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8910"/>
  </bookViews>
  <sheets>
    <sheet name="الفهرس_Index" sheetId="15" r:id="rId1"/>
    <sheet name="1" sheetId="5" r:id="rId2"/>
    <sheet name="1.1" sheetId="11" r:id="rId3"/>
    <sheet name="1.2" sheetId="17" r:id="rId4"/>
    <sheet name="1.3" sheetId="18" r:id="rId5"/>
    <sheet name="2" sheetId="19" r:id="rId6"/>
    <sheet name="2.1" sheetId="20" r:id="rId7"/>
    <sheet name="2.2" sheetId="21" r:id="rId8"/>
    <sheet name="2.3" sheetId="22" r:id="rId9"/>
    <sheet name="2.4" sheetId="23" r:id="rId10"/>
    <sheet name="2.5" sheetId="24" r:id="rId11"/>
    <sheet name="2.6" sheetId="30" r:id="rId12"/>
    <sheet name="3" sheetId="25" r:id="rId13"/>
    <sheet name="4" sheetId="26" r:id="rId14"/>
    <sheet name="5" sheetId="28" r:id="rId15"/>
  </sheets>
  <definedNames>
    <definedName name="_xlnm.Print_Area" localSheetId="1">'1'!$A$1:$E$20</definedName>
    <definedName name="_xlnm.Print_Area" localSheetId="2">'1.1'!$A$1:$H$29</definedName>
    <definedName name="_xlnm.Print_Area" localSheetId="3">'1.2'!$A$1:$H$19</definedName>
    <definedName name="_xlnm.Print_Area" localSheetId="4">'1.3'!$A$1:$H$148</definedName>
    <definedName name="_xlnm.Print_Area" localSheetId="5">'2'!$A$1:$E$20</definedName>
    <definedName name="_xlnm.Print_Area" localSheetId="6">'2.1'!$A$1:$H$29</definedName>
    <definedName name="_xlnm.Print_Area" localSheetId="7">'2.2'!$A$1:$H$19</definedName>
    <definedName name="_xlnm.Print_Area" localSheetId="8">'2.3'!$A$1:$H$152</definedName>
    <definedName name="_xlnm.Print_Area" localSheetId="9">'2.4'!$A$1:$H$11</definedName>
    <definedName name="_xlnm.Print_Area" localSheetId="10">'2.5'!$A$1:$H$11</definedName>
    <definedName name="_xlnm.Print_Area" localSheetId="11">'2.6'!$A$1:$H$44</definedName>
    <definedName name="_xlnm.Print_Area" localSheetId="12">'3'!$A$1:$G$21</definedName>
    <definedName name="_xlnm.Print_Area" localSheetId="13">'4'!$A$1:$E$18</definedName>
    <definedName name="_xlnm.Print_Area" localSheetId="14">'5'!$A$1:$M$14</definedName>
    <definedName name="_xlnm.Print_Area" localSheetId="0">الفهرس_Index!$A$1:$E$20</definedName>
    <definedName name="_xlnm.Print_Titles" localSheetId="4">'1.3'!$1:$7</definedName>
    <definedName name="_xlnm.Print_Titles" localSheetId="8">'2.3'!$1:$7</definedName>
  </definedNames>
  <calcPr calcId="145621"/>
  <fileRecoveryPr autoRecover="0"/>
</workbook>
</file>

<file path=xl/calcChain.xml><?xml version="1.0" encoding="utf-8"?>
<calcChain xmlns="http://schemas.openxmlformats.org/spreadsheetml/2006/main">
  <c r="G10" i="28" l="1"/>
  <c r="K10" i="28" s="1"/>
  <c r="G11" i="28"/>
  <c r="K11" i="28" s="1"/>
  <c r="G12" i="28"/>
  <c r="K12" i="28" s="1"/>
  <c r="G13" i="28"/>
  <c r="K13" i="28" s="1"/>
  <c r="G9" i="28"/>
  <c r="K9" i="28" s="1"/>
  <c r="F10" i="28"/>
  <c r="J10" i="28" s="1"/>
  <c r="F11" i="28"/>
  <c r="J11" i="28" s="1"/>
  <c r="F12" i="28"/>
  <c r="J12" i="28" s="1"/>
  <c r="F13" i="28"/>
  <c r="J13" i="28" s="1"/>
  <c r="F9" i="28"/>
  <c r="J9" i="28" s="1"/>
  <c r="E152" i="22" l="1"/>
  <c r="B14" i="28" l="1"/>
  <c r="C14" i="28"/>
  <c r="D14" i="28"/>
  <c r="E14" i="28"/>
  <c r="F14" i="28"/>
  <c r="G14" i="28"/>
  <c r="H14" i="28"/>
  <c r="I14" i="28"/>
  <c r="J14" i="28"/>
  <c r="K14" i="28"/>
  <c r="D9" i="26"/>
  <c r="D10" i="26"/>
  <c r="D11" i="26"/>
  <c r="D12" i="26"/>
  <c r="D13" i="26"/>
  <c r="D14" i="26"/>
  <c r="D15" i="26"/>
  <c r="D16" i="26"/>
  <c r="D17" i="26"/>
  <c r="D8" i="26"/>
  <c r="F9" i="25" l="1"/>
  <c r="F10" i="25"/>
  <c r="F11" i="25"/>
  <c r="F12" i="25"/>
  <c r="F13" i="25"/>
  <c r="F14" i="25"/>
  <c r="F15" i="25"/>
  <c r="F16" i="25"/>
  <c r="F17" i="25"/>
  <c r="F18" i="25"/>
  <c r="F19" i="25"/>
  <c r="F20" i="25"/>
  <c r="F8" i="25"/>
  <c r="C152" i="22"/>
  <c r="D152" i="22"/>
  <c r="C19" i="21"/>
  <c r="D19" i="21"/>
  <c r="E19" i="21"/>
  <c r="C29" i="30"/>
  <c r="D29" i="30"/>
  <c r="E29" i="30"/>
  <c r="C19" i="30"/>
  <c r="D19" i="30"/>
  <c r="E19" i="30"/>
  <c r="C8" i="30"/>
  <c r="D8" i="30"/>
  <c r="E8" i="30"/>
  <c r="C11" i="23"/>
  <c r="D11" i="23"/>
  <c r="E11" i="23"/>
  <c r="C11" i="24"/>
  <c r="D11" i="24"/>
  <c r="E11" i="24"/>
  <c r="C29" i="20"/>
  <c r="D29" i="20"/>
  <c r="E29" i="20"/>
  <c r="C148" i="18"/>
  <c r="D148" i="18"/>
  <c r="E148" i="18"/>
  <c r="C19" i="17"/>
  <c r="D19" i="17"/>
  <c r="E19" i="17"/>
  <c r="C29" i="11"/>
  <c r="D29" i="11"/>
  <c r="E29" i="11"/>
  <c r="D44" i="30" l="1"/>
  <c r="E44" i="30"/>
  <c r="C44" i="30"/>
</calcChain>
</file>

<file path=xl/sharedStrings.xml><?xml version="1.0" encoding="utf-8"?>
<sst xmlns="http://schemas.openxmlformats.org/spreadsheetml/2006/main" count="1125" uniqueCount="615">
  <si>
    <t>المجموع</t>
  </si>
  <si>
    <t>Total</t>
  </si>
  <si>
    <t>دول مجلس التعاون الخليجي</t>
  </si>
  <si>
    <t>1</t>
  </si>
  <si>
    <t>2</t>
  </si>
  <si>
    <t>3</t>
  </si>
  <si>
    <t>4</t>
  </si>
  <si>
    <t>دول اسلامية عدا العربية</t>
  </si>
  <si>
    <t>دول اسيوية عدا العربية والاسلامية</t>
  </si>
  <si>
    <t>5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</si>
  <si>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</si>
  <si>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</si>
  <si>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</si>
  <si>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</si>
  <si>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</si>
  <si>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</si>
  <si>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</si>
  <si>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</si>
  <si>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</si>
  <si>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</si>
  <si>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</si>
  <si>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</si>
  <si>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</si>
  <si>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</si>
  <si>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</si>
  <si>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</si>
  <si>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</si>
  <si>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دهون وشحوم وزيوت وشموع نباتية وحيوانية والدهون المحضرة للأكل</t>
  </si>
  <si>
    <t>المنتجات المعدنية</t>
  </si>
  <si>
    <t>منتجات الصناعات الكيماوية وما يتصل بها</t>
  </si>
  <si>
    <t>مصنوعات من حجر وجبس أو اسمنت والميكا وخزف وفخار الزجاج ومصنوعاته</t>
  </si>
  <si>
    <t>المعادن العادية ومصنوعاتها</t>
  </si>
  <si>
    <t>الآلات والأجهزة والمعدات الكهربائية وأجزاؤها</t>
  </si>
  <si>
    <t>معدات النقل وأجزاؤها</t>
  </si>
  <si>
    <t>سلع ومنتجات مختلفة</t>
  </si>
  <si>
    <t>التحف الفنية والقطع الأثرية</t>
  </si>
  <si>
    <t>Country</t>
  </si>
  <si>
    <t>الكويت</t>
  </si>
  <si>
    <t>البحرين</t>
  </si>
  <si>
    <t>Kuwait</t>
  </si>
  <si>
    <t>Bahrain</t>
  </si>
  <si>
    <t>Qatar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</si>
  <si>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</si>
  <si>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</si>
  <si>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</si>
  <si>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</si>
  <si>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</si>
  <si>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</si>
  <si>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</si>
  <si>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Miscellaneous manufactured articles</t>
  </si>
  <si>
    <t>جلود خام، ومدبوغة وفراء ومصنوعاتها</t>
  </si>
  <si>
    <t>الصادرات غير البترولية</t>
  </si>
  <si>
    <t>Non-oil Exports</t>
  </si>
  <si>
    <t>1.1</t>
  </si>
  <si>
    <t>1.2</t>
  </si>
  <si>
    <t>1.3</t>
  </si>
  <si>
    <t>الصادرات حسب مجموعات الدول</t>
  </si>
  <si>
    <t>Exports by Groups of Countries</t>
  </si>
  <si>
    <t>Exports by Section</t>
  </si>
  <si>
    <t>Imports</t>
  </si>
  <si>
    <t>الواردات</t>
  </si>
  <si>
    <t>2.1</t>
  </si>
  <si>
    <t>2.2</t>
  </si>
  <si>
    <t>2.3</t>
  </si>
  <si>
    <t>2.4</t>
  </si>
  <si>
    <t>2.5</t>
  </si>
  <si>
    <t>Imports by Section</t>
  </si>
  <si>
    <t>الواردات حسب الأقسام</t>
  </si>
  <si>
    <t>الصادرات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</si>
  <si>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</si>
  <si>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</si>
  <si>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</si>
  <si>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شهري</t>
  </si>
  <si>
    <t>Ratio of Non-oil Exports to Imports, Monthly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</si>
  <si>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</si>
  <si>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</si>
  <si>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</si>
  <si>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</si>
  <si>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</si>
  <si>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Imports by Groups of Countries</t>
  </si>
  <si>
    <t>Ratio of Non-oil Exports to Imports, Annual</t>
  </si>
  <si>
    <t>الشهر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</si>
  <si>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</si>
  <si>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</si>
  <si>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</si>
  <si>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</si>
  <si>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</si>
  <si>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</si>
  <si>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</si>
  <si>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</si>
  <si>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</si>
  <si>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</si>
  <si>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</si>
  <si>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</si>
  <si>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</si>
  <si>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يناير</t>
  </si>
  <si>
    <t>فبراير</t>
  </si>
  <si>
    <t>مارس</t>
  </si>
  <si>
    <t>أبريل</t>
  </si>
  <si>
    <t>مايو</t>
  </si>
  <si>
    <t>أغسطس</t>
  </si>
  <si>
    <t>سبتمبر</t>
  </si>
  <si>
    <t>أكتوبر</t>
  </si>
  <si>
    <t>نوفمبر</t>
  </si>
  <si>
    <t>ديسمبر</t>
  </si>
  <si>
    <t>يونيو</t>
  </si>
  <si>
    <t>يوليو</t>
  </si>
  <si>
    <t>Value (Million Riyals)</t>
  </si>
  <si>
    <t>الفهرس / Index</t>
  </si>
  <si>
    <t>الأخشاب ومصنوعاته -الفحم الخشبي  -الفلين</t>
  </si>
  <si>
    <t>الأنسجة والمصنوعات منها</t>
  </si>
  <si>
    <t>الأحذية وأغطية الرأس والمظلات -عصي  -السياط والزهور الصناعية -مصنوعات من الشعر البشري</t>
  </si>
  <si>
    <t>اللؤلؤ والأحجار الكريمة وما شابهها ،المجوهرات التقليدية</t>
  </si>
  <si>
    <t>الأدوات البصرية والسينمائية والمعدات الطبية والمنبهات والساعات ,الآلات الموسيقية ،وأجزاؤها</t>
  </si>
  <si>
    <t>الأسلحة والذخائر ;أجزاؤها ولوازمها</t>
  </si>
  <si>
    <t>الصادرات حسب الاقسام</t>
  </si>
  <si>
    <t>الإجمالي</t>
  </si>
  <si>
    <t>القيمة (مليون ريال) / (Million Riyals)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</si>
  <si>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</si>
  <si>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</si>
  <si>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</si>
  <si>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</si>
  <si>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Mineral products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</si>
  <si>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</si>
  <si>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</si>
  <si>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</si>
  <si>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</si>
  <si>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</si>
  <si>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</si>
  <si>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</si>
  <si>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</si>
  <si>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</si>
  <si>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</si>
  <si>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</si>
  <si>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</si>
  <si>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</si>
  <si>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</si>
  <si>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Works of art, collectors' pieces and antiques</t>
  </si>
  <si>
    <t>Table</t>
  </si>
  <si>
    <t>Sec.
No</t>
  </si>
  <si>
    <t>الحيوانات الحية والمنتجات الحيوانية</t>
  </si>
  <si>
    <t>منتجات صناعة الأغذية والمشروبات والخل و التبغ و أبدال تبغ مصنعة</t>
  </si>
  <si>
    <t>اللدائن والمطاط ومصنوعاتهما</t>
  </si>
  <si>
    <t>الورق ومصنوعاته والمواد المستعملة في صناعته</t>
  </si>
  <si>
    <t>Code</t>
  </si>
  <si>
    <t>رمز</t>
  </si>
  <si>
    <t>Islamic Non-Arab Countries</t>
  </si>
  <si>
    <t>Asian Non-Arab, Non-Islamic Countries</t>
  </si>
  <si>
    <t>African Non-Arab, Non-Islamic Countries</t>
  </si>
  <si>
    <t>European Union (EU)</t>
  </si>
  <si>
    <t>Europe, excl. the EU</t>
  </si>
  <si>
    <t>Country Groups</t>
  </si>
  <si>
    <t>مجموعات الدول</t>
  </si>
  <si>
    <t>Exports by Country</t>
  </si>
  <si>
    <t>الصادرات حسب الدول</t>
  </si>
  <si>
    <t>الواردات حسب الدول</t>
  </si>
  <si>
    <t>Imports by Country</t>
  </si>
  <si>
    <t>Rank</t>
  </si>
  <si>
    <t>مرتبة</t>
  </si>
  <si>
    <t>الدول</t>
  </si>
  <si>
    <t>الصادرات السلعية غير البترولية، شهريا</t>
  </si>
  <si>
    <t>Non-oil Merchandise Exports, Monthly</t>
  </si>
  <si>
    <t>Merchandise Imports, Monthly</t>
  </si>
  <si>
    <t>الواردات السلعية، شهريا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</si>
  <si>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</si>
  <si>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</si>
  <si>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</si>
  <si>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</si>
  <si>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</si>
  <si>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</si>
  <si>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</si>
  <si>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</si>
  <si>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</si>
  <si>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</si>
  <si>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</si>
  <si>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</si>
  <si>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</si>
  <si>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</si>
  <si>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</si>
  <si>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</si>
  <si>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</si>
  <si>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</si>
  <si>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United Arab Emirates</t>
  </si>
  <si>
    <t>Sultanate of Oman</t>
  </si>
  <si>
    <t>إعادة التصدير</t>
  </si>
  <si>
    <t>Re-exports</t>
  </si>
  <si>
    <t>الميزان التجاري غير البترولية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</si>
  <si>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</si>
  <si>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</si>
  <si>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</si>
  <si>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</si>
  <si>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</si>
  <si>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</si>
  <si>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الصادرات السلعية غير البترولية، شهري</t>
  </si>
  <si>
    <t>الواردات السلعية، شهري</t>
  </si>
  <si>
    <t>2.6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</si>
  <si>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</si>
  <si>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</si>
  <si>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</si>
  <si>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</si>
  <si>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</si>
  <si>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</si>
  <si>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</si>
  <si>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</si>
  <si>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</si>
  <si>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Batha</t>
  </si>
  <si>
    <t>King Fahad Bridge</t>
  </si>
  <si>
    <t>Haditha</t>
  </si>
  <si>
    <t>Al Kaffjei</t>
  </si>
  <si>
    <t>Salwa</t>
  </si>
  <si>
    <t>Halat Ammar</t>
  </si>
  <si>
    <t>Al Rragey</t>
  </si>
  <si>
    <t>Al Ddurrah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</si>
  <si>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</si>
  <si>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</si>
  <si>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</si>
  <si>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</si>
  <si>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</si>
  <si>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</si>
  <si>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</si>
  <si>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</si>
  <si>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</si>
  <si>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</si>
  <si>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</si>
  <si>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</si>
  <si>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</si>
  <si>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</si>
  <si>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</si>
  <si>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</si>
  <si>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</si>
  <si>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</si>
  <si>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سلوى</t>
  </si>
  <si>
    <t>حالة عمار</t>
  </si>
  <si>
    <t>الرقعي</t>
  </si>
  <si>
    <t>الدرة</t>
  </si>
  <si>
    <t>مطار الملك خالد الدولي بالرياض</t>
  </si>
  <si>
    <t>مطار الملك عبدالعزيز الدولي بجده</t>
  </si>
  <si>
    <t>مطار الملك فهد بالدمام</t>
  </si>
  <si>
    <t>مطار القصيم</t>
  </si>
  <si>
    <t>مطار ابها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</si>
  <si>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</si>
  <si>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</si>
  <si>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</si>
  <si>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</si>
  <si>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</si>
  <si>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</si>
  <si>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</si>
  <si>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</si>
  <si>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Riyadh (Dry Port)</t>
  </si>
  <si>
    <t>Dammam Parcels</t>
  </si>
  <si>
    <t>Wadea Airport  (Najran)</t>
  </si>
  <si>
    <t>Abha Airport</t>
  </si>
  <si>
    <t>Tabok Airport</t>
  </si>
  <si>
    <t>China</t>
  </si>
  <si>
    <t>India</t>
  </si>
  <si>
    <t>Singapore</t>
  </si>
  <si>
    <t>Turkey</t>
  </si>
  <si>
    <t>Malaysia</t>
  </si>
  <si>
    <t>Egypt</t>
  </si>
  <si>
    <t>Belgium</t>
  </si>
  <si>
    <t>Jordan</t>
  </si>
  <si>
    <t>U.S.A</t>
  </si>
  <si>
    <t>Pakistan</t>
  </si>
  <si>
    <t>Thailand</t>
  </si>
  <si>
    <t>Italy</t>
  </si>
  <si>
    <t>Taiwan</t>
  </si>
  <si>
    <t>South Korea</t>
  </si>
  <si>
    <t>France</t>
  </si>
  <si>
    <t>Japan</t>
  </si>
  <si>
    <t>Vietnam</t>
  </si>
  <si>
    <t>Spain</t>
  </si>
  <si>
    <t>Algeria</t>
  </si>
  <si>
    <t>Indonesia</t>
  </si>
  <si>
    <t>Netherlands</t>
  </si>
  <si>
    <t>Poland</t>
  </si>
  <si>
    <t>Lebanon</t>
  </si>
  <si>
    <t>Australia</t>
  </si>
  <si>
    <t>Sudan</t>
  </si>
  <si>
    <t>Bangladesh</t>
  </si>
  <si>
    <t>Switzerland</t>
  </si>
  <si>
    <t>Iraq</t>
  </si>
  <si>
    <t>Morocco</t>
  </si>
  <si>
    <t>United Kingdom</t>
  </si>
  <si>
    <t>Hong Kong</t>
  </si>
  <si>
    <t>South Africa</t>
  </si>
  <si>
    <t>Tunisia</t>
  </si>
  <si>
    <t>Nigeria</t>
  </si>
  <si>
    <t>Germany</t>
  </si>
  <si>
    <t>Kenya</t>
  </si>
  <si>
    <t>Libya</t>
  </si>
  <si>
    <t>Republic of Yemen</t>
  </si>
  <si>
    <t>Brazil</t>
  </si>
  <si>
    <t>Canada</t>
  </si>
  <si>
    <t>Greece</t>
  </si>
  <si>
    <t>Mexico</t>
  </si>
  <si>
    <t>Sweden</t>
  </si>
  <si>
    <t>Ethiopia</t>
  </si>
  <si>
    <t>New Zealand</t>
  </si>
  <si>
    <t>Tanzania</t>
  </si>
  <si>
    <t>Estonia</t>
  </si>
  <si>
    <t>Nepal</t>
  </si>
  <si>
    <t>Sri Lanka</t>
  </si>
  <si>
    <t>Myanmar</t>
  </si>
  <si>
    <t>Ghana</t>
  </si>
  <si>
    <t>Peru</t>
  </si>
  <si>
    <t>Syria</t>
  </si>
  <si>
    <t>Malta</t>
  </si>
  <si>
    <t>Djibouti</t>
  </si>
  <si>
    <t>Philippines</t>
  </si>
  <si>
    <t>Cote d'Ivoire</t>
  </si>
  <si>
    <t>Ukraine</t>
  </si>
  <si>
    <t>Austria</t>
  </si>
  <si>
    <t>Guinea</t>
  </si>
  <si>
    <t>Somalia</t>
  </si>
  <si>
    <t>Uganda</t>
  </si>
  <si>
    <t>Colombia</t>
  </si>
  <si>
    <t>Argentina</t>
  </si>
  <si>
    <t>Senegal</t>
  </si>
  <si>
    <t>Angola</t>
  </si>
  <si>
    <t>Chile</t>
  </si>
  <si>
    <t>Portugal</t>
  </si>
  <si>
    <t>Finland</t>
  </si>
  <si>
    <t>Guatemala</t>
  </si>
  <si>
    <t>Mauritania</t>
  </si>
  <si>
    <t>Togo</t>
  </si>
  <si>
    <t>Georgia</t>
  </si>
  <si>
    <t>Czech Republic</t>
  </si>
  <si>
    <t>Mozambique</t>
  </si>
  <si>
    <t>Cameroon</t>
  </si>
  <si>
    <t>Paraguay</t>
  </si>
  <si>
    <t>Ecuador</t>
  </si>
  <si>
    <t>Hungary</t>
  </si>
  <si>
    <t>Slovenia</t>
  </si>
  <si>
    <t>Palestine</t>
  </si>
  <si>
    <t>Dominica</t>
  </si>
  <si>
    <t>Romania</t>
  </si>
  <si>
    <t>Madagascar</t>
  </si>
  <si>
    <t>North Korea</t>
  </si>
  <si>
    <t>Cyprus</t>
  </si>
  <si>
    <t>Ireland</t>
  </si>
  <si>
    <t>Dominican Republic</t>
  </si>
  <si>
    <t>Sierra Leone</t>
  </si>
  <si>
    <t>Eritrea</t>
  </si>
  <si>
    <t>Liberia</t>
  </si>
  <si>
    <t>Afghanistan</t>
  </si>
  <si>
    <t>Benin</t>
  </si>
  <si>
    <t>Cambodia</t>
  </si>
  <si>
    <t>Norway</t>
  </si>
  <si>
    <t>Namibia</t>
  </si>
  <si>
    <t>Uruguay</t>
  </si>
  <si>
    <t>Guinea-Bissau</t>
  </si>
  <si>
    <t>Denmark</t>
  </si>
  <si>
    <t>Mauritius</t>
  </si>
  <si>
    <t>Bulgaria</t>
  </si>
  <si>
    <t>Niger</t>
  </si>
  <si>
    <t>Zambia</t>
  </si>
  <si>
    <t>Kazakhstan</t>
  </si>
  <si>
    <t>Albania</t>
  </si>
  <si>
    <t>Costa Rica</t>
  </si>
  <si>
    <t>Gabon</t>
  </si>
  <si>
    <t>El Salvador</t>
  </si>
  <si>
    <t>Azerbaijan</t>
  </si>
  <si>
    <t>Malawi</t>
  </si>
  <si>
    <t>Lithuania</t>
  </si>
  <si>
    <t>Luxembourg</t>
  </si>
  <si>
    <t>Comoros</t>
  </si>
  <si>
    <t>Honduras</t>
  </si>
  <si>
    <t>Maldives</t>
  </si>
  <si>
    <t>Mongolia</t>
  </si>
  <si>
    <t>Latvia</t>
  </si>
  <si>
    <t>Zimbabwe</t>
  </si>
  <si>
    <t>Chad</t>
  </si>
  <si>
    <t>Gambia</t>
  </si>
  <si>
    <t>Other Countries</t>
  </si>
  <si>
    <t>الصـين</t>
  </si>
  <si>
    <t>الـهـنـد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</si>
  <si>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</si>
  <si>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</si>
  <si>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</si>
  <si>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</si>
  <si>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</si>
  <si>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</si>
  <si>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</si>
  <si>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</si>
  <si>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</si>
  <si>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</si>
  <si>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</si>
  <si>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</si>
  <si>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</si>
  <si>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الـيـابـان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</si>
  <si>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</si>
  <si>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</si>
  <si>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</si>
  <si>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</si>
  <si>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</si>
  <si>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</si>
  <si>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</si>
  <si>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</si>
  <si>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</si>
  <si>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</si>
  <si>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</si>
  <si>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</si>
  <si>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</si>
  <si>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</si>
  <si>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</si>
  <si>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</si>
  <si>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</si>
  <si>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</si>
  <si>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</si>
  <si>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</si>
  <si>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</si>
  <si>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</si>
  <si>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</si>
  <si>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</si>
  <si>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</si>
  <si>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</si>
  <si>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</si>
  <si>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</si>
  <si>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</si>
  <si>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</si>
  <si>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</si>
  <si>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</si>
  <si>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</si>
  <si>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</si>
  <si>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</si>
  <si>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</si>
  <si>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</si>
  <si>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</si>
  <si>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</si>
  <si>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</si>
  <si>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</si>
  <si>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</si>
  <si>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</si>
  <si>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</si>
  <si>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</si>
  <si>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</si>
  <si>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</si>
  <si>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</si>
  <si>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</si>
  <si>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</si>
  <si>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</si>
  <si>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</si>
  <si>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</si>
  <si>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</si>
  <si>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</si>
  <si>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</si>
  <si>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</si>
  <si>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</si>
  <si>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</si>
  <si>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</si>
  <si>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</si>
  <si>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</si>
  <si>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</si>
  <si>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</si>
  <si>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</si>
  <si>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</si>
  <si>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</si>
  <si>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</si>
  <si>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</si>
  <si>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</si>
  <si>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كوريا الشمالية</t>
  </si>
  <si>
    <t>قبرص</t>
  </si>
  <si>
    <t>ايرلندا</t>
  </si>
  <si>
    <t>جمهورية الدومينيكان</t>
  </si>
  <si>
    <t>سيراليون</t>
  </si>
  <si>
    <t>اريتيريا</t>
  </si>
  <si>
    <t>ليبيريا</t>
  </si>
  <si>
    <t>افغانسـتان</t>
  </si>
  <si>
    <t>كامبوديا</t>
  </si>
  <si>
    <t>النرويج</t>
  </si>
  <si>
    <t>نامبيبيا</t>
  </si>
  <si>
    <t>اورغواى</t>
  </si>
  <si>
    <t>غينيا بيساو</t>
  </si>
  <si>
    <t>الدنمرك</t>
  </si>
  <si>
    <t>موريشس</t>
  </si>
  <si>
    <t>بلغاريا</t>
  </si>
  <si>
    <t>النيجر</t>
  </si>
  <si>
    <t>زامبيا</t>
  </si>
  <si>
    <t>كازاخستان</t>
  </si>
  <si>
    <t>البانيا</t>
  </si>
  <si>
    <t>كوستاريكا</t>
  </si>
  <si>
    <t>الجابون</t>
  </si>
  <si>
    <t>السلفادور</t>
  </si>
  <si>
    <t>اذربيجان</t>
  </si>
  <si>
    <t>ملاوي</t>
  </si>
  <si>
    <t>لتوانيا</t>
  </si>
  <si>
    <t>لوكسمبورج</t>
  </si>
  <si>
    <t>جزر القمر</t>
  </si>
  <si>
    <t>هوندوراس</t>
  </si>
  <si>
    <t>جزر المالديف</t>
  </si>
  <si>
    <t>مـنـغوليا</t>
  </si>
  <si>
    <t>لاتفيا</t>
  </si>
  <si>
    <t>زمبابوي</t>
  </si>
  <si>
    <t>تشـاد</t>
  </si>
  <si>
    <t>جامبيا</t>
  </si>
  <si>
    <t>بقية الدول</t>
  </si>
  <si>
    <t>Yanbu  Port</t>
  </si>
  <si>
    <t>Jubail Port</t>
  </si>
  <si>
    <t>Jizan Port</t>
  </si>
  <si>
    <t>Deba Port</t>
  </si>
  <si>
    <t>Ras Tannorah Port</t>
  </si>
  <si>
    <t>Ras Alkhair Port</t>
  </si>
  <si>
    <t>Taif airport</t>
  </si>
  <si>
    <t>King Khalid International Airport</t>
  </si>
  <si>
    <t>Qassim Airport</t>
  </si>
  <si>
    <t>Medina Airport</t>
  </si>
  <si>
    <t>Al Medina Parcels Post</t>
  </si>
  <si>
    <t>Dammam Parcels Post</t>
  </si>
  <si>
    <t>Jeddah Parcels Post</t>
  </si>
  <si>
    <t>Al Riyadh Parcels Post</t>
  </si>
  <si>
    <t>Congo, The Democratic Republic</t>
  </si>
  <si>
    <t>Slovakia</t>
  </si>
  <si>
    <t>Croatia</t>
  </si>
  <si>
    <t>Serbia</t>
  </si>
  <si>
    <t>Puerto Rico</t>
  </si>
  <si>
    <t>San Marino</t>
  </si>
  <si>
    <t>Uzbekistan</t>
  </si>
  <si>
    <t>Belarus</t>
  </si>
  <si>
    <t>Macedonia</t>
  </si>
  <si>
    <t>Swaziland</t>
  </si>
  <si>
    <t>Armenia</t>
  </si>
  <si>
    <t>Moldova</t>
  </si>
  <si>
    <t>Haiti</t>
  </si>
  <si>
    <t>Cuba</t>
  </si>
  <si>
    <t>Aruba</t>
  </si>
  <si>
    <t>Lesotho</t>
  </si>
  <si>
    <t>Nicaragua</t>
  </si>
  <si>
    <t>سلوفاكيا</t>
  </si>
  <si>
    <t>البوسنة والهرسك</t>
  </si>
  <si>
    <t>كرواتيا</t>
  </si>
  <si>
    <t>صربيا</t>
  </si>
  <si>
    <t>بورتريكو</t>
  </si>
  <si>
    <t>سان مارينو</t>
  </si>
  <si>
    <t>أوزباكستان</t>
  </si>
  <si>
    <t>بيلاروس</t>
  </si>
  <si>
    <t>مقدونيا</t>
  </si>
  <si>
    <t>سوازى لاند</t>
  </si>
  <si>
    <t>ارميـنيا</t>
  </si>
  <si>
    <t>مولدافيا</t>
  </si>
  <si>
    <t>هاييتي</t>
  </si>
  <si>
    <t>كوبا</t>
  </si>
  <si>
    <t>اروبا</t>
  </si>
  <si>
    <t>ليسوتو</t>
  </si>
  <si>
    <t>نيكراجوا</t>
  </si>
  <si>
    <t>2016</t>
  </si>
  <si>
    <t>King Abdulaziz International Airport</t>
  </si>
  <si>
    <t>Monaco</t>
  </si>
  <si>
    <t>موناكو</t>
  </si>
  <si>
    <t>Congo</t>
  </si>
  <si>
    <t>Mali</t>
  </si>
  <si>
    <t>ساو تومي وبرينسيبي</t>
  </si>
  <si>
    <t>كونجو</t>
  </si>
  <si>
    <t>مالي</t>
  </si>
  <si>
    <t>Russian Federation</t>
  </si>
  <si>
    <t>Bosnia &amp; Herzegovina</t>
  </si>
  <si>
    <t>Rwanda</t>
  </si>
  <si>
    <t>بنين (داهومي)</t>
  </si>
  <si>
    <t>راوندى</t>
  </si>
  <si>
    <t>Gulf Cooperation Council (GCC)</t>
  </si>
  <si>
    <t>Arab League, excl. the GCC</t>
  </si>
  <si>
    <t>Asian Non-Arab Non-Islamic Countries</t>
  </si>
  <si>
    <t>African Non-Arab Non-Islamic Countries</t>
  </si>
  <si>
    <t>Brunei Darussalam</t>
  </si>
  <si>
    <t>Samoa</t>
  </si>
  <si>
    <t>Kyrgyzstan</t>
  </si>
  <si>
    <t>ساموا</t>
  </si>
  <si>
    <t>قرقيزيا</t>
  </si>
  <si>
    <t>ميناء رابغ</t>
  </si>
  <si>
    <t>Rabigh Port</t>
  </si>
  <si>
    <t>دول الجامعة العربية عدا دول مجلس التعاون الخليجي</t>
  </si>
  <si>
    <t>يناير / January</t>
  </si>
  <si>
    <t>Trinidad &amp; Tobago</t>
  </si>
  <si>
    <t>Central African Republic</t>
  </si>
  <si>
    <t>تريندادوتوباكو</t>
  </si>
  <si>
    <t>بروناي دار السلام</t>
  </si>
  <si>
    <t>جمهورية افريقيا الوسطى</t>
  </si>
  <si>
    <t>Bolivia</t>
  </si>
  <si>
    <t>Iceland</t>
  </si>
  <si>
    <t>بوليفيا</t>
  </si>
  <si>
    <t>ايسـلاند</t>
  </si>
  <si>
    <t>2017</t>
  </si>
  <si>
    <t>Merchandise Exports (non-oil) and Imports of Saudi Arabia, February 2017</t>
  </si>
  <si>
    <t>الصادرات غير البترولية والواردات السلعية للمملكة العربية السعودية، فبراير 2017</t>
  </si>
  <si>
    <t>فبراير / February</t>
  </si>
  <si>
    <t>Marshall Islands</t>
  </si>
  <si>
    <t>Sao Tome and Principe</t>
  </si>
  <si>
    <t>Netherlands Antilles</t>
  </si>
  <si>
    <t>Seychelles</t>
  </si>
  <si>
    <t>Jamaica</t>
  </si>
  <si>
    <t>جزر مارشال</t>
  </si>
  <si>
    <t>نيثرلاندز انتيليز</t>
  </si>
  <si>
    <t>سـيشـل</t>
  </si>
  <si>
    <t>جمايكا</t>
  </si>
  <si>
    <t>جواد يلوبي</t>
  </si>
  <si>
    <t>Panama</t>
  </si>
  <si>
    <t>Guyana</t>
  </si>
  <si>
    <t>Tajikistan</t>
  </si>
  <si>
    <t>South Sudan</t>
  </si>
  <si>
    <t>Gibraltar</t>
  </si>
  <si>
    <t>Laos</t>
  </si>
  <si>
    <t>Cook Islands</t>
  </si>
  <si>
    <t>بنما</t>
  </si>
  <si>
    <t>غيانا</t>
  </si>
  <si>
    <t>طاجاكستان</t>
  </si>
  <si>
    <t>جمهورية جنوب السودان</t>
  </si>
  <si>
    <t>جبل طارق</t>
  </si>
  <si>
    <t>لاوس</t>
  </si>
  <si>
    <t>جزر كوك</t>
  </si>
  <si>
    <t>مطار الوديعة ( نجران)</t>
  </si>
  <si>
    <t>مطار الأمير سلطان ( تبوك)</t>
  </si>
  <si>
    <r>
      <t xml:space="preserve">التبادل التجاري مع دول مجلس التعاون الخليجي خلال شهر </t>
    </r>
    <r>
      <rPr>
        <sz val="15"/>
        <color rgb="FF474D9B"/>
        <rFont val="Neo Sans Arabic Medium"/>
        <family val="2"/>
      </rPr>
      <t>فبراير</t>
    </r>
    <r>
      <rPr>
        <sz val="15"/>
        <color rgb="FF474D9B"/>
        <rFont val="Neo Sans Arabic"/>
        <family val="2"/>
      </rPr>
      <t xml:space="preserve"> (مليون ريال)</t>
    </r>
  </si>
  <si>
    <r>
      <t xml:space="preserve">Trade with the GCC Countries in </t>
    </r>
    <r>
      <rPr>
        <sz val="15"/>
        <color rgb="FF474D9B"/>
        <rFont val="Neo Sans Arabic Medium"/>
        <family val="2"/>
      </rPr>
      <t>February</t>
    </r>
    <r>
      <rPr>
        <sz val="15"/>
        <color rgb="FF474D9B"/>
        <rFont val="Neo Sans Arabic"/>
        <family val="2"/>
      </rPr>
      <t xml:space="preserve"> (Million Riyals)</t>
    </r>
  </si>
  <si>
    <t>Jeddah Islamic Port</t>
  </si>
  <si>
    <t>King Abdullah Port</t>
  </si>
  <si>
    <t>Guadeloupe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</si>
</sst>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4"/>
      <color rgb="FF474D9B"/>
      <name val="Neo Sans Arabic Medium"/>
      <family val="2"/>
    </font>
    <font>
      <sz val="12"/>
      <name val="Neo Sans Arabic Medium"/>
      <family val="2"/>
    </font>
    <font>
      <sz val="11"/>
      <name val="Neo Sans Arabic Medium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sz val="10"/>
      <name val="Neo Sans Arabic Medium"/>
      <family val="2"/>
    </font>
    <font>
      <u/>
      <sz val="10"/>
      <color theme="10"/>
      <name val="Neo Sans Arabic"/>
      <family val="2"/>
    </font>
    <font>
      <sz val="11"/>
      <name val="Neo Sans Arabic"/>
      <family val="2"/>
    </font>
    <font>
      <sz val="11"/>
      <color theme="10"/>
      <name val="Neo Sans Arabic Medium"/>
      <family val="2"/>
    </font>
    <font>
      <sz val="11"/>
      <color theme="10"/>
      <name val="Neo Sans Arabic"/>
      <family val="2"/>
    </font>
    <font>
      <sz val="9"/>
      <color theme="0"/>
      <name val="Neo Sans Arabic"/>
      <family val="2"/>
    </font>
    <font>
      <sz val="15"/>
      <color rgb="FF474D9B"/>
      <name val="Neo Sans Arabic Medium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123">
    <xf numFmtId="0" fontId="0" fillId="0" borderId="0" xfId="0"/>
    <xf numFmtId="0" fontId="4" fillId="0" borderId="0" xfId="3" applyBorder="1" applyAlignment="1">
      <alignment horizontal="center" vertical="center"/>
    </xf>
    <xf numFmtId="0" fontId="5" fillId="0" borderId="0" xfId="0" applyFont="1"/>
    <xf numFmtId="0" fontId="7" fillId="2" borderId="5" xfId="0" applyFont="1" applyFill="1" applyBorder="1" applyAlignment="1">
      <alignment horizontal="center" vertical="center" wrapText="1" readingOrder="2"/>
    </xf>
    <xf numFmtId="0" fontId="8" fillId="2" borderId="4" xfId="0" applyFont="1" applyFill="1" applyBorder="1" applyAlignment="1">
      <alignment horizontal="center" vertical="center" wrapText="1" readingOrder="2"/>
    </xf>
    <xf numFmtId="0" fontId="9" fillId="0" borderId="0" xfId="1" applyFont="1" applyBorder="1" applyAlignment="1">
      <alignment horizontal="center"/>
    </xf>
    <xf numFmtId="0" fontId="5" fillId="0" borderId="0" xfId="1" applyFont="1"/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wrapText="1" readingOrder="2"/>
    </xf>
    <xf numFmtId="0" fontId="12" fillId="4" borderId="2" xfId="1" applyFont="1" applyFill="1" applyBorder="1" applyAlignment="1">
      <alignment horizontal="right" vertical="center" wrapText="1" readingOrder="2"/>
    </xf>
    <xf numFmtId="0" fontId="12" fillId="3" borderId="1" xfId="1" applyFont="1" applyFill="1" applyBorder="1" applyAlignment="1">
      <alignment horizontal="left" vertical="center" wrapText="1"/>
    </xf>
    <xf numFmtId="0" fontId="12" fillId="4" borderId="2" xfId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2" fillId="4" borderId="18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right" vertical="center" wrapText="1" readingOrder="2"/>
    </xf>
    <xf numFmtId="0" fontId="12" fillId="3" borderId="9" xfId="1" applyFont="1" applyFill="1" applyBorder="1" applyAlignment="1">
      <alignment horizontal="left" vertical="center" wrapText="1"/>
    </xf>
    <xf numFmtId="0" fontId="13" fillId="4" borderId="19" xfId="1" applyFont="1" applyFill="1" applyBorder="1" applyAlignment="1">
      <alignment horizontal="center" vertical="center" wrapText="1" readingOrder="1"/>
    </xf>
    <xf numFmtId="0" fontId="14" fillId="4" borderId="19" xfId="1" applyFont="1" applyFill="1" applyBorder="1" applyAlignment="1">
      <alignment horizontal="right" vertical="center" wrapText="1" readingOrder="2"/>
    </xf>
    <xf numFmtId="0" fontId="14" fillId="4" borderId="19" xfId="1" applyFont="1" applyFill="1" applyBorder="1" applyAlignment="1">
      <alignment horizontal="left" vertical="center" wrapText="1"/>
    </xf>
    <xf numFmtId="0" fontId="12" fillId="4" borderId="19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readingOrder="2"/>
    </xf>
    <xf numFmtId="0" fontId="12" fillId="4" borderId="2" xfId="1" applyFont="1" applyFill="1" applyBorder="1" applyAlignment="1">
      <alignment horizontal="right" vertical="center" readingOrder="2"/>
    </xf>
    <xf numFmtId="0" fontId="11" fillId="2" borderId="0" xfId="1" quotePrefix="1" applyNumberFormat="1" applyFont="1" applyFill="1" applyBorder="1" applyAlignment="1">
      <alignment horizontal="center" vertical="center" readingOrder="2"/>
    </xf>
    <xf numFmtId="0" fontId="11" fillId="2" borderId="11" xfId="1" quotePrefix="1" applyNumberFormat="1" applyFont="1" applyFill="1" applyBorder="1" applyAlignment="1">
      <alignment horizontal="center" vertical="center" readingOrder="2"/>
    </xf>
    <xf numFmtId="0" fontId="11" fillId="2" borderId="10" xfId="1" applyFont="1" applyFill="1" applyBorder="1" applyAlignment="1">
      <alignment horizontal="center" vertical="center" wrapText="1" readingOrder="2"/>
    </xf>
    <xf numFmtId="0" fontId="12" fillId="3" borderId="20" xfId="1" applyFont="1" applyFill="1" applyBorder="1" applyAlignment="1">
      <alignment horizontal="right" vertical="center" readingOrder="2"/>
    </xf>
    <xf numFmtId="0" fontId="12" fillId="4" borderId="22" xfId="1" applyFont="1" applyFill="1" applyBorder="1" applyAlignment="1">
      <alignment horizontal="right" vertical="center" readingOrder="2"/>
    </xf>
    <xf numFmtId="0" fontId="14" fillId="4" borderId="23" xfId="1" applyFont="1" applyFill="1" applyBorder="1" applyAlignment="1">
      <alignment horizontal="right" vertical="center" wrapText="1" readingOrder="2"/>
    </xf>
    <xf numFmtId="0" fontId="7" fillId="2" borderId="5" xfId="0" applyFont="1" applyFill="1" applyBorder="1" applyAlignment="1">
      <alignment horizontal="center" vertical="center" wrapText="1" readingOrder="1"/>
    </xf>
    <xf numFmtId="0" fontId="8" fillId="2" borderId="6" xfId="0" applyFont="1" applyFill="1" applyBorder="1" applyAlignment="1">
      <alignment horizontal="center" vertical="center" wrapText="1" readingOrder="1"/>
    </xf>
    <xf numFmtId="0" fontId="16" fillId="5" borderId="8" xfId="0" quotePrefix="1" applyFont="1" applyFill="1" applyBorder="1" applyAlignment="1">
      <alignment horizontal="right" vertical="center" wrapText="1" indent="1" readingOrder="1"/>
    </xf>
    <xf numFmtId="0" fontId="16" fillId="3" borderId="8" xfId="0" quotePrefix="1" applyFont="1" applyFill="1" applyBorder="1" applyAlignment="1">
      <alignment horizontal="right" vertical="center" wrapText="1" indent="1" readingOrder="1"/>
    </xf>
    <xf numFmtId="0" fontId="16" fillId="5" borderId="12" xfId="0" quotePrefix="1" applyFont="1" applyFill="1" applyBorder="1" applyAlignment="1">
      <alignment horizontal="right" vertical="center" wrapText="1" indent="2" readingOrder="2"/>
    </xf>
    <xf numFmtId="0" fontId="16" fillId="3" borderId="12" xfId="0" quotePrefix="1" applyFont="1" applyFill="1" applyBorder="1" applyAlignment="1">
      <alignment horizontal="right" vertical="center" wrapText="1" indent="2" readingOrder="2"/>
    </xf>
    <xf numFmtId="0" fontId="8" fillId="6" borderId="12" xfId="0" quotePrefix="1" applyFont="1" applyFill="1" applyBorder="1" applyAlignment="1">
      <alignment horizontal="right" vertical="center" wrapText="1" readingOrder="2"/>
    </xf>
    <xf numFmtId="0" fontId="8" fillId="6" borderId="8" xfId="0" quotePrefix="1" applyFont="1" applyFill="1" applyBorder="1" applyAlignment="1">
      <alignment horizontal="left" vertical="center" wrapText="1" readingOrder="1"/>
    </xf>
    <xf numFmtId="0" fontId="8" fillId="6" borderId="8" xfId="0" quotePrefix="1" applyFont="1" applyFill="1" applyBorder="1" applyAlignment="1">
      <alignment vertical="center" wrapText="1" readingOrder="1"/>
    </xf>
    <xf numFmtId="0" fontId="17" fillId="6" borderId="7" xfId="3" applyFont="1" applyFill="1" applyBorder="1" applyAlignment="1">
      <alignment horizontal="right" vertical="center" readingOrder="2"/>
    </xf>
    <xf numFmtId="0" fontId="17" fillId="6" borderId="7" xfId="3" applyFont="1" applyFill="1" applyBorder="1" applyAlignment="1">
      <alignment horizontal="left" vertical="center" wrapText="1" readingOrder="1"/>
    </xf>
    <xf numFmtId="0" fontId="18" fillId="5" borderId="7" xfId="3" applyFont="1" applyFill="1" applyBorder="1" applyAlignment="1">
      <alignment horizontal="right" vertical="center" readingOrder="2"/>
    </xf>
    <xf numFmtId="0" fontId="18" fillId="5" borderId="7" xfId="3" applyFont="1" applyFill="1" applyBorder="1" applyAlignment="1">
      <alignment horizontal="left" vertical="center" wrapText="1" readingOrder="1"/>
    </xf>
    <xf numFmtId="0" fontId="18" fillId="3" borderId="7" xfId="3" applyFont="1" applyFill="1" applyBorder="1" applyAlignment="1">
      <alignment horizontal="right" vertical="center" readingOrder="2"/>
    </xf>
    <xf numFmtId="0" fontId="18" fillId="3" borderId="7" xfId="3" applyFont="1" applyFill="1" applyBorder="1" applyAlignment="1">
      <alignment horizontal="left" vertical="center" wrapText="1" readingOrder="1"/>
    </xf>
    <xf numFmtId="0" fontId="15" fillId="0" borderId="0" xfId="3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16" xfId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right" vertical="center" wrapText="1" readingOrder="1"/>
    </xf>
    <xf numFmtId="0" fontId="12" fillId="3" borderId="1" xfId="1" applyFont="1" applyFill="1" applyBorder="1" applyAlignment="1">
      <alignment horizontal="left" vertical="center" wrapText="1" readingOrder="1"/>
    </xf>
    <xf numFmtId="2" fontId="12" fillId="3" borderId="1" xfId="1" applyNumberFormat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right" vertical="center" wrapText="1" readingOrder="1"/>
    </xf>
    <xf numFmtId="0" fontId="12" fillId="4" borderId="2" xfId="1" applyFont="1" applyFill="1" applyBorder="1" applyAlignment="1">
      <alignment horizontal="left" vertical="center" wrapText="1" readingOrder="1"/>
    </xf>
    <xf numFmtId="2" fontId="12" fillId="4" borderId="2" xfId="1" applyNumberFormat="1" applyFont="1" applyFill="1" applyBorder="1" applyAlignment="1">
      <alignment horizontal="center" vertical="center" wrapText="1" readingOrder="1"/>
    </xf>
    <xf numFmtId="0" fontId="12" fillId="3" borderId="18" xfId="1" applyFont="1" applyFill="1" applyBorder="1" applyAlignment="1">
      <alignment horizontal="center" vertical="center" wrapText="1" readingOrder="1"/>
    </xf>
    <xf numFmtId="0" fontId="12" fillId="3" borderId="18" xfId="1" applyFont="1" applyFill="1" applyBorder="1" applyAlignment="1">
      <alignment horizontal="right" vertical="center" wrapText="1" readingOrder="1"/>
    </xf>
    <xf numFmtId="0" fontId="12" fillId="3" borderId="18" xfId="1" applyFont="1" applyFill="1" applyBorder="1" applyAlignment="1">
      <alignment horizontal="left" vertical="center" wrapText="1" readingOrder="1"/>
    </xf>
    <xf numFmtId="2" fontId="12" fillId="3" borderId="18" xfId="1" applyNumberFormat="1" applyFont="1" applyFill="1" applyBorder="1" applyAlignment="1">
      <alignment horizontal="center" vertical="center" wrapText="1" readingOrder="1"/>
    </xf>
    <xf numFmtId="2" fontId="12" fillId="4" borderId="18" xfId="1" applyNumberFormat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right" vertical="center" readingOrder="2"/>
    </xf>
    <xf numFmtId="0" fontId="14" fillId="4" borderId="19" xfId="1" applyFont="1" applyFill="1" applyBorder="1" applyAlignment="1">
      <alignment horizontal="right" vertical="center" readingOrder="2"/>
    </xf>
    <xf numFmtId="0" fontId="12" fillId="3" borderId="1" xfId="1" applyFont="1" applyFill="1" applyBorder="1" applyAlignment="1">
      <alignment horizontal="left" vertical="center"/>
    </xf>
    <xf numFmtId="0" fontId="12" fillId="4" borderId="2" xfId="1" applyFont="1" applyFill="1" applyBorder="1" applyAlignment="1">
      <alignment horizontal="left" vertical="center"/>
    </xf>
    <xf numFmtId="0" fontId="12" fillId="3" borderId="9" xfId="1" applyFont="1" applyFill="1" applyBorder="1" applyAlignment="1">
      <alignment horizontal="left" vertical="center"/>
    </xf>
    <xf numFmtId="0" fontId="14" fillId="4" borderId="19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center" vertical="center" wrapText="1" readingOrder="1"/>
    </xf>
    <xf numFmtId="0" fontId="14" fillId="7" borderId="2" xfId="1" applyFont="1" applyFill="1" applyBorder="1" applyAlignment="1">
      <alignment horizontal="left" vertical="center" wrapText="1" readingOrder="1"/>
    </xf>
    <xf numFmtId="1" fontId="12" fillId="3" borderId="1" xfId="1" applyNumberFormat="1" applyFont="1" applyFill="1" applyBorder="1" applyAlignment="1">
      <alignment horizontal="right" vertical="center" readingOrder="1"/>
    </xf>
    <xf numFmtId="1" fontId="12" fillId="4" borderId="2" xfId="1" applyNumberFormat="1" applyFont="1" applyFill="1" applyBorder="1" applyAlignment="1">
      <alignment horizontal="right" vertical="center" readingOrder="1"/>
    </xf>
    <xf numFmtId="1" fontId="14" fillId="4" borderId="19" xfId="1" applyNumberFormat="1" applyFont="1" applyFill="1" applyBorder="1" applyAlignment="1">
      <alignment horizontal="right" vertical="center" readingOrder="1"/>
    </xf>
    <xf numFmtId="164" fontId="12" fillId="3" borderId="1" xfId="1" applyNumberFormat="1" applyFont="1" applyFill="1" applyBorder="1" applyAlignment="1">
      <alignment horizontal="right" vertical="center"/>
    </xf>
    <xf numFmtId="164" fontId="12" fillId="4" borderId="2" xfId="1" applyNumberFormat="1" applyFont="1" applyFill="1" applyBorder="1" applyAlignment="1">
      <alignment horizontal="right" vertical="center"/>
    </xf>
    <xf numFmtId="164" fontId="12" fillId="3" borderId="9" xfId="1" applyNumberFormat="1" applyFont="1" applyFill="1" applyBorder="1" applyAlignment="1">
      <alignment horizontal="right" vertical="center"/>
    </xf>
    <xf numFmtId="164" fontId="14" fillId="4" borderId="19" xfId="1" applyNumberFormat="1" applyFont="1" applyFill="1" applyBorder="1" applyAlignment="1">
      <alignment horizontal="right" vertical="center"/>
    </xf>
    <xf numFmtId="164" fontId="12" fillId="3" borderId="1" xfId="1" applyNumberFormat="1" applyFont="1" applyFill="1" applyBorder="1" applyAlignment="1">
      <alignment horizontal="right" vertical="center" readingOrder="1"/>
    </xf>
    <xf numFmtId="164" fontId="12" fillId="4" borderId="2" xfId="1" applyNumberFormat="1" applyFont="1" applyFill="1" applyBorder="1" applyAlignment="1">
      <alignment horizontal="right" vertical="center" readingOrder="1"/>
    </xf>
    <xf numFmtId="164" fontId="12" fillId="3" borderId="9" xfId="1" applyNumberFormat="1" applyFont="1" applyFill="1" applyBorder="1" applyAlignment="1">
      <alignment horizontal="right" vertical="center" readingOrder="1"/>
    </xf>
    <xf numFmtId="164" fontId="14" fillId="4" borderId="19" xfId="1" applyNumberFormat="1" applyFont="1" applyFill="1" applyBorder="1" applyAlignment="1">
      <alignment horizontal="right" vertical="center" readingOrder="1"/>
    </xf>
    <xf numFmtId="1" fontId="12" fillId="3" borderId="1" xfId="1" applyNumberFormat="1" applyFont="1" applyFill="1" applyBorder="1" applyAlignment="1">
      <alignment horizontal="center" vertical="center" readingOrder="1"/>
    </xf>
    <xf numFmtId="1" fontId="12" fillId="4" borderId="2" xfId="1" applyNumberFormat="1" applyFont="1" applyFill="1" applyBorder="1" applyAlignment="1">
      <alignment horizontal="center" vertical="center" readingOrder="1"/>
    </xf>
    <xf numFmtId="1" fontId="12" fillId="3" borderId="18" xfId="1" applyNumberFormat="1" applyFont="1" applyFill="1" applyBorder="1" applyAlignment="1">
      <alignment horizontal="center" vertical="center" readingOrder="1"/>
    </xf>
    <xf numFmtId="164" fontId="14" fillId="7" borderId="2" xfId="1" applyNumberFormat="1" applyFont="1" applyFill="1" applyBorder="1" applyAlignment="1">
      <alignment horizontal="right" vertical="center" readingOrder="1"/>
    </xf>
    <xf numFmtId="1" fontId="12" fillId="4" borderId="18" xfId="1" applyNumberFormat="1" applyFont="1" applyFill="1" applyBorder="1" applyAlignment="1">
      <alignment horizontal="center" vertical="center" readingOrder="1"/>
    </xf>
    <xf numFmtId="0" fontId="11" fillId="2" borderId="17" xfId="1" quotePrefix="1" applyFont="1" applyFill="1" applyBorder="1" applyAlignment="1">
      <alignment horizontal="center" vertical="center" wrapText="1" readingOrder="2"/>
    </xf>
    <xf numFmtId="0" fontId="14" fillId="7" borderId="2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right" vertical="center" readingOrder="2"/>
    </xf>
    <xf numFmtId="0" fontId="9" fillId="0" borderId="0" xfId="1" applyFont="1" applyBorder="1" applyAlignment="1">
      <alignment horizontal="left"/>
    </xf>
    <xf numFmtId="0" fontId="9" fillId="0" borderId="0" xfId="1" applyFont="1" applyBorder="1" applyAlignment="1">
      <alignment horizontal="left" vertical="center"/>
    </xf>
    <xf numFmtId="0" fontId="19" fillId="2" borderId="9" xfId="1" quotePrefix="1" applyNumberFormat="1" applyFont="1" applyFill="1" applyBorder="1" applyAlignment="1">
      <alignment horizontal="center" vertical="center" readingOrder="2"/>
    </xf>
    <xf numFmtId="164" fontId="5" fillId="0" borderId="0" xfId="0" applyNumberFormat="1" applyFont="1"/>
    <xf numFmtId="1" fontId="9" fillId="0" borderId="0" xfId="1" applyNumberFormat="1" applyFont="1" applyBorder="1" applyAlignment="1">
      <alignment horizontal="center"/>
    </xf>
    <xf numFmtId="0" fontId="11" fillId="2" borderId="9" xfId="1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 readingOrder="2"/>
    </xf>
    <xf numFmtId="0" fontId="11" fillId="2" borderId="14" xfId="1" applyFont="1" applyFill="1" applyBorder="1" applyAlignment="1">
      <alignment horizontal="center" vertical="center" wrapText="1" readingOrder="2"/>
    </xf>
    <xf numFmtId="0" fontId="11" fillId="2" borderId="15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readingOrder="2"/>
    </xf>
    <xf numFmtId="0" fontId="11" fillId="2" borderId="0" xfId="1" applyFont="1" applyFill="1" applyBorder="1" applyAlignment="1">
      <alignment horizontal="center" vertical="center" readingOrder="2"/>
    </xf>
    <xf numFmtId="0" fontId="11" fillId="2" borderId="17" xfId="1" applyFont="1" applyFill="1" applyBorder="1" applyAlignment="1">
      <alignment horizontal="center" vertical="center" wrapText="1" readingOrder="2"/>
    </xf>
    <xf numFmtId="0" fontId="11" fillId="2" borderId="13" xfId="1" applyFont="1" applyFill="1" applyBorder="1" applyAlignment="1">
      <alignment horizontal="center" vertical="center" wrapText="1" readingOrder="1"/>
    </xf>
    <xf numFmtId="0" fontId="11" fillId="2" borderId="10" xfId="1" applyFont="1" applyFill="1" applyBorder="1" applyAlignment="1">
      <alignment horizontal="center" vertical="center" wrapText="1" readingOrder="1"/>
    </xf>
    <xf numFmtId="0" fontId="11" fillId="2" borderId="10" xfId="1" quotePrefix="1" applyNumberFormat="1" applyFont="1" applyFill="1" applyBorder="1" applyAlignment="1">
      <alignment horizontal="center" vertical="center" readingOrder="2"/>
    </xf>
    <xf numFmtId="0" fontId="11" fillId="2" borderId="11" xfId="1" quotePrefix="1" applyNumberFormat="1" applyFont="1" applyFill="1" applyBorder="1" applyAlignment="1">
      <alignment horizontal="center" vertical="center" readingOrder="2"/>
    </xf>
    <xf numFmtId="0" fontId="11" fillId="2" borderId="10" xfId="1" applyFont="1" applyFill="1" applyBorder="1" applyAlignment="1">
      <alignment horizontal="center" vertical="center" readingOrder="2"/>
    </xf>
    <xf numFmtId="0" fontId="11" fillId="2" borderId="11" xfId="1" applyFont="1" applyFill="1" applyBorder="1" applyAlignment="1">
      <alignment horizontal="center" vertical="center" readingOrder="2"/>
    </xf>
    <xf numFmtId="0" fontId="11" fillId="2" borderId="16" xfId="1" quotePrefix="1" applyNumberFormat="1" applyFont="1" applyFill="1" applyBorder="1" applyAlignment="1">
      <alignment horizontal="center" vertical="center" readingOrder="2"/>
    </xf>
    <xf numFmtId="0" fontId="11" fillId="2" borderId="21" xfId="1" quotePrefix="1" applyNumberFormat="1" applyFont="1" applyFill="1" applyBorder="1" applyAlignment="1">
      <alignment horizontal="center" vertical="center" readingOrder="2"/>
    </xf>
    <xf numFmtId="0" fontId="11" fillId="2" borderId="20" xfId="1" quotePrefix="1" applyNumberFormat="1" applyFont="1" applyFill="1" applyBorder="1" applyAlignment="1">
      <alignment horizontal="center" vertical="center" readingOrder="2"/>
    </xf>
    <xf numFmtId="0" fontId="11" fillId="2" borderId="16" xfId="1" applyFont="1" applyFill="1" applyBorder="1" applyAlignment="1">
      <alignment horizontal="center" vertical="center" readingOrder="1"/>
    </xf>
    <xf numFmtId="0" fontId="11" fillId="2" borderId="20" xfId="1" applyFont="1" applyFill="1" applyBorder="1" applyAlignment="1">
      <alignment horizontal="center" vertical="center" readingOrder="1"/>
    </xf>
  </cellXfs>
  <cellStyles count="5">
    <cellStyle name="Hyperlink" xfId="3" builtinId="8"/>
    <cellStyle name="Normal" xfId="0" builtinId="0"/>
    <cellStyle name="Normal 2" xfId="1"/>
    <cellStyle name="Normal 3" xfId="2"/>
    <cellStyle name="Normal 4" xfId="4"/>
  </cellStyles>
  <dxfs count="1">
    <dxf>
      <font>
        <color rgb="FFFF0000"/>
      </font>
    </dxf>
  </dxfs>
  <tableStyles count="0" defaultTableStyle="TableStyleMedium2" defaultPivotStyle="PivotStyleLight16"/>
  <colors>
    <mruColors>
      <color rgb="FFD3D9E5"/>
      <color rgb="FF474D9B"/>
      <color rgb="FF9BA8C2"/>
      <color rgb="FFF0F2F6"/>
      <color rgb="FFE6E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76200</xdr:rowOff>
    </xdr:from>
    <xdr:to>
      <xdr:col>1</xdr:col>
      <xdr:colOff>1257299</xdr:colOff>
      <xdr:row>1</xdr:row>
      <xdr:rowOff>209550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170751" y="76200"/>
          <a:ext cx="17907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771525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952500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1390650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5574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2</xdr:col>
      <xdr:colOff>523875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1314450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59025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2</xdr:col>
      <xdr:colOff>57150</xdr:colOff>
      <xdr:row>1</xdr:row>
      <xdr:rowOff>504825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700400" y="66675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6855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1383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86025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D19"/>
  <sheetViews>
    <sheetView showGridLines="0" rightToLeft="1" tabSelected="1" zoomScaleNormal="100" workbookViewId="0"/>
  </sheetViews>
  <sheetFormatPr defaultRowHeight="14.25" x14ac:dyDescent="0.2"/>
  <cols>
    <col min="1" max="1" width="9.375" style="2" customWidth="1"/>
    <col min="2" max="2" width="53.625" style="2" bestFit="1" customWidth="1"/>
    <col min="3" max="3" width="47.125" style="2" bestFit="1" customWidth="1"/>
    <col min="4" max="4" width="9.375" style="2" customWidth="1"/>
    <col min="5" max="5" width="0.625" style="2" customWidth="1"/>
    <col min="6" max="256" width="9.125" style="2"/>
    <col min="257" max="257" width="9.375" style="2" customWidth="1"/>
    <col min="258" max="259" width="70.625" style="2" customWidth="1"/>
    <col min="260" max="260" width="9.375" style="2" customWidth="1"/>
    <col min="261" max="512" width="9.125" style="2"/>
    <col min="513" max="513" width="9.375" style="2" customWidth="1"/>
    <col min="514" max="515" width="70.625" style="2" customWidth="1"/>
    <col min="516" max="516" width="9.375" style="2" customWidth="1"/>
    <col min="517" max="768" width="9.125" style="2"/>
    <col min="769" max="769" width="9.375" style="2" customWidth="1"/>
    <col min="770" max="771" width="70.625" style="2" customWidth="1"/>
    <col min="772" max="772" width="9.375" style="2" customWidth="1"/>
    <col min="773" max="1024" width="9.125" style="2"/>
    <col min="1025" max="1025" width="9.375" style="2" customWidth="1"/>
    <col min="1026" max="1027" width="70.625" style="2" customWidth="1"/>
    <col min="1028" max="1028" width="9.375" style="2" customWidth="1"/>
    <col min="1029" max="1280" width="9.125" style="2"/>
    <col min="1281" max="1281" width="9.375" style="2" customWidth="1"/>
    <col min="1282" max="1283" width="70.625" style="2" customWidth="1"/>
    <col min="1284" max="1284" width="9.375" style="2" customWidth="1"/>
    <col min="1285" max="1536" width="9.125" style="2"/>
    <col min="1537" max="1537" width="9.375" style="2" customWidth="1"/>
    <col min="1538" max="1539" width="70.625" style="2" customWidth="1"/>
    <col min="1540" max="1540" width="9.375" style="2" customWidth="1"/>
    <col min="1541" max="1792" width="9.125" style="2"/>
    <col min="1793" max="1793" width="9.375" style="2" customWidth="1"/>
    <col min="1794" max="1795" width="70.625" style="2" customWidth="1"/>
    <col min="1796" max="1796" width="9.375" style="2" customWidth="1"/>
    <col min="1797" max="2048" width="9.125" style="2"/>
    <col min="2049" max="2049" width="9.375" style="2" customWidth="1"/>
    <col min="2050" max="2051" width="70.625" style="2" customWidth="1"/>
    <col min="2052" max="2052" width="9.375" style="2" customWidth="1"/>
    <col min="2053" max="2304" width="9.125" style="2"/>
    <col min="2305" max="2305" width="9.375" style="2" customWidth="1"/>
    <col min="2306" max="2307" width="70.625" style="2" customWidth="1"/>
    <col min="2308" max="2308" width="9.375" style="2" customWidth="1"/>
    <col min="2309" max="2560" width="9.125" style="2"/>
    <col min="2561" max="2561" width="9.375" style="2" customWidth="1"/>
    <col min="2562" max="2563" width="70.625" style="2" customWidth="1"/>
    <col min="2564" max="2564" width="9.375" style="2" customWidth="1"/>
    <col min="2565" max="2816" width="9.125" style="2"/>
    <col min="2817" max="2817" width="9.375" style="2" customWidth="1"/>
    <col min="2818" max="2819" width="70.625" style="2" customWidth="1"/>
    <col min="2820" max="2820" width="9.375" style="2" customWidth="1"/>
    <col min="2821" max="3072" width="9.125" style="2"/>
    <col min="3073" max="3073" width="9.375" style="2" customWidth="1"/>
    <col min="3074" max="3075" width="70.625" style="2" customWidth="1"/>
    <col min="3076" max="3076" width="9.375" style="2" customWidth="1"/>
    <col min="3077" max="3328" width="9.125" style="2"/>
    <col min="3329" max="3329" width="9.375" style="2" customWidth="1"/>
    <col min="3330" max="3331" width="70.625" style="2" customWidth="1"/>
    <col min="3332" max="3332" width="9.375" style="2" customWidth="1"/>
    <col min="3333" max="3584" width="9.125" style="2"/>
    <col min="3585" max="3585" width="9.375" style="2" customWidth="1"/>
    <col min="3586" max="3587" width="70.625" style="2" customWidth="1"/>
    <col min="3588" max="3588" width="9.375" style="2" customWidth="1"/>
    <col min="3589" max="3840" width="9.125" style="2"/>
    <col min="3841" max="3841" width="9.375" style="2" customWidth="1"/>
    <col min="3842" max="3843" width="70.625" style="2" customWidth="1"/>
    <col min="3844" max="3844" width="9.375" style="2" customWidth="1"/>
    <col min="3845" max="4096" width="9.125" style="2"/>
    <col min="4097" max="4097" width="9.375" style="2" customWidth="1"/>
    <col min="4098" max="4099" width="70.625" style="2" customWidth="1"/>
    <col min="4100" max="4100" width="9.375" style="2" customWidth="1"/>
    <col min="4101" max="4352" width="9.125" style="2"/>
    <col min="4353" max="4353" width="9.375" style="2" customWidth="1"/>
    <col min="4354" max="4355" width="70.625" style="2" customWidth="1"/>
    <col min="4356" max="4356" width="9.375" style="2" customWidth="1"/>
    <col min="4357" max="4608" width="9.125" style="2"/>
    <col min="4609" max="4609" width="9.375" style="2" customWidth="1"/>
    <col min="4610" max="4611" width="70.625" style="2" customWidth="1"/>
    <col min="4612" max="4612" width="9.375" style="2" customWidth="1"/>
    <col min="4613" max="4864" width="9.125" style="2"/>
    <col min="4865" max="4865" width="9.375" style="2" customWidth="1"/>
    <col min="4866" max="4867" width="70.625" style="2" customWidth="1"/>
    <col min="4868" max="4868" width="9.375" style="2" customWidth="1"/>
    <col min="4869" max="5120" width="9.125" style="2"/>
    <col min="5121" max="5121" width="9.375" style="2" customWidth="1"/>
    <col min="5122" max="5123" width="70.625" style="2" customWidth="1"/>
    <col min="5124" max="5124" width="9.375" style="2" customWidth="1"/>
    <col min="5125" max="5376" width="9.125" style="2"/>
    <col min="5377" max="5377" width="9.375" style="2" customWidth="1"/>
    <col min="5378" max="5379" width="70.625" style="2" customWidth="1"/>
    <col min="5380" max="5380" width="9.375" style="2" customWidth="1"/>
    <col min="5381" max="5632" width="9.125" style="2"/>
    <col min="5633" max="5633" width="9.375" style="2" customWidth="1"/>
    <col min="5634" max="5635" width="70.625" style="2" customWidth="1"/>
    <col min="5636" max="5636" width="9.375" style="2" customWidth="1"/>
    <col min="5637" max="5888" width="9.125" style="2"/>
    <col min="5889" max="5889" width="9.375" style="2" customWidth="1"/>
    <col min="5890" max="5891" width="70.625" style="2" customWidth="1"/>
    <col min="5892" max="5892" width="9.375" style="2" customWidth="1"/>
    <col min="5893" max="6144" width="9.125" style="2"/>
    <col min="6145" max="6145" width="9.375" style="2" customWidth="1"/>
    <col min="6146" max="6147" width="70.625" style="2" customWidth="1"/>
    <col min="6148" max="6148" width="9.375" style="2" customWidth="1"/>
    <col min="6149" max="6400" width="9.125" style="2"/>
    <col min="6401" max="6401" width="9.375" style="2" customWidth="1"/>
    <col min="6402" max="6403" width="70.625" style="2" customWidth="1"/>
    <col min="6404" max="6404" width="9.375" style="2" customWidth="1"/>
    <col min="6405" max="6656" width="9.125" style="2"/>
    <col min="6657" max="6657" width="9.375" style="2" customWidth="1"/>
    <col min="6658" max="6659" width="70.625" style="2" customWidth="1"/>
    <col min="6660" max="6660" width="9.375" style="2" customWidth="1"/>
    <col min="6661" max="6912" width="9.125" style="2"/>
    <col min="6913" max="6913" width="9.375" style="2" customWidth="1"/>
    <col min="6914" max="6915" width="70.625" style="2" customWidth="1"/>
    <col min="6916" max="6916" width="9.375" style="2" customWidth="1"/>
    <col min="6917" max="7168" width="9.125" style="2"/>
    <col min="7169" max="7169" width="9.375" style="2" customWidth="1"/>
    <col min="7170" max="7171" width="70.625" style="2" customWidth="1"/>
    <col min="7172" max="7172" width="9.375" style="2" customWidth="1"/>
    <col min="7173" max="7424" width="9.125" style="2"/>
    <col min="7425" max="7425" width="9.375" style="2" customWidth="1"/>
    <col min="7426" max="7427" width="70.625" style="2" customWidth="1"/>
    <col min="7428" max="7428" width="9.375" style="2" customWidth="1"/>
    <col min="7429" max="7680" width="9.125" style="2"/>
    <col min="7681" max="7681" width="9.375" style="2" customWidth="1"/>
    <col min="7682" max="7683" width="70.625" style="2" customWidth="1"/>
    <col min="7684" max="7684" width="9.375" style="2" customWidth="1"/>
    <col min="7685" max="7936" width="9.125" style="2"/>
    <col min="7937" max="7937" width="9.375" style="2" customWidth="1"/>
    <col min="7938" max="7939" width="70.625" style="2" customWidth="1"/>
    <col min="7940" max="7940" width="9.375" style="2" customWidth="1"/>
    <col min="7941" max="8192" width="9.125" style="2"/>
    <col min="8193" max="8193" width="9.375" style="2" customWidth="1"/>
    <col min="8194" max="8195" width="70.625" style="2" customWidth="1"/>
    <col min="8196" max="8196" width="9.375" style="2" customWidth="1"/>
    <col min="8197" max="8448" width="9.125" style="2"/>
    <col min="8449" max="8449" width="9.375" style="2" customWidth="1"/>
    <col min="8450" max="8451" width="70.625" style="2" customWidth="1"/>
    <col min="8452" max="8452" width="9.375" style="2" customWidth="1"/>
    <col min="8453" max="8704" width="9.125" style="2"/>
    <col min="8705" max="8705" width="9.375" style="2" customWidth="1"/>
    <col min="8706" max="8707" width="70.625" style="2" customWidth="1"/>
    <col min="8708" max="8708" width="9.375" style="2" customWidth="1"/>
    <col min="8709" max="8960" width="9.125" style="2"/>
    <col min="8961" max="8961" width="9.375" style="2" customWidth="1"/>
    <col min="8962" max="8963" width="70.625" style="2" customWidth="1"/>
    <col min="8964" max="8964" width="9.375" style="2" customWidth="1"/>
    <col min="8965" max="9216" width="9.125" style="2"/>
    <col min="9217" max="9217" width="9.375" style="2" customWidth="1"/>
    <col min="9218" max="9219" width="70.625" style="2" customWidth="1"/>
    <col min="9220" max="9220" width="9.375" style="2" customWidth="1"/>
    <col min="9221" max="9472" width="9.125" style="2"/>
    <col min="9473" max="9473" width="9.375" style="2" customWidth="1"/>
    <col min="9474" max="9475" width="70.625" style="2" customWidth="1"/>
    <col min="9476" max="9476" width="9.375" style="2" customWidth="1"/>
    <col min="9477" max="9728" width="9.125" style="2"/>
    <col min="9729" max="9729" width="9.375" style="2" customWidth="1"/>
    <col min="9730" max="9731" width="70.625" style="2" customWidth="1"/>
    <col min="9732" max="9732" width="9.375" style="2" customWidth="1"/>
    <col min="9733" max="9984" width="9.125" style="2"/>
    <col min="9985" max="9985" width="9.375" style="2" customWidth="1"/>
    <col min="9986" max="9987" width="70.625" style="2" customWidth="1"/>
    <col min="9988" max="9988" width="9.375" style="2" customWidth="1"/>
    <col min="9989" max="10240" width="9.125" style="2"/>
    <col min="10241" max="10241" width="9.375" style="2" customWidth="1"/>
    <col min="10242" max="10243" width="70.625" style="2" customWidth="1"/>
    <col min="10244" max="10244" width="9.375" style="2" customWidth="1"/>
    <col min="10245" max="10496" width="9.125" style="2"/>
    <col min="10497" max="10497" width="9.375" style="2" customWidth="1"/>
    <col min="10498" max="10499" width="70.625" style="2" customWidth="1"/>
    <col min="10500" max="10500" width="9.375" style="2" customWidth="1"/>
    <col min="10501" max="10752" width="9.125" style="2"/>
    <col min="10753" max="10753" width="9.375" style="2" customWidth="1"/>
    <col min="10754" max="10755" width="70.625" style="2" customWidth="1"/>
    <col min="10756" max="10756" width="9.375" style="2" customWidth="1"/>
    <col min="10757" max="11008" width="9.125" style="2"/>
    <col min="11009" max="11009" width="9.375" style="2" customWidth="1"/>
    <col min="11010" max="11011" width="70.625" style="2" customWidth="1"/>
    <col min="11012" max="11012" width="9.375" style="2" customWidth="1"/>
    <col min="11013" max="11264" width="9.125" style="2"/>
    <col min="11265" max="11265" width="9.375" style="2" customWidth="1"/>
    <col min="11266" max="11267" width="70.625" style="2" customWidth="1"/>
    <col min="11268" max="11268" width="9.375" style="2" customWidth="1"/>
    <col min="11269" max="11520" width="9.125" style="2"/>
    <col min="11521" max="11521" width="9.375" style="2" customWidth="1"/>
    <col min="11522" max="11523" width="70.625" style="2" customWidth="1"/>
    <col min="11524" max="11524" width="9.375" style="2" customWidth="1"/>
    <col min="11525" max="11776" width="9.125" style="2"/>
    <col min="11777" max="11777" width="9.375" style="2" customWidth="1"/>
    <col min="11778" max="11779" width="70.625" style="2" customWidth="1"/>
    <col min="11780" max="11780" width="9.375" style="2" customWidth="1"/>
    <col min="11781" max="12032" width="9.125" style="2"/>
    <col min="12033" max="12033" width="9.375" style="2" customWidth="1"/>
    <col min="12034" max="12035" width="70.625" style="2" customWidth="1"/>
    <col min="12036" max="12036" width="9.375" style="2" customWidth="1"/>
    <col min="12037" max="12288" width="9.125" style="2"/>
    <col min="12289" max="12289" width="9.375" style="2" customWidth="1"/>
    <col min="12290" max="12291" width="70.625" style="2" customWidth="1"/>
    <col min="12292" max="12292" width="9.375" style="2" customWidth="1"/>
    <col min="12293" max="12544" width="9.125" style="2"/>
    <col min="12545" max="12545" width="9.375" style="2" customWidth="1"/>
    <col min="12546" max="12547" width="70.625" style="2" customWidth="1"/>
    <col min="12548" max="12548" width="9.375" style="2" customWidth="1"/>
    <col min="12549" max="12800" width="9.125" style="2"/>
    <col min="12801" max="12801" width="9.375" style="2" customWidth="1"/>
    <col min="12802" max="12803" width="70.625" style="2" customWidth="1"/>
    <col min="12804" max="12804" width="9.375" style="2" customWidth="1"/>
    <col min="12805" max="13056" width="9.125" style="2"/>
    <col min="13057" max="13057" width="9.375" style="2" customWidth="1"/>
    <col min="13058" max="13059" width="70.625" style="2" customWidth="1"/>
    <col min="13060" max="13060" width="9.375" style="2" customWidth="1"/>
    <col min="13061" max="13312" width="9.125" style="2"/>
    <col min="13313" max="13313" width="9.375" style="2" customWidth="1"/>
    <col min="13314" max="13315" width="70.625" style="2" customWidth="1"/>
    <col min="13316" max="13316" width="9.375" style="2" customWidth="1"/>
    <col min="13317" max="13568" width="9.125" style="2"/>
    <col min="13569" max="13569" width="9.375" style="2" customWidth="1"/>
    <col min="13570" max="13571" width="70.625" style="2" customWidth="1"/>
    <col min="13572" max="13572" width="9.375" style="2" customWidth="1"/>
    <col min="13573" max="13824" width="9.125" style="2"/>
    <col min="13825" max="13825" width="9.375" style="2" customWidth="1"/>
    <col min="13826" max="13827" width="70.625" style="2" customWidth="1"/>
    <col min="13828" max="13828" width="9.375" style="2" customWidth="1"/>
    <col min="13829" max="14080" width="9.125" style="2"/>
    <col min="14081" max="14081" width="9.375" style="2" customWidth="1"/>
    <col min="14082" max="14083" width="70.625" style="2" customWidth="1"/>
    <col min="14084" max="14084" width="9.375" style="2" customWidth="1"/>
    <col min="14085" max="14336" width="9.125" style="2"/>
    <col min="14337" max="14337" width="9.375" style="2" customWidth="1"/>
    <col min="14338" max="14339" width="70.625" style="2" customWidth="1"/>
    <col min="14340" max="14340" width="9.375" style="2" customWidth="1"/>
    <col min="14341" max="14592" width="9.125" style="2"/>
    <col min="14593" max="14593" width="9.375" style="2" customWidth="1"/>
    <col min="14594" max="14595" width="70.625" style="2" customWidth="1"/>
    <col min="14596" max="14596" width="9.375" style="2" customWidth="1"/>
    <col min="14597" max="14848" width="9.125" style="2"/>
    <col min="14849" max="14849" width="9.375" style="2" customWidth="1"/>
    <col min="14850" max="14851" width="70.625" style="2" customWidth="1"/>
    <col min="14852" max="14852" width="9.375" style="2" customWidth="1"/>
    <col min="14853" max="15104" width="9.125" style="2"/>
    <col min="15105" max="15105" width="9.375" style="2" customWidth="1"/>
    <col min="15106" max="15107" width="70.625" style="2" customWidth="1"/>
    <col min="15108" max="15108" width="9.375" style="2" customWidth="1"/>
    <col min="15109" max="15360" width="9.125" style="2"/>
    <col min="15361" max="15361" width="9.375" style="2" customWidth="1"/>
    <col min="15362" max="15363" width="70.625" style="2" customWidth="1"/>
    <col min="15364" max="15364" width="9.375" style="2" customWidth="1"/>
    <col min="15365" max="15616" width="9.125" style="2"/>
    <col min="15617" max="15617" width="9.375" style="2" customWidth="1"/>
    <col min="15618" max="15619" width="70.625" style="2" customWidth="1"/>
    <col min="15620" max="15620" width="9.375" style="2" customWidth="1"/>
    <col min="15621" max="15872" width="9.125" style="2"/>
    <col min="15873" max="15873" width="9.375" style="2" customWidth="1"/>
    <col min="15874" max="15875" width="70.625" style="2" customWidth="1"/>
    <col min="15876" max="15876" width="9.375" style="2" customWidth="1"/>
    <col min="15877" max="16128" width="9.125" style="2"/>
    <col min="16129" max="16129" width="9.375" style="2" customWidth="1"/>
    <col min="16130" max="16131" width="70.625" style="2" customWidth="1"/>
    <col min="16132" max="16132" width="9.375" style="2" customWidth="1"/>
    <col min="16133" max="16384" width="9.125" style="2"/>
  </cols>
  <sheetData>
    <row r="1" spans="1:4" ht="36" customHeight="1" x14ac:dyDescent="0.2"/>
    <row r="2" spans="1:4" ht="18.75" customHeight="1" x14ac:dyDescent="0.2"/>
    <row r="3" spans="1:4" ht="30" customHeight="1" x14ac:dyDescent="0.2">
      <c r="A3" s="97" t="s">
        <v>582</v>
      </c>
      <c r="B3" s="97"/>
      <c r="C3" s="97"/>
      <c r="D3" s="97"/>
    </row>
    <row r="4" spans="1:4" ht="30" customHeight="1" thickBot="1" x14ac:dyDescent="0.25">
      <c r="A4" s="98" t="s">
        <v>581</v>
      </c>
      <c r="B4" s="98"/>
      <c r="C4" s="98"/>
      <c r="D4" s="98"/>
    </row>
    <row r="5" spans="1:4" ht="33" customHeight="1" x14ac:dyDescent="0.2">
      <c r="A5" s="4" t="s">
        <v>45</v>
      </c>
      <c r="B5" s="3" t="s">
        <v>46</v>
      </c>
      <c r="C5" s="34" t="s">
        <v>47</v>
      </c>
      <c r="D5" s="35" t="s">
        <v>138</v>
      </c>
    </row>
    <row r="6" spans="1:4" ht="21" customHeight="1" x14ac:dyDescent="0.2">
      <c r="A6" s="40" t="s">
        <v>3</v>
      </c>
      <c r="B6" s="43" t="s">
        <v>193</v>
      </c>
      <c r="C6" s="44" t="s">
        <v>161</v>
      </c>
      <c r="D6" s="41" t="s">
        <v>3</v>
      </c>
    </row>
    <row r="7" spans="1:4" ht="21" customHeight="1" x14ac:dyDescent="0.2">
      <c r="A7" s="38" t="s">
        <v>53</v>
      </c>
      <c r="B7" s="45" t="s">
        <v>68</v>
      </c>
      <c r="C7" s="46" t="s">
        <v>58</v>
      </c>
      <c r="D7" s="36" t="s">
        <v>53</v>
      </c>
    </row>
    <row r="8" spans="1:4" ht="21" customHeight="1" x14ac:dyDescent="0.2">
      <c r="A8" s="38" t="s">
        <v>54</v>
      </c>
      <c r="B8" s="45" t="s">
        <v>56</v>
      </c>
      <c r="C8" s="46" t="s">
        <v>57</v>
      </c>
      <c r="D8" s="36" t="s">
        <v>54</v>
      </c>
    </row>
    <row r="9" spans="1:4" ht="21" customHeight="1" x14ac:dyDescent="0.2">
      <c r="A9" s="38" t="s">
        <v>55</v>
      </c>
      <c r="B9" s="45" t="s">
        <v>154</v>
      </c>
      <c r="C9" s="46" t="s">
        <v>153</v>
      </c>
      <c r="D9" s="36" t="s">
        <v>55</v>
      </c>
    </row>
    <row r="10" spans="1:4" ht="21" customHeight="1" x14ac:dyDescent="0.2">
      <c r="A10" s="40" t="s">
        <v>4</v>
      </c>
      <c r="B10" s="43" t="s">
        <v>194</v>
      </c>
      <c r="C10" s="44" t="s">
        <v>162</v>
      </c>
      <c r="D10" s="42" t="s">
        <v>4</v>
      </c>
    </row>
    <row r="11" spans="1:4" ht="21" customHeight="1" x14ac:dyDescent="0.2">
      <c r="A11" s="39" t="s">
        <v>61</v>
      </c>
      <c r="B11" s="47" t="s">
        <v>67</v>
      </c>
      <c r="C11" s="48" t="s">
        <v>66</v>
      </c>
      <c r="D11" s="37" t="s">
        <v>61</v>
      </c>
    </row>
    <row r="12" spans="1:4" ht="21" customHeight="1" x14ac:dyDescent="0.2">
      <c r="A12" s="39" t="s">
        <v>62</v>
      </c>
      <c r="B12" s="47" t="s">
        <v>71</v>
      </c>
      <c r="C12" s="48" t="s">
        <v>79</v>
      </c>
      <c r="D12" s="37" t="s">
        <v>62</v>
      </c>
    </row>
    <row r="13" spans="1:4" ht="21" customHeight="1" x14ac:dyDescent="0.2">
      <c r="A13" s="39" t="s">
        <v>63</v>
      </c>
      <c r="B13" s="47" t="s">
        <v>155</v>
      </c>
      <c r="C13" s="48" t="s">
        <v>156</v>
      </c>
      <c r="D13" s="37" t="s">
        <v>63</v>
      </c>
    </row>
    <row r="14" spans="1:4" ht="21" customHeight="1" x14ac:dyDescent="0.2">
      <c r="A14" s="39" t="s">
        <v>64</v>
      </c>
      <c r="B14" s="47" t="s">
        <v>69</v>
      </c>
      <c r="C14" s="48" t="s">
        <v>77</v>
      </c>
      <c r="D14" s="37" t="s">
        <v>64</v>
      </c>
    </row>
    <row r="15" spans="1:4" ht="21" customHeight="1" x14ac:dyDescent="0.2">
      <c r="A15" s="39" t="s">
        <v>65</v>
      </c>
      <c r="B15" s="47" t="s">
        <v>70</v>
      </c>
      <c r="C15" s="48" t="s">
        <v>78</v>
      </c>
      <c r="D15" s="37" t="s">
        <v>65</v>
      </c>
    </row>
    <row r="16" spans="1:4" ht="21" customHeight="1" x14ac:dyDescent="0.2">
      <c r="A16" s="39" t="s">
        <v>195</v>
      </c>
      <c r="B16" s="47" t="s">
        <v>197</v>
      </c>
      <c r="C16" s="48" t="s">
        <v>196</v>
      </c>
      <c r="D16" s="37" t="s">
        <v>195</v>
      </c>
    </row>
    <row r="17" spans="1:4" ht="21" customHeight="1" x14ac:dyDescent="0.2">
      <c r="A17" s="40" t="s">
        <v>5</v>
      </c>
      <c r="B17" s="43" t="s">
        <v>72</v>
      </c>
      <c r="C17" s="44" t="s">
        <v>73</v>
      </c>
      <c r="D17" s="42" t="s">
        <v>5</v>
      </c>
    </row>
    <row r="18" spans="1:4" ht="21" customHeight="1" x14ac:dyDescent="0.2">
      <c r="A18" s="40" t="s">
        <v>6</v>
      </c>
      <c r="B18" s="43" t="s">
        <v>74</v>
      </c>
      <c r="C18" s="44" t="s">
        <v>80</v>
      </c>
      <c r="D18" s="42" t="s">
        <v>6</v>
      </c>
    </row>
    <row r="19" spans="1:4" ht="21" customHeight="1" x14ac:dyDescent="0.2">
      <c r="A19" s="40" t="s">
        <v>9</v>
      </c>
      <c r="B19" s="43" t="s">
        <v>76</v>
      </c>
      <c r="C19" s="44" t="s">
        <v>75</v>
      </c>
      <c r="D19" s="42" t="s">
        <v>9</v>
      </c>
    </row>
  </sheetData>
  <mergeCells count="2">
    <mergeCell ref="A3:D3"/>
    <mergeCell ref="A4:D4"/>
  </mergeCells>
  <hyperlinks>
    <hyperlink ref="B6:C6" location="'1-1'!A1" display="صادرات المملكة خلال السنوات"/>
    <hyperlink ref="B7:C7" location="'1-2'!A1" display="الصادرات حسب استخدام المواد"/>
    <hyperlink ref="B8:C8" location="'1-3'!A1" display="الصادرات حسب طبيعة المواد"/>
    <hyperlink ref="B9:C9" location="'1-7'!A1" display="الصادرات حسب الاصناف"/>
    <hyperlink ref="B10:C10" location="'2-2'!A1" display="الصادرات حسب تصنيف الدليل التجاري الدولي"/>
    <hyperlink ref="B11:C11" location="'2-3'!A1" display="الصادرات حسب المجموعات الاقتصادية الشاملة"/>
    <hyperlink ref="B14:C14" location="'2-4'!A1" display="الصادرات حسب الاقسام والفصول"/>
    <hyperlink ref="B15:C15" location="'2-5'!A1" display="الصادرات حسب التصنيف الصناعي الموحد للسنوات 2012 - 2014م"/>
    <hyperlink ref="B12:C12" location="'3-2'!A1" display="السلع المصدرة من المملكة إلى  دول مجلس التعاون الخليجي"/>
    <hyperlink ref="B13:C13" location="'3-3'!A1" display="الصادرات حسب الدول ومجموعات الدول المصدر إليها"/>
    <hyperlink ref="B17:C17" location="'3-4'!A1" display="الصادرات حسب مجموعات الدول و أهم الاصناف"/>
    <hyperlink ref="B18:C18" location="'3-4'!A1" display="الصادرات حسب مجموعات الدول و أهم الاصناف"/>
    <hyperlink ref="B19:C19" location="'3-4'!A1" display="الصادرات حسب مجموعات الدول و أهم الاصناف"/>
    <hyperlink ref="C6" location="'1'!A1" display="Non-oil Exports"/>
    <hyperlink ref="C7" location="'1.1'!A1" display="Exports by Section"/>
    <hyperlink ref="C8" location="'1.2'!A1" display="Exports by Groups of Countries"/>
    <hyperlink ref="C9" location="'1.3'!A1" display="Exports by Country"/>
    <hyperlink ref="C10" location="'2'!A1" display="Imports"/>
    <hyperlink ref="C11" location="'2.1'!A1" display="Imports by Section"/>
    <hyperlink ref="C12" location="'2.2'!A1" display="Imports by Groups of Countries"/>
    <hyperlink ref="C13" location="'2.3'!A1" display="Imports by Country"/>
    <hyperlink ref="C14" location="'2.4'!A1" display="Imports by Utilization of Items"/>
    <hyperlink ref="C15" location="'2.5'!A1" display="Imports by Nature of Items"/>
    <hyperlink ref="C17" location="'3'!A1" display="Ratio of Non-oil Exports to Imports, Monthly"/>
    <hyperlink ref="C18" location="'4'!A1" display="Ratio of Non-oil Exports to Imports, Annual"/>
    <hyperlink ref="C19" location="'5'!A1" display="Trade with the GCC Countries"/>
    <hyperlink ref="B6" location="'1'!A1" display="الصادرات السلعية غير البترولية"/>
    <hyperlink ref="B7" location="'1.1'!A1" display="الصادرات حسب الأقسام"/>
    <hyperlink ref="B8" location="'1.2'!A1" display="الصادرات حسب مجموعات الدول"/>
    <hyperlink ref="B9" location="'1.3'!A1" display="الصادرات حسب الدول"/>
    <hyperlink ref="B10" location="'2'!A1" display="الواردات السلعية"/>
    <hyperlink ref="B11" location="'2.1'!A1" display="الواردات حسب الأقسام"/>
    <hyperlink ref="B12" location="'2.2'!A1" display="الواردات حسب مجموعات الدول "/>
    <hyperlink ref="B13" location="'2.3'!A1" display="الواردات حسب الدول"/>
    <hyperlink ref="B14" location="'2.4'!A1" display="الواردات حسب استخدام المواد"/>
    <hyperlink ref="B15" location="'2.5'!A1" display="الواردات حسب طبيعة المواد"/>
    <hyperlink ref="B17" location="'3'!A1" display="نسبة الصادرات غير البترولية للواردات، شهري"/>
    <hyperlink ref="B18" location="'4'!A1" display="نسبة الصادرات غير البترولية للواردات، سنوي"/>
    <hyperlink ref="B19" location="'5'!A1" display="التبادل التجاري بين المملكة ودول مجلس التعاون الخليجي"/>
    <hyperlink ref="C16" location="'2.6'!A1" display="Imports by Mode of Transport and Customs Port"/>
    <hyperlink ref="B16" location="'2.6'!A1" display="الواردات حسب وسيلة النقل والمنافذ الجمركية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/>
  </sheetViews>
  <sheetFormatPr defaultColWidth="8.625" defaultRowHeight="18" customHeight="1" x14ac:dyDescent="0.2"/>
  <cols>
    <col min="1" max="1" width="3.875" style="5" bestFit="1" customWidth="1"/>
    <col min="2" max="2" width="14" style="5" bestFit="1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22.87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108</v>
      </c>
    </row>
    <row r="2" spans="1:13" ht="42.75" customHeight="1" x14ac:dyDescent="0.2"/>
    <row r="3" spans="1:13" ht="23.25" customHeight="1" x14ac:dyDescent="0.2">
      <c r="A3" s="105" t="s">
        <v>69</v>
      </c>
      <c r="B3" s="105"/>
      <c r="C3" s="105"/>
      <c r="D3" s="105"/>
      <c r="E3" s="105"/>
      <c r="F3" s="105"/>
      <c r="G3" s="105"/>
      <c r="L3" s="5"/>
      <c r="M3" s="5"/>
    </row>
    <row r="4" spans="1:13" ht="23.25" customHeight="1" x14ac:dyDescent="0.2">
      <c r="A4" s="105" t="s">
        <v>77</v>
      </c>
      <c r="B4" s="105"/>
      <c r="C4" s="105"/>
      <c r="D4" s="105"/>
      <c r="E4" s="105"/>
      <c r="F4" s="105"/>
      <c r="G4" s="105"/>
      <c r="L4" s="5"/>
      <c r="M4" s="5"/>
    </row>
    <row r="5" spans="1:13" ht="18" customHeight="1" x14ac:dyDescent="0.2">
      <c r="A5" s="100" t="s">
        <v>145</v>
      </c>
      <c r="B5" s="106" t="s">
        <v>169</v>
      </c>
      <c r="C5" s="92" t="s">
        <v>583</v>
      </c>
      <c r="D5" s="92" t="s">
        <v>570</v>
      </c>
      <c r="E5" s="92" t="s">
        <v>583</v>
      </c>
      <c r="F5" s="107" t="s">
        <v>173</v>
      </c>
      <c r="G5" s="108" t="s">
        <v>144</v>
      </c>
      <c r="L5" s="5"/>
      <c r="M5" s="5"/>
    </row>
    <row r="6" spans="1:13" ht="18" customHeight="1" x14ac:dyDescent="0.2">
      <c r="A6" s="100"/>
      <c r="B6" s="106"/>
      <c r="C6" s="95">
        <v>2016</v>
      </c>
      <c r="D6" s="95">
        <v>2017</v>
      </c>
      <c r="E6" s="95">
        <v>2017</v>
      </c>
      <c r="F6" s="107"/>
      <c r="G6" s="108"/>
      <c r="L6" s="5"/>
      <c r="M6" s="5"/>
    </row>
    <row r="7" spans="1:13" ht="18" customHeight="1" x14ac:dyDescent="0.2">
      <c r="A7" s="100"/>
      <c r="B7" s="106"/>
      <c r="C7" s="102" t="s">
        <v>117</v>
      </c>
      <c r="D7" s="103"/>
      <c r="E7" s="104"/>
      <c r="F7" s="107"/>
      <c r="G7" s="108"/>
      <c r="L7" s="5"/>
      <c r="M7" s="5"/>
    </row>
    <row r="8" spans="1:13" ht="20.100000000000001" customHeight="1" x14ac:dyDescent="0.2">
      <c r="A8" s="10">
        <v>1</v>
      </c>
      <c r="B8" s="26" t="s">
        <v>166</v>
      </c>
      <c r="C8" s="78">
        <v>17302.68607</v>
      </c>
      <c r="D8" s="78">
        <v>16921.442407999999</v>
      </c>
      <c r="E8" s="78">
        <v>15579.660291</v>
      </c>
      <c r="F8" s="65" t="s">
        <v>170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27" t="s">
        <v>167</v>
      </c>
      <c r="C9" s="79">
        <v>16625.024369999999</v>
      </c>
      <c r="D9" s="79">
        <v>16988.65194</v>
      </c>
      <c r="E9" s="79">
        <v>13859.09174</v>
      </c>
      <c r="F9" s="66" t="s">
        <v>171</v>
      </c>
      <c r="G9" s="11">
        <v>2</v>
      </c>
      <c r="L9" s="5"/>
      <c r="M9" s="5"/>
    </row>
    <row r="10" spans="1:13" ht="20.100000000000001" customHeight="1" thickBot="1" x14ac:dyDescent="0.25">
      <c r="A10" s="19">
        <v>3</v>
      </c>
      <c r="B10" s="63" t="s">
        <v>168</v>
      </c>
      <c r="C10" s="80">
        <v>10634.589148999999</v>
      </c>
      <c r="D10" s="80">
        <v>9386.9472769999993</v>
      </c>
      <c r="E10" s="80">
        <v>7164.989748</v>
      </c>
      <c r="F10" s="67" t="s">
        <v>172</v>
      </c>
      <c r="G10" s="19">
        <v>3</v>
      </c>
      <c r="L10" s="5"/>
      <c r="M10" s="5"/>
    </row>
    <row r="11" spans="1:13" ht="19.5" customHeight="1" thickBot="1" x14ac:dyDescent="0.25">
      <c r="A11" s="22"/>
      <c r="B11" s="64" t="s">
        <v>116</v>
      </c>
      <c r="C11" s="81">
        <f t="shared" ref="C11:D11" si="0">SUM(C8:C10)</f>
        <v>44562.299588999995</v>
      </c>
      <c r="D11" s="81">
        <f t="shared" si="0"/>
        <v>43297.041624999998</v>
      </c>
      <c r="E11" s="81">
        <f>SUM(E8:E10)</f>
        <v>36603.741779000004</v>
      </c>
      <c r="F11" s="68" t="s">
        <v>1</v>
      </c>
      <c r="G11" s="25"/>
      <c r="L11" s="5"/>
      <c r="M11" s="5"/>
    </row>
    <row r="12" spans="1:13" ht="35.1" customHeight="1" x14ac:dyDescent="0.2">
      <c r="A12" s="2"/>
      <c r="B12" s="2"/>
      <c r="C12" s="93"/>
      <c r="D12" s="93"/>
      <c r="E12" s="93"/>
      <c r="F12" s="2"/>
      <c r="G12" s="2"/>
      <c r="L12" s="5"/>
      <c r="M12" s="5"/>
    </row>
    <row r="13" spans="1:13" ht="35.1" customHeight="1" x14ac:dyDescent="0.2">
      <c r="A13" s="2"/>
      <c r="B13" s="2"/>
      <c r="C13" s="2"/>
      <c r="D13" s="2"/>
      <c r="E13" s="2"/>
      <c r="F13" s="2"/>
      <c r="G13" s="2"/>
      <c r="L13" s="5"/>
      <c r="M13" s="5"/>
    </row>
    <row r="14" spans="1:13" ht="35.1" customHeight="1" x14ac:dyDescent="0.2">
      <c r="A14" s="2"/>
      <c r="B14" s="2"/>
      <c r="C14" s="2"/>
      <c r="D14" s="2"/>
      <c r="E14" s="2"/>
      <c r="F14" s="2"/>
      <c r="G14" s="2"/>
      <c r="L14" s="5"/>
      <c r="M14" s="5"/>
    </row>
    <row r="15" spans="1:13" ht="35.1" customHeight="1" x14ac:dyDescent="0.2">
      <c r="A15" s="2"/>
      <c r="B15" s="2"/>
      <c r="C15" s="2"/>
      <c r="D15" s="2"/>
      <c r="E15" s="2"/>
      <c r="F15" s="2"/>
      <c r="G15" s="2"/>
      <c r="L15" s="5"/>
      <c r="M15" s="5"/>
    </row>
    <row r="16" spans="1:13" ht="35.1" customHeight="1" x14ac:dyDescent="0.2">
      <c r="A16" s="2"/>
      <c r="B16" s="2"/>
      <c r="C16" s="2"/>
      <c r="D16" s="2"/>
      <c r="E16" s="2"/>
      <c r="F16" s="2"/>
      <c r="G16" s="2"/>
      <c r="L16" s="5"/>
      <c r="M16" s="5"/>
    </row>
    <row r="17" spans="1:13" ht="35.1" customHeight="1" x14ac:dyDescent="0.2">
      <c r="A17" s="2"/>
      <c r="B17" s="2"/>
      <c r="C17" s="2"/>
      <c r="D17" s="2"/>
      <c r="E17" s="2"/>
      <c r="F17" s="2"/>
      <c r="G17" s="2"/>
      <c r="L17" s="5"/>
      <c r="M17" s="5"/>
    </row>
    <row r="18" spans="1:13" ht="35.1" customHeight="1" x14ac:dyDescent="0.2">
      <c r="A18" s="2"/>
      <c r="B18" s="2"/>
      <c r="C18" s="2"/>
      <c r="D18" s="2"/>
      <c r="E18" s="2"/>
      <c r="F18" s="2"/>
      <c r="G18" s="2"/>
      <c r="L18" s="5"/>
      <c r="M18" s="5"/>
    </row>
    <row r="19" spans="1:13" ht="35.1" customHeight="1" x14ac:dyDescent="0.2">
      <c r="A19" s="2"/>
      <c r="B19" s="2"/>
      <c r="C19" s="2"/>
      <c r="D19" s="2"/>
      <c r="E19" s="2"/>
      <c r="F19" s="2"/>
      <c r="G19" s="2"/>
      <c r="L19" s="5"/>
      <c r="M19" s="5"/>
    </row>
    <row r="20" spans="1:13" ht="35.1" customHeight="1" x14ac:dyDescent="0.2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/>
  </sheetViews>
  <sheetFormatPr defaultColWidth="8.625" defaultRowHeight="18" customHeight="1" x14ac:dyDescent="0.2"/>
  <cols>
    <col min="1" max="1" width="3.875" style="5" bestFit="1" customWidth="1"/>
    <col min="2" max="2" width="11.25" style="5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18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108</v>
      </c>
    </row>
    <row r="2" spans="1:13" ht="42.75" customHeight="1" x14ac:dyDescent="0.2"/>
    <row r="3" spans="1:13" ht="23.25" customHeight="1" x14ac:dyDescent="0.2">
      <c r="A3" s="105" t="s">
        <v>70</v>
      </c>
      <c r="B3" s="105"/>
      <c r="C3" s="105"/>
      <c r="D3" s="105"/>
      <c r="E3" s="105"/>
      <c r="F3" s="105"/>
      <c r="G3" s="105"/>
      <c r="L3" s="5"/>
      <c r="M3" s="5"/>
    </row>
    <row r="4" spans="1:13" ht="23.25" customHeight="1" x14ac:dyDescent="0.2">
      <c r="A4" s="105" t="s">
        <v>78</v>
      </c>
      <c r="B4" s="105"/>
      <c r="C4" s="105"/>
      <c r="D4" s="105"/>
      <c r="E4" s="105"/>
      <c r="F4" s="105"/>
      <c r="G4" s="105"/>
      <c r="L4" s="5"/>
      <c r="M4" s="5"/>
    </row>
    <row r="5" spans="1:13" ht="18" customHeight="1" x14ac:dyDescent="0.2">
      <c r="A5" s="100" t="s">
        <v>145</v>
      </c>
      <c r="B5" s="106" t="s">
        <v>169</v>
      </c>
      <c r="C5" s="92" t="s">
        <v>583</v>
      </c>
      <c r="D5" s="92" t="s">
        <v>570</v>
      </c>
      <c r="E5" s="92" t="s">
        <v>583</v>
      </c>
      <c r="F5" s="107" t="s">
        <v>173</v>
      </c>
      <c r="G5" s="108" t="s">
        <v>144</v>
      </c>
      <c r="L5" s="5"/>
      <c r="M5" s="5"/>
    </row>
    <row r="6" spans="1:13" ht="18" customHeight="1" x14ac:dyDescent="0.2">
      <c r="A6" s="100"/>
      <c r="B6" s="106"/>
      <c r="C6" s="95">
        <v>2016</v>
      </c>
      <c r="D6" s="95">
        <v>2017</v>
      </c>
      <c r="E6" s="95">
        <v>2017</v>
      </c>
      <c r="F6" s="107"/>
      <c r="G6" s="108"/>
      <c r="L6" s="5"/>
      <c r="M6" s="5"/>
    </row>
    <row r="7" spans="1:13" ht="18" customHeight="1" x14ac:dyDescent="0.2">
      <c r="A7" s="100"/>
      <c r="B7" s="106"/>
      <c r="C7" s="102" t="s">
        <v>117</v>
      </c>
      <c r="D7" s="103"/>
      <c r="E7" s="104"/>
      <c r="F7" s="107"/>
      <c r="G7" s="108"/>
      <c r="L7" s="5"/>
      <c r="M7" s="5"/>
    </row>
    <row r="8" spans="1:13" ht="20.100000000000001" customHeight="1" x14ac:dyDescent="0.2">
      <c r="A8" s="10">
        <v>1</v>
      </c>
      <c r="B8" s="12" t="s">
        <v>174</v>
      </c>
      <c r="C8" s="78">
        <v>1740.469842</v>
      </c>
      <c r="D8" s="78">
        <v>1696.278904</v>
      </c>
      <c r="E8" s="78">
        <v>1017.926825</v>
      </c>
      <c r="F8" s="14" t="s">
        <v>177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13" t="s">
        <v>175</v>
      </c>
      <c r="C9" s="79">
        <v>10642.193095000001</v>
      </c>
      <c r="D9" s="79">
        <v>10518.967352</v>
      </c>
      <c r="E9" s="79">
        <v>9183.6393470000003</v>
      </c>
      <c r="F9" s="15" t="s">
        <v>179</v>
      </c>
      <c r="G9" s="11">
        <v>2</v>
      </c>
      <c r="L9" s="5"/>
      <c r="M9" s="5"/>
    </row>
    <row r="10" spans="1:13" ht="20.100000000000001" customHeight="1" thickBot="1" x14ac:dyDescent="0.25">
      <c r="A10" s="19">
        <v>3</v>
      </c>
      <c r="B10" s="20" t="s">
        <v>176</v>
      </c>
      <c r="C10" s="80">
        <v>32179.636652000001</v>
      </c>
      <c r="D10" s="80">
        <v>31081.795368999999</v>
      </c>
      <c r="E10" s="80">
        <v>26402.175607000001</v>
      </c>
      <c r="F10" s="21" t="s">
        <v>178</v>
      </c>
      <c r="G10" s="19">
        <v>3</v>
      </c>
      <c r="L10" s="5"/>
      <c r="M10" s="5"/>
    </row>
    <row r="11" spans="1:13" ht="19.5" customHeight="1" thickBot="1" x14ac:dyDescent="0.25">
      <c r="A11" s="22"/>
      <c r="B11" s="23" t="s">
        <v>116</v>
      </c>
      <c r="C11" s="81">
        <f t="shared" ref="C11:D11" si="0">SUM(C8:C10)</f>
        <v>44562.299589000002</v>
      </c>
      <c r="D11" s="81">
        <f t="shared" si="0"/>
        <v>43297.041624999998</v>
      </c>
      <c r="E11" s="81">
        <f>SUM(E8:E10)</f>
        <v>36603.741779000004</v>
      </c>
      <c r="F11" s="24" t="s">
        <v>1</v>
      </c>
      <c r="G11" s="25"/>
      <c r="L11" s="5"/>
      <c r="M11" s="5"/>
    </row>
    <row r="12" spans="1:13" ht="35.1" customHeight="1" x14ac:dyDescent="0.2">
      <c r="A12" s="2"/>
      <c r="B12" s="2"/>
      <c r="C12" s="93"/>
      <c r="D12" s="93"/>
      <c r="E12" s="93"/>
      <c r="F12" s="2"/>
      <c r="G12" s="2"/>
      <c r="L12" s="5"/>
      <c r="M12" s="5"/>
    </row>
    <row r="13" spans="1:13" ht="35.1" customHeight="1" x14ac:dyDescent="0.2">
      <c r="A13" s="2"/>
      <c r="B13" s="2"/>
      <c r="C13" s="2"/>
      <c r="D13" s="2"/>
      <c r="E13" s="2"/>
      <c r="F13" s="2"/>
      <c r="G13" s="2"/>
      <c r="L13" s="5"/>
      <c r="M13" s="5"/>
    </row>
    <row r="14" spans="1:13" ht="35.1" customHeight="1" x14ac:dyDescent="0.2">
      <c r="A14" s="2"/>
      <c r="B14" s="2"/>
      <c r="C14" s="2"/>
      <c r="D14" s="2"/>
      <c r="E14" s="2"/>
      <c r="F14" s="2"/>
      <c r="G14" s="2"/>
      <c r="L14" s="5"/>
      <c r="M14" s="5"/>
    </row>
    <row r="15" spans="1:13" ht="35.1" customHeight="1" x14ac:dyDescent="0.2">
      <c r="A15" s="2"/>
      <c r="B15" s="2"/>
      <c r="C15" s="2"/>
      <c r="D15" s="2"/>
      <c r="E15" s="2"/>
      <c r="F15" s="2"/>
      <c r="G15" s="2"/>
      <c r="L15" s="5"/>
      <c r="M15" s="5"/>
    </row>
    <row r="16" spans="1:13" ht="35.1" customHeight="1" x14ac:dyDescent="0.2">
      <c r="A16" s="2"/>
      <c r="B16" s="2"/>
      <c r="C16" s="2"/>
      <c r="D16" s="2"/>
      <c r="E16" s="2"/>
      <c r="F16" s="2"/>
      <c r="G16" s="2"/>
      <c r="L16" s="5"/>
      <c r="M16" s="5"/>
    </row>
    <row r="17" spans="1:13" ht="35.1" customHeight="1" x14ac:dyDescent="0.2">
      <c r="A17" s="2"/>
      <c r="B17" s="2"/>
      <c r="C17" s="2"/>
      <c r="D17" s="2"/>
      <c r="E17" s="2"/>
      <c r="F17" s="2"/>
      <c r="G17" s="2"/>
      <c r="L17" s="5"/>
      <c r="M17" s="5"/>
    </row>
    <row r="18" spans="1:13" ht="35.1" customHeight="1" x14ac:dyDescent="0.2">
      <c r="A18" s="2"/>
      <c r="B18" s="2"/>
      <c r="C18" s="2"/>
      <c r="D18" s="2"/>
      <c r="E18" s="2"/>
      <c r="F18" s="2"/>
      <c r="G18" s="2"/>
      <c r="L18" s="5"/>
      <c r="M18" s="5"/>
    </row>
    <row r="19" spans="1:13" ht="35.1" customHeight="1" x14ac:dyDescent="0.2">
      <c r="A19" s="2"/>
      <c r="B19" s="2"/>
      <c r="C19" s="2"/>
      <c r="D19" s="2"/>
      <c r="E19" s="2"/>
      <c r="F19" s="2"/>
      <c r="G19" s="2"/>
      <c r="L19" s="5"/>
      <c r="M19" s="5"/>
    </row>
    <row r="20" spans="1:13" ht="35.1" customHeight="1" x14ac:dyDescent="0.2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19"/>
  <sheetViews>
    <sheetView showGridLines="0" rightToLeft="1" workbookViewId="0"/>
  </sheetViews>
  <sheetFormatPr defaultColWidth="8.625" defaultRowHeight="18" customHeight="1" x14ac:dyDescent="0.2"/>
  <cols>
    <col min="1" max="1" width="8.625" style="5" bestFit="1" customWidth="1"/>
    <col min="2" max="2" width="26" style="5" bestFit="1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30.125" style="5" bestFit="1" customWidth="1"/>
    <col min="7" max="7" width="5.37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108</v>
      </c>
    </row>
    <row r="2" spans="1:13" ht="42.75" customHeight="1" x14ac:dyDescent="0.2"/>
    <row r="3" spans="1:13" ht="23.25" customHeight="1" x14ac:dyDescent="0.2">
      <c r="A3" s="105" t="s">
        <v>197</v>
      </c>
      <c r="B3" s="105"/>
      <c r="C3" s="105"/>
      <c r="D3" s="105"/>
      <c r="E3" s="105"/>
      <c r="F3" s="105"/>
      <c r="G3" s="105"/>
      <c r="L3" s="5"/>
      <c r="M3" s="5"/>
    </row>
    <row r="4" spans="1:13" ht="23.25" customHeight="1" x14ac:dyDescent="0.2">
      <c r="A4" s="105" t="s">
        <v>196</v>
      </c>
      <c r="B4" s="105"/>
      <c r="C4" s="105"/>
      <c r="D4" s="105"/>
      <c r="E4" s="105"/>
      <c r="F4" s="105"/>
      <c r="G4" s="105"/>
      <c r="L4" s="5"/>
      <c r="M4" s="5"/>
    </row>
    <row r="5" spans="1:13" ht="18" customHeight="1" x14ac:dyDescent="0.2">
      <c r="A5" s="100" t="s">
        <v>200</v>
      </c>
      <c r="B5" s="110" t="s">
        <v>201</v>
      </c>
      <c r="C5" s="92" t="s">
        <v>583</v>
      </c>
      <c r="D5" s="92" t="s">
        <v>570</v>
      </c>
      <c r="E5" s="92" t="s">
        <v>583</v>
      </c>
      <c r="F5" s="109" t="s">
        <v>199</v>
      </c>
      <c r="G5" s="108" t="s">
        <v>198</v>
      </c>
      <c r="L5" s="5"/>
      <c r="M5" s="5"/>
    </row>
    <row r="6" spans="1:13" ht="18" customHeight="1" x14ac:dyDescent="0.2">
      <c r="A6" s="100"/>
      <c r="B6" s="110"/>
      <c r="C6" s="95">
        <v>2016</v>
      </c>
      <c r="D6" s="95">
        <v>2017</v>
      </c>
      <c r="E6" s="95">
        <v>2017</v>
      </c>
      <c r="F6" s="109"/>
      <c r="G6" s="108"/>
      <c r="L6" s="5"/>
      <c r="M6" s="5"/>
    </row>
    <row r="7" spans="1:13" ht="18" customHeight="1" x14ac:dyDescent="0.2">
      <c r="A7" s="100"/>
      <c r="B7" s="110"/>
      <c r="C7" s="102" t="s">
        <v>117</v>
      </c>
      <c r="D7" s="103"/>
      <c r="E7" s="104"/>
      <c r="F7" s="109"/>
      <c r="G7" s="108"/>
      <c r="L7" s="5"/>
      <c r="M7" s="5"/>
    </row>
    <row r="8" spans="1:13" ht="20.100000000000001" customHeight="1" x14ac:dyDescent="0.2">
      <c r="A8" s="69" t="s">
        <v>214</v>
      </c>
      <c r="B8" s="89" t="s">
        <v>0</v>
      </c>
      <c r="C8" s="85">
        <f t="shared" ref="C8:D8" si="0">SUBTOTAL(9,C9:C18)</f>
        <v>26814.146161999997</v>
      </c>
      <c r="D8" s="85">
        <f t="shared" si="0"/>
        <v>26403.092540000001</v>
      </c>
      <c r="E8" s="85">
        <f>SUBTOTAL(9,E9:E18)</f>
        <v>22481.432887999996</v>
      </c>
      <c r="F8" s="88" t="s">
        <v>1</v>
      </c>
      <c r="G8" s="70" t="s">
        <v>202</v>
      </c>
      <c r="L8" s="5"/>
      <c r="M8" s="5"/>
    </row>
    <row r="9" spans="1:13" ht="20.100000000000001" customHeight="1" x14ac:dyDescent="0.2">
      <c r="A9" s="10"/>
      <c r="B9" s="26" t="s">
        <v>217</v>
      </c>
      <c r="C9" s="78">
        <v>14519.881611000001</v>
      </c>
      <c r="D9" s="78">
        <v>13077.123752</v>
      </c>
      <c r="E9" s="78">
        <v>11215.953022</v>
      </c>
      <c r="F9" s="65" t="s">
        <v>612</v>
      </c>
      <c r="G9" s="53"/>
      <c r="I9" s="91"/>
      <c r="J9" s="90"/>
      <c r="L9" s="5"/>
      <c r="M9" s="5"/>
    </row>
    <row r="10" spans="1:13" ht="20.100000000000001" customHeight="1" x14ac:dyDescent="0.2">
      <c r="A10" s="11"/>
      <c r="B10" s="27" t="s">
        <v>218</v>
      </c>
      <c r="C10" s="79">
        <v>8823.9699990000008</v>
      </c>
      <c r="D10" s="79">
        <v>9139.0997480000005</v>
      </c>
      <c r="E10" s="79">
        <v>7963.7079759999997</v>
      </c>
      <c r="F10" s="66" t="s">
        <v>247</v>
      </c>
      <c r="G10" s="56"/>
      <c r="I10" s="91"/>
      <c r="J10" s="90"/>
      <c r="L10" s="5"/>
      <c r="M10" s="5"/>
    </row>
    <row r="11" spans="1:13" ht="20.100000000000001" customHeight="1" x14ac:dyDescent="0.2">
      <c r="A11" s="10"/>
      <c r="B11" s="26" t="s">
        <v>219</v>
      </c>
      <c r="C11" s="78">
        <v>631.71184700000003</v>
      </c>
      <c r="D11" s="78">
        <v>714.41339000000005</v>
      </c>
      <c r="E11" s="78">
        <v>776.93299200000001</v>
      </c>
      <c r="F11" s="65" t="s">
        <v>613</v>
      </c>
      <c r="G11" s="53"/>
      <c r="I11" s="91"/>
      <c r="J11" s="90"/>
      <c r="L11" s="5"/>
      <c r="M11" s="5"/>
    </row>
    <row r="12" spans="1:13" ht="20.100000000000001" customHeight="1" x14ac:dyDescent="0.2">
      <c r="A12" s="11"/>
      <c r="B12" s="27" t="s">
        <v>224</v>
      </c>
      <c r="C12" s="79">
        <v>242.94411500000001</v>
      </c>
      <c r="D12" s="79">
        <v>785.64169700000002</v>
      </c>
      <c r="E12" s="79">
        <v>722.92109100000005</v>
      </c>
      <c r="F12" s="66" t="s">
        <v>498</v>
      </c>
      <c r="G12" s="56"/>
      <c r="I12" s="91"/>
      <c r="J12" s="90"/>
      <c r="L12" s="5"/>
      <c r="M12" s="5"/>
    </row>
    <row r="13" spans="1:13" ht="20.100000000000001" customHeight="1" x14ac:dyDescent="0.2">
      <c r="A13" s="10"/>
      <c r="B13" s="26" t="s">
        <v>220</v>
      </c>
      <c r="C13" s="78">
        <v>670.65061900000001</v>
      </c>
      <c r="D13" s="78">
        <v>754.01689899999997</v>
      </c>
      <c r="E13" s="78">
        <v>693.294669</v>
      </c>
      <c r="F13" s="65" t="s">
        <v>497</v>
      </c>
      <c r="G13" s="53"/>
      <c r="I13" s="91"/>
      <c r="J13" s="90"/>
      <c r="L13" s="5"/>
      <c r="M13" s="5"/>
    </row>
    <row r="14" spans="1:13" ht="20.100000000000001" customHeight="1" x14ac:dyDescent="0.2">
      <c r="A14" s="10"/>
      <c r="B14" s="26" t="s">
        <v>222</v>
      </c>
      <c r="C14" s="78">
        <v>949.734781</v>
      </c>
      <c r="D14" s="78">
        <v>240.74015800000001</v>
      </c>
      <c r="E14" s="78">
        <v>303.20756899999998</v>
      </c>
      <c r="F14" s="65" t="s">
        <v>500</v>
      </c>
      <c r="G14" s="53"/>
      <c r="I14" s="91"/>
      <c r="J14" s="90"/>
      <c r="L14" s="5"/>
      <c r="M14" s="5"/>
    </row>
    <row r="15" spans="1:13" ht="20.100000000000001" customHeight="1" x14ac:dyDescent="0.2">
      <c r="A15" s="11"/>
      <c r="B15" s="27" t="s">
        <v>567</v>
      </c>
      <c r="C15" s="79"/>
      <c r="D15" s="79">
        <v>270.51628499999998</v>
      </c>
      <c r="E15" s="79">
        <v>301.59004700000003</v>
      </c>
      <c r="F15" s="66" t="s">
        <v>568</v>
      </c>
      <c r="G15" s="56"/>
      <c r="I15" s="91"/>
      <c r="J15" s="90"/>
      <c r="L15" s="5"/>
      <c r="M15" s="5"/>
    </row>
    <row r="16" spans="1:13" ht="20.100000000000001" customHeight="1" x14ac:dyDescent="0.2">
      <c r="A16" s="10"/>
      <c r="B16" s="26" t="s">
        <v>221</v>
      </c>
      <c r="C16" s="78">
        <v>672.65028600000005</v>
      </c>
      <c r="D16" s="78">
        <v>1200.830406</v>
      </c>
      <c r="E16" s="78">
        <v>288.64023300000002</v>
      </c>
      <c r="F16" s="65" t="s">
        <v>496</v>
      </c>
      <c r="G16" s="53"/>
      <c r="I16" s="91"/>
      <c r="J16" s="90"/>
      <c r="L16" s="5"/>
      <c r="M16" s="5"/>
    </row>
    <row r="17" spans="1:13" ht="20.100000000000001" customHeight="1" x14ac:dyDescent="0.2">
      <c r="A17" s="11"/>
      <c r="B17" s="27" t="s">
        <v>223</v>
      </c>
      <c r="C17" s="79">
        <v>235.78161700000001</v>
      </c>
      <c r="D17" s="79">
        <v>180.75375700000001</v>
      </c>
      <c r="E17" s="79">
        <v>185.46503799999999</v>
      </c>
      <c r="F17" s="66" t="s">
        <v>499</v>
      </c>
      <c r="G17" s="56"/>
      <c r="I17" s="91"/>
      <c r="J17" s="90"/>
      <c r="L17" s="5"/>
      <c r="M17" s="5"/>
    </row>
    <row r="18" spans="1:13" ht="20.100000000000001" customHeight="1" x14ac:dyDescent="0.2">
      <c r="A18" s="10"/>
      <c r="B18" s="26" t="s">
        <v>225</v>
      </c>
      <c r="C18" s="78">
        <v>66.821286999999998</v>
      </c>
      <c r="D18" s="78">
        <v>39.956448000000002</v>
      </c>
      <c r="E18" s="78">
        <v>29.720251000000001</v>
      </c>
      <c r="F18" s="65" t="s">
        <v>501</v>
      </c>
      <c r="G18" s="53"/>
      <c r="I18" s="91"/>
      <c r="J18" s="90"/>
      <c r="L18" s="5"/>
      <c r="M18" s="5"/>
    </row>
    <row r="19" spans="1:13" ht="20.100000000000001" customHeight="1" x14ac:dyDescent="0.2">
      <c r="A19" s="69" t="s">
        <v>215</v>
      </c>
      <c r="B19" s="89" t="s">
        <v>0</v>
      </c>
      <c r="C19" s="85">
        <f>SUBTOTAL(9,C20:C28)</f>
        <v>8352.2571710000011</v>
      </c>
      <c r="D19" s="85">
        <f>SUBTOTAL(9,D20:D28)</f>
        <v>6746.4123679999993</v>
      </c>
      <c r="E19" s="85">
        <f>SUBTOTAL(9,E20:E28)</f>
        <v>5886.7088439999998</v>
      </c>
      <c r="F19" s="88" t="s">
        <v>1</v>
      </c>
      <c r="G19" s="70" t="s">
        <v>203</v>
      </c>
      <c r="L19" s="5"/>
      <c r="M19" s="5"/>
    </row>
    <row r="20" spans="1:13" ht="20.100000000000001" customHeight="1" x14ac:dyDescent="0.2">
      <c r="A20" s="11"/>
      <c r="B20" s="27" t="s">
        <v>226</v>
      </c>
      <c r="C20" s="79">
        <v>4113.620054</v>
      </c>
      <c r="D20" s="79">
        <v>3063.3846429999999</v>
      </c>
      <c r="E20" s="79">
        <v>2753.8072499999998</v>
      </c>
      <c r="F20" s="66" t="s">
        <v>205</v>
      </c>
      <c r="G20" s="56"/>
      <c r="I20" s="91"/>
      <c r="L20" s="5"/>
      <c r="M20" s="5"/>
    </row>
    <row r="21" spans="1:13" ht="20.100000000000001" customHeight="1" x14ac:dyDescent="0.2">
      <c r="A21" s="10"/>
      <c r="B21" s="26" t="s">
        <v>227</v>
      </c>
      <c r="C21" s="78">
        <v>2035.649365</v>
      </c>
      <c r="D21" s="78">
        <v>1879.717118</v>
      </c>
      <c r="E21" s="78">
        <v>1501.384552</v>
      </c>
      <c r="F21" s="65" t="s">
        <v>248</v>
      </c>
      <c r="G21" s="53"/>
      <c r="I21" s="91"/>
      <c r="L21" s="5"/>
      <c r="M21" s="5"/>
    </row>
    <row r="22" spans="1:13" ht="20.100000000000001" customHeight="1" x14ac:dyDescent="0.2">
      <c r="A22" s="11"/>
      <c r="B22" s="27" t="s">
        <v>228</v>
      </c>
      <c r="C22" s="79">
        <v>1279.2626330000001</v>
      </c>
      <c r="D22" s="79">
        <v>1128.7931430000001</v>
      </c>
      <c r="E22" s="79">
        <v>985.61518899999999</v>
      </c>
      <c r="F22" s="66" t="s">
        <v>206</v>
      </c>
      <c r="G22" s="56"/>
      <c r="I22" s="91"/>
      <c r="L22" s="5"/>
      <c r="M22" s="5"/>
    </row>
    <row r="23" spans="1:13" ht="20.100000000000001" customHeight="1" x14ac:dyDescent="0.2">
      <c r="A23" s="10"/>
      <c r="B23" s="26" t="s">
        <v>229</v>
      </c>
      <c r="C23" s="78">
        <v>369.14272799999998</v>
      </c>
      <c r="D23" s="78">
        <v>226.41272599999999</v>
      </c>
      <c r="E23" s="78">
        <v>223.61312599999999</v>
      </c>
      <c r="F23" s="65" t="s">
        <v>207</v>
      </c>
      <c r="G23" s="53"/>
      <c r="I23" s="91"/>
      <c r="L23" s="5"/>
      <c r="M23" s="5"/>
    </row>
    <row r="24" spans="1:13" ht="20.100000000000001" customHeight="1" x14ac:dyDescent="0.2">
      <c r="A24" s="11"/>
      <c r="B24" s="27" t="s">
        <v>230</v>
      </c>
      <c r="C24" s="79">
        <v>215.75163800000001</v>
      </c>
      <c r="D24" s="79">
        <v>148.315057</v>
      </c>
      <c r="E24" s="79">
        <v>167.99518900000001</v>
      </c>
      <c r="F24" s="66" t="s">
        <v>208</v>
      </c>
      <c r="G24" s="56"/>
      <c r="I24" s="91"/>
      <c r="L24" s="5"/>
      <c r="M24" s="5"/>
    </row>
    <row r="25" spans="1:13" ht="20.100000000000001" customHeight="1" x14ac:dyDescent="0.2">
      <c r="A25" s="10"/>
      <c r="B25" s="26" t="s">
        <v>231</v>
      </c>
      <c r="C25" s="78">
        <v>189.40028000000001</v>
      </c>
      <c r="D25" s="78">
        <v>167.133781</v>
      </c>
      <c r="E25" s="78">
        <v>138.49119099999999</v>
      </c>
      <c r="F25" s="65" t="s">
        <v>209</v>
      </c>
      <c r="G25" s="53"/>
      <c r="I25" s="91"/>
      <c r="L25" s="5"/>
      <c r="M25" s="5"/>
    </row>
    <row r="26" spans="1:13" ht="20.100000000000001" customHeight="1" x14ac:dyDescent="0.2">
      <c r="A26" s="11"/>
      <c r="B26" s="27" t="s">
        <v>232</v>
      </c>
      <c r="C26" s="79">
        <v>68.136673999999999</v>
      </c>
      <c r="D26" s="79">
        <v>59.671567000000003</v>
      </c>
      <c r="E26" s="79">
        <v>55.846184000000001</v>
      </c>
      <c r="F26" s="66" t="s">
        <v>210</v>
      </c>
      <c r="G26" s="56"/>
      <c r="I26" s="91"/>
      <c r="L26" s="5"/>
      <c r="M26" s="5"/>
    </row>
    <row r="27" spans="1:13" ht="20.100000000000001" customHeight="1" x14ac:dyDescent="0.2">
      <c r="A27" s="10"/>
      <c r="B27" s="26" t="s">
        <v>233</v>
      </c>
      <c r="C27" s="78">
        <v>49.793266000000003</v>
      </c>
      <c r="D27" s="78">
        <v>41.082467999999999</v>
      </c>
      <c r="E27" s="78">
        <v>37.46172</v>
      </c>
      <c r="F27" s="65" t="s">
        <v>211</v>
      </c>
      <c r="G27" s="53"/>
      <c r="I27" s="91"/>
      <c r="L27" s="5"/>
      <c r="M27" s="5"/>
    </row>
    <row r="28" spans="1:13" ht="20.100000000000001" customHeight="1" x14ac:dyDescent="0.2">
      <c r="A28" s="11"/>
      <c r="B28" s="27" t="s">
        <v>234</v>
      </c>
      <c r="C28" s="79">
        <v>31.500533000000001</v>
      </c>
      <c r="D28" s="79">
        <v>31.901865000000001</v>
      </c>
      <c r="E28" s="79">
        <v>22.494443</v>
      </c>
      <c r="F28" s="66" t="s">
        <v>212</v>
      </c>
      <c r="G28" s="56"/>
      <c r="I28" s="91"/>
      <c r="L28" s="5"/>
      <c r="M28" s="5"/>
    </row>
    <row r="29" spans="1:13" ht="20.100000000000001" customHeight="1" x14ac:dyDescent="0.2">
      <c r="A29" s="69" t="s">
        <v>216</v>
      </c>
      <c r="B29" s="89" t="s">
        <v>0</v>
      </c>
      <c r="C29" s="85">
        <f t="shared" ref="C29:D29" si="1">SUBTOTAL(9,C30:C43)</f>
        <v>9395.896256</v>
      </c>
      <c r="D29" s="85">
        <f t="shared" si="1"/>
        <v>10147.536716999997</v>
      </c>
      <c r="E29" s="85">
        <f>SUBTOTAL(9,E30:E43)</f>
        <v>8235.6000469999999</v>
      </c>
      <c r="F29" s="88" t="s">
        <v>1</v>
      </c>
      <c r="G29" s="70" t="s">
        <v>204</v>
      </c>
      <c r="L29" s="5"/>
      <c r="M29" s="5"/>
    </row>
    <row r="30" spans="1:13" ht="20.100000000000001" customHeight="1" x14ac:dyDescent="0.2">
      <c r="A30" s="10"/>
      <c r="B30" s="26" t="s">
        <v>236</v>
      </c>
      <c r="C30" s="78">
        <v>2744.652231</v>
      </c>
      <c r="D30" s="78">
        <v>3853.0465349999999</v>
      </c>
      <c r="E30" s="78">
        <v>3219.8198299999999</v>
      </c>
      <c r="F30" s="65" t="s">
        <v>545</v>
      </c>
      <c r="G30" s="53"/>
      <c r="I30" s="91"/>
      <c r="J30" s="91"/>
      <c r="K30" s="96"/>
      <c r="L30" s="5"/>
      <c r="M30" s="5"/>
    </row>
    <row r="31" spans="1:13" ht="20.100000000000001" customHeight="1" x14ac:dyDescent="0.2">
      <c r="A31" s="11"/>
      <c r="B31" s="27" t="s">
        <v>235</v>
      </c>
      <c r="C31" s="79">
        <v>4766.3661990000001</v>
      </c>
      <c r="D31" s="79">
        <v>4126.8803029999999</v>
      </c>
      <c r="E31" s="79">
        <v>3214.7494150000002</v>
      </c>
      <c r="F31" s="66" t="s">
        <v>503</v>
      </c>
      <c r="G31" s="56"/>
      <c r="I31" s="91"/>
      <c r="J31" s="91"/>
      <c r="K31" s="96"/>
      <c r="L31" s="5"/>
      <c r="M31" s="5"/>
    </row>
    <row r="32" spans="1:13" ht="20.100000000000001" customHeight="1" x14ac:dyDescent="0.2">
      <c r="A32" s="10"/>
      <c r="B32" s="26" t="s">
        <v>237</v>
      </c>
      <c r="C32" s="78">
        <v>1842.256177</v>
      </c>
      <c r="D32" s="78">
        <v>2092.502782</v>
      </c>
      <c r="E32" s="78">
        <v>1737.352844</v>
      </c>
      <c r="F32" s="65" t="s">
        <v>213</v>
      </c>
      <c r="G32" s="53"/>
      <c r="I32" s="91"/>
      <c r="J32" s="91"/>
      <c r="K32" s="96"/>
      <c r="L32" s="5"/>
      <c r="M32" s="5"/>
    </row>
    <row r="33" spans="1:13" ht="20.100000000000001" customHeight="1" x14ac:dyDescent="0.2">
      <c r="A33" s="11"/>
      <c r="B33" s="27" t="s">
        <v>608</v>
      </c>
      <c r="C33" s="79">
        <v>11.714480999999999</v>
      </c>
      <c r="D33" s="79">
        <v>42.334296999999999</v>
      </c>
      <c r="E33" s="79">
        <v>37.188161000000001</v>
      </c>
      <c r="F33" s="66" t="s">
        <v>250</v>
      </c>
      <c r="G33" s="56"/>
      <c r="I33" s="91"/>
      <c r="J33" s="91"/>
      <c r="K33" s="96"/>
      <c r="L33" s="5"/>
      <c r="M33" s="5"/>
    </row>
    <row r="34" spans="1:13" ht="20.100000000000001" customHeight="1" x14ac:dyDescent="0.2">
      <c r="A34" s="10"/>
      <c r="B34" s="26" t="s">
        <v>238</v>
      </c>
      <c r="C34" s="78">
        <v>9.270467</v>
      </c>
      <c r="D34" s="78">
        <v>10.716993</v>
      </c>
      <c r="E34" s="78">
        <v>12.84024</v>
      </c>
      <c r="F34" s="65" t="s">
        <v>504</v>
      </c>
      <c r="G34" s="53"/>
      <c r="I34" s="91"/>
      <c r="J34" s="91"/>
      <c r="K34" s="96"/>
      <c r="L34" s="5"/>
      <c r="M34" s="5"/>
    </row>
    <row r="35" spans="1:13" ht="20.100000000000001" customHeight="1" x14ac:dyDescent="0.2">
      <c r="A35" s="11"/>
      <c r="B35" s="27" t="s">
        <v>239</v>
      </c>
      <c r="C35" s="79">
        <v>2.147411</v>
      </c>
      <c r="D35" s="79">
        <v>4.6475970000000002</v>
      </c>
      <c r="E35" s="79">
        <v>4.3071029999999997</v>
      </c>
      <c r="F35" s="66" t="s">
        <v>251</v>
      </c>
      <c r="G35" s="56"/>
      <c r="I35" s="91"/>
      <c r="J35" s="91"/>
      <c r="K35" s="96"/>
      <c r="L35" s="5"/>
      <c r="M35" s="5"/>
    </row>
    <row r="36" spans="1:13" ht="20.100000000000001" customHeight="1" x14ac:dyDescent="0.2">
      <c r="A36" s="10"/>
      <c r="B36" s="26" t="s">
        <v>241</v>
      </c>
      <c r="C36" s="78">
        <v>4.3485490000000002</v>
      </c>
      <c r="D36" s="78">
        <v>3.2058960000000001</v>
      </c>
      <c r="E36" s="78">
        <v>3.0559280000000002</v>
      </c>
      <c r="F36" s="65" t="s">
        <v>508</v>
      </c>
      <c r="G36" s="53"/>
      <c r="I36" s="91"/>
      <c r="J36" s="91"/>
      <c r="K36" s="96"/>
      <c r="L36" s="5"/>
      <c r="M36" s="5"/>
    </row>
    <row r="37" spans="1:13" ht="20.100000000000001" customHeight="1" x14ac:dyDescent="0.2">
      <c r="A37" s="11"/>
      <c r="B37" s="27" t="s">
        <v>240</v>
      </c>
      <c r="C37" s="79">
        <v>4.2127119999999998</v>
      </c>
      <c r="D37" s="79">
        <v>2.3771019999999998</v>
      </c>
      <c r="E37" s="79">
        <v>2.5702970000000001</v>
      </c>
      <c r="F37" s="66" t="s">
        <v>505</v>
      </c>
      <c r="G37" s="56"/>
      <c r="I37" s="91"/>
      <c r="J37" s="91"/>
      <c r="K37" s="96"/>
      <c r="L37" s="5"/>
      <c r="M37" s="5"/>
    </row>
    <row r="38" spans="1:13" ht="20.100000000000001" customHeight="1" x14ac:dyDescent="0.2">
      <c r="A38" s="10"/>
      <c r="B38" s="26" t="s">
        <v>609</v>
      </c>
      <c r="C38" s="78">
        <v>8.4383870000000005</v>
      </c>
      <c r="D38" s="78">
        <v>9.0210509999999999</v>
      </c>
      <c r="E38" s="78">
        <v>1.60826</v>
      </c>
      <c r="F38" s="65" t="s">
        <v>252</v>
      </c>
      <c r="G38" s="53"/>
      <c r="I38" s="91"/>
      <c r="J38" s="91"/>
      <c r="K38" s="96"/>
      <c r="L38" s="5"/>
      <c r="M38" s="5"/>
    </row>
    <row r="39" spans="1:13" ht="20.100000000000001" customHeight="1" x14ac:dyDescent="0.2">
      <c r="A39" s="11"/>
      <c r="B39" s="27" t="s">
        <v>242</v>
      </c>
      <c r="C39" s="79">
        <v>1.6059030000000001</v>
      </c>
      <c r="D39" s="79">
        <v>1.5015210000000001</v>
      </c>
      <c r="E39" s="79">
        <v>1.573294</v>
      </c>
      <c r="F39" s="66" t="s">
        <v>509</v>
      </c>
      <c r="G39" s="56"/>
      <c r="I39" s="91"/>
      <c r="J39" s="91"/>
      <c r="K39" s="96"/>
      <c r="L39" s="5"/>
      <c r="M39" s="5"/>
    </row>
    <row r="40" spans="1:13" ht="20.100000000000001" customHeight="1" x14ac:dyDescent="0.2">
      <c r="A40" s="10"/>
      <c r="B40" s="26" t="s">
        <v>243</v>
      </c>
      <c r="C40" s="78">
        <v>0.71010499999999999</v>
      </c>
      <c r="D40" s="78">
        <v>1.0648120000000001</v>
      </c>
      <c r="E40" s="78">
        <v>0.31338700000000003</v>
      </c>
      <c r="F40" s="65" t="s">
        <v>502</v>
      </c>
      <c r="G40" s="53"/>
      <c r="I40" s="91"/>
      <c r="J40" s="91"/>
      <c r="K40" s="96"/>
      <c r="L40" s="5"/>
      <c r="M40" s="5"/>
    </row>
    <row r="41" spans="1:13" ht="20.100000000000001" customHeight="1" x14ac:dyDescent="0.2">
      <c r="A41" s="11"/>
      <c r="B41" s="27" t="s">
        <v>246</v>
      </c>
      <c r="C41" s="79">
        <v>6.1934999999999997E-2</v>
      </c>
      <c r="D41" s="79">
        <v>0.111868</v>
      </c>
      <c r="E41" s="79">
        <v>9.239E-2</v>
      </c>
      <c r="F41" s="66" t="s">
        <v>249</v>
      </c>
      <c r="G41" s="56"/>
      <c r="I41" s="91"/>
      <c r="J41" s="91"/>
      <c r="K41" s="96"/>
      <c r="L41" s="5"/>
      <c r="M41" s="5"/>
    </row>
    <row r="42" spans="1:13" ht="20.100000000000001" customHeight="1" x14ac:dyDescent="0.2">
      <c r="A42" s="10"/>
      <c r="B42" s="26" t="s">
        <v>244</v>
      </c>
      <c r="C42" s="78">
        <v>0.10725</v>
      </c>
      <c r="D42" s="78">
        <v>8.1628000000000006E-2</v>
      </c>
      <c r="E42" s="78">
        <v>6.6650000000000001E-2</v>
      </c>
      <c r="F42" s="65" t="s">
        <v>507</v>
      </c>
      <c r="G42" s="53"/>
      <c r="I42" s="91"/>
      <c r="J42" s="91"/>
      <c r="K42" s="96"/>
      <c r="L42" s="5"/>
      <c r="M42" s="5"/>
    </row>
    <row r="43" spans="1:13" ht="20.100000000000001" customHeight="1" thickBot="1" x14ac:dyDescent="0.25">
      <c r="A43" s="11"/>
      <c r="B43" s="27" t="s">
        <v>245</v>
      </c>
      <c r="C43" s="79">
        <v>4.4489999999999998E-3</v>
      </c>
      <c r="D43" s="79">
        <v>4.4332000000000003E-2</v>
      </c>
      <c r="E43" s="79">
        <v>6.2247999999999998E-2</v>
      </c>
      <c r="F43" s="66" t="s">
        <v>506</v>
      </c>
      <c r="G43" s="56"/>
      <c r="I43" s="91"/>
      <c r="J43" s="91"/>
      <c r="K43" s="96"/>
      <c r="L43" s="5"/>
      <c r="M43" s="5"/>
    </row>
    <row r="44" spans="1:13" ht="19.5" customHeight="1" thickBot="1" x14ac:dyDescent="0.25">
      <c r="A44" s="22"/>
      <c r="B44" s="64" t="s">
        <v>116</v>
      </c>
      <c r="C44" s="81">
        <f t="shared" ref="C44:D44" si="2">SUBTOTAL(9,C8:C43)</f>
        <v>44562.299589000002</v>
      </c>
      <c r="D44" s="81">
        <f t="shared" si="2"/>
        <v>43297.041624999998</v>
      </c>
      <c r="E44" s="81">
        <f>SUBTOTAL(9,E8:E43)</f>
        <v>36603.741778999996</v>
      </c>
      <c r="F44" s="68" t="s">
        <v>1</v>
      </c>
      <c r="G44" s="25"/>
      <c r="L44" s="5"/>
      <c r="M44" s="5"/>
    </row>
    <row r="45" spans="1:13" ht="35.1" customHeight="1" x14ac:dyDescent="0.2">
      <c r="A45" s="2"/>
      <c r="B45" s="2"/>
      <c r="C45" s="93"/>
      <c r="D45" s="93"/>
      <c r="E45" s="93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5"/>
      <c r="M104" s="5"/>
    </row>
    <row r="105" spans="1:13" ht="35.1" customHeight="1" x14ac:dyDescent="0.2">
      <c r="A105" s="2"/>
      <c r="B105" s="2"/>
      <c r="C105" s="2"/>
      <c r="D105" s="2"/>
      <c r="E105" s="2"/>
      <c r="F105" s="2"/>
      <c r="G105" s="2"/>
      <c r="L105" s="5"/>
      <c r="M105" s="5"/>
    </row>
    <row r="106" spans="1:13" ht="35.1" customHeight="1" x14ac:dyDescent="0.2">
      <c r="A106" s="2"/>
      <c r="B106" s="2"/>
      <c r="C106" s="2"/>
      <c r="D106" s="2"/>
      <c r="E106" s="2"/>
      <c r="F106" s="2"/>
      <c r="G106" s="2"/>
      <c r="L106" s="5"/>
      <c r="M106" s="5"/>
    </row>
    <row r="107" spans="1:13" ht="35.1" customHeight="1" x14ac:dyDescent="0.2">
      <c r="A107" s="2"/>
      <c r="B107" s="2"/>
      <c r="C107" s="2"/>
      <c r="D107" s="2"/>
      <c r="E107" s="2"/>
      <c r="F107" s="2"/>
      <c r="G107" s="2"/>
      <c r="L107" s="5"/>
      <c r="M107" s="5"/>
    </row>
    <row r="108" spans="1:13" ht="35.1" customHeight="1" x14ac:dyDescent="0.2">
      <c r="A108" s="2"/>
      <c r="B108" s="2"/>
      <c r="C108" s="2"/>
      <c r="D108" s="2"/>
      <c r="E108" s="2"/>
      <c r="F108" s="2"/>
      <c r="G108" s="2"/>
      <c r="L108" s="5"/>
      <c r="M108" s="5"/>
    </row>
    <row r="109" spans="1:13" ht="35.1" customHeight="1" x14ac:dyDescent="0.2">
      <c r="A109" s="2"/>
      <c r="B109" s="2"/>
      <c r="C109" s="2"/>
      <c r="D109" s="2"/>
      <c r="E109" s="2"/>
      <c r="F109" s="2"/>
      <c r="G109" s="2"/>
      <c r="L109" s="5"/>
      <c r="M109" s="5"/>
    </row>
    <row r="110" spans="1:13" ht="35.1" customHeight="1" x14ac:dyDescent="0.2">
      <c r="A110" s="2"/>
      <c r="B110" s="2"/>
      <c r="C110" s="2"/>
      <c r="D110" s="2"/>
      <c r="E110" s="2"/>
      <c r="F110" s="2"/>
      <c r="G110" s="2"/>
      <c r="L110" s="5"/>
      <c r="M110" s="5"/>
    </row>
    <row r="111" spans="1:13" ht="35.1" customHeight="1" x14ac:dyDescent="0.2">
      <c r="A111" s="2"/>
      <c r="B111" s="2"/>
      <c r="C111" s="2"/>
      <c r="D111" s="2"/>
      <c r="E111" s="2"/>
      <c r="F111" s="2"/>
      <c r="G111" s="2"/>
      <c r="L111" s="5"/>
      <c r="M111" s="5"/>
    </row>
    <row r="112" spans="1:13" ht="35.1" customHeight="1" x14ac:dyDescent="0.2">
      <c r="A112" s="2"/>
      <c r="B112" s="2"/>
      <c r="C112" s="2"/>
      <c r="D112" s="2"/>
      <c r="E112" s="2"/>
      <c r="F112" s="2"/>
      <c r="G112" s="2"/>
      <c r="L112" s="5"/>
      <c r="M112" s="5"/>
    </row>
    <row r="113" spans="1:13" ht="35.1" customHeight="1" x14ac:dyDescent="0.2">
      <c r="A113" s="2"/>
      <c r="B113" s="2"/>
      <c r="C113" s="2"/>
      <c r="D113" s="2"/>
      <c r="E113" s="2"/>
      <c r="F113" s="2"/>
      <c r="G113" s="2"/>
      <c r="L113" s="5"/>
      <c r="M113" s="5"/>
    </row>
    <row r="114" spans="1:13" ht="35.1" customHeight="1" x14ac:dyDescent="0.2">
      <c r="A114" s="2"/>
      <c r="B114" s="2"/>
      <c r="C114" s="2"/>
      <c r="D114" s="2"/>
      <c r="E114" s="2"/>
      <c r="F114" s="2"/>
      <c r="G114" s="2"/>
      <c r="L114" s="5"/>
      <c r="M114" s="5"/>
    </row>
    <row r="115" spans="1:13" ht="35.1" customHeight="1" x14ac:dyDescent="0.2">
      <c r="A115" s="2"/>
      <c r="B115" s="2"/>
      <c r="C115" s="2"/>
      <c r="D115" s="2"/>
      <c r="E115" s="2"/>
      <c r="F115" s="2"/>
      <c r="G115" s="2"/>
      <c r="L115" s="5"/>
      <c r="M115" s="5"/>
    </row>
    <row r="116" spans="1:13" ht="35.1" customHeight="1" x14ac:dyDescent="0.2">
      <c r="A116" s="2"/>
      <c r="B116" s="2"/>
      <c r="C116" s="2"/>
      <c r="D116" s="2"/>
      <c r="E116" s="2"/>
      <c r="F116" s="2"/>
      <c r="G116" s="2"/>
      <c r="L116" s="5"/>
      <c r="M116" s="5"/>
    </row>
    <row r="117" spans="1:13" ht="35.1" customHeight="1" x14ac:dyDescent="0.2">
      <c r="A117" s="2"/>
      <c r="B117" s="2"/>
      <c r="C117" s="2"/>
      <c r="D117" s="2"/>
      <c r="E117" s="2"/>
      <c r="F117" s="2"/>
      <c r="G117" s="2"/>
      <c r="L117" s="5"/>
      <c r="M117" s="5"/>
    </row>
    <row r="118" spans="1:13" ht="35.1" customHeight="1" x14ac:dyDescent="0.2">
      <c r="A118" s="2"/>
      <c r="B118" s="2"/>
      <c r="C118" s="2"/>
      <c r="D118" s="2"/>
      <c r="E118" s="2"/>
      <c r="F118" s="2"/>
      <c r="G118" s="2"/>
      <c r="L118" s="5"/>
      <c r="M118" s="5"/>
    </row>
    <row r="119" spans="1:13" ht="35.1" customHeight="1" x14ac:dyDescent="0.2">
      <c r="A119" s="2"/>
      <c r="B119" s="2"/>
      <c r="C119" s="2"/>
      <c r="D119" s="2"/>
      <c r="E119" s="2"/>
      <c r="F119" s="2"/>
      <c r="G119" s="2"/>
      <c r="L119" s="5"/>
      <c r="M119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H20"/>
  <sheetViews>
    <sheetView showGridLines="0" rightToLeft="1" workbookViewId="0"/>
  </sheetViews>
  <sheetFormatPr defaultColWidth="8.625" defaultRowHeight="18" customHeight="1" x14ac:dyDescent="0.2"/>
  <cols>
    <col min="1" max="1" width="6.375" style="5" bestFit="1" customWidth="1"/>
    <col min="2" max="2" width="11.875" style="5" customWidth="1"/>
    <col min="3" max="3" width="11.875" style="5" bestFit="1" customWidth="1"/>
    <col min="4" max="5" width="16.375" style="5" customWidth="1"/>
    <col min="6" max="6" width="20.875" style="5" customWidth="1"/>
    <col min="7" max="7" width="0.875" style="5" customWidth="1"/>
    <col min="8" max="8" width="17.75" style="5" customWidth="1"/>
    <col min="9" max="260" width="8.625" style="5"/>
    <col min="261" max="263" width="25.625" style="5" customWidth="1"/>
    <col min="264" max="516" width="8.625" style="5"/>
    <col min="517" max="519" width="25.625" style="5" customWidth="1"/>
    <col min="520" max="772" width="8.625" style="5"/>
    <col min="773" max="775" width="25.625" style="5" customWidth="1"/>
    <col min="776" max="1028" width="8.625" style="5"/>
    <col min="1029" max="1031" width="25.625" style="5" customWidth="1"/>
    <col min="1032" max="1284" width="8.625" style="5"/>
    <col min="1285" max="1287" width="25.625" style="5" customWidth="1"/>
    <col min="1288" max="1540" width="8.625" style="5"/>
    <col min="1541" max="1543" width="25.625" style="5" customWidth="1"/>
    <col min="1544" max="1796" width="8.625" style="5"/>
    <col min="1797" max="1799" width="25.625" style="5" customWidth="1"/>
    <col min="1800" max="2052" width="8.625" style="5"/>
    <col min="2053" max="2055" width="25.625" style="5" customWidth="1"/>
    <col min="2056" max="2308" width="8.625" style="5"/>
    <col min="2309" max="2311" width="25.625" style="5" customWidth="1"/>
    <col min="2312" max="2564" width="8.625" style="5"/>
    <col min="2565" max="2567" width="25.625" style="5" customWidth="1"/>
    <col min="2568" max="2820" width="8.625" style="5"/>
    <col min="2821" max="2823" width="25.625" style="5" customWidth="1"/>
    <col min="2824" max="3076" width="8.625" style="5"/>
    <col min="3077" max="3079" width="25.625" style="5" customWidth="1"/>
    <col min="3080" max="3332" width="8.625" style="5"/>
    <col min="3333" max="3335" width="25.625" style="5" customWidth="1"/>
    <col min="3336" max="3588" width="8.625" style="5"/>
    <col min="3589" max="3591" width="25.625" style="5" customWidth="1"/>
    <col min="3592" max="3844" width="8.625" style="5"/>
    <col min="3845" max="3847" width="25.625" style="5" customWidth="1"/>
    <col min="3848" max="4100" width="8.625" style="5"/>
    <col min="4101" max="4103" width="25.625" style="5" customWidth="1"/>
    <col min="4104" max="4356" width="8.625" style="5"/>
    <col min="4357" max="4359" width="25.625" style="5" customWidth="1"/>
    <col min="4360" max="4612" width="8.625" style="5"/>
    <col min="4613" max="4615" width="25.625" style="5" customWidth="1"/>
    <col min="4616" max="4868" width="8.625" style="5"/>
    <col min="4869" max="4871" width="25.625" style="5" customWidth="1"/>
    <col min="4872" max="5124" width="8.625" style="5"/>
    <col min="5125" max="5127" width="25.625" style="5" customWidth="1"/>
    <col min="5128" max="5380" width="8.625" style="5"/>
    <col min="5381" max="5383" width="25.625" style="5" customWidth="1"/>
    <col min="5384" max="5636" width="8.625" style="5"/>
    <col min="5637" max="5639" width="25.625" style="5" customWidth="1"/>
    <col min="5640" max="5892" width="8.625" style="5"/>
    <col min="5893" max="5895" width="25.625" style="5" customWidth="1"/>
    <col min="5896" max="6148" width="8.625" style="5"/>
    <col min="6149" max="6151" width="25.625" style="5" customWidth="1"/>
    <col min="6152" max="6404" width="8.625" style="5"/>
    <col min="6405" max="6407" width="25.625" style="5" customWidth="1"/>
    <col min="6408" max="6660" width="8.625" style="5"/>
    <col min="6661" max="6663" width="25.625" style="5" customWidth="1"/>
    <col min="6664" max="6916" width="8.625" style="5"/>
    <col min="6917" max="6919" width="25.625" style="5" customWidth="1"/>
    <col min="6920" max="7172" width="8.625" style="5"/>
    <col min="7173" max="7175" width="25.625" style="5" customWidth="1"/>
    <col min="7176" max="7428" width="8.625" style="5"/>
    <col min="7429" max="7431" width="25.625" style="5" customWidth="1"/>
    <col min="7432" max="7684" width="8.625" style="5"/>
    <col min="7685" max="7687" width="25.625" style="5" customWidth="1"/>
    <col min="7688" max="7940" width="8.625" style="5"/>
    <col min="7941" max="7943" width="25.625" style="5" customWidth="1"/>
    <col min="7944" max="8196" width="8.625" style="5"/>
    <col min="8197" max="8199" width="25.625" style="5" customWidth="1"/>
    <col min="8200" max="8452" width="8.625" style="5"/>
    <col min="8453" max="8455" width="25.625" style="5" customWidth="1"/>
    <col min="8456" max="8708" width="8.625" style="5"/>
    <col min="8709" max="8711" width="25.625" style="5" customWidth="1"/>
    <col min="8712" max="8964" width="8.625" style="5"/>
    <col min="8965" max="8967" width="25.625" style="5" customWidth="1"/>
    <col min="8968" max="9220" width="8.625" style="5"/>
    <col min="9221" max="9223" width="25.625" style="5" customWidth="1"/>
    <col min="9224" max="9476" width="8.625" style="5"/>
    <col min="9477" max="9479" width="25.625" style="5" customWidth="1"/>
    <col min="9480" max="9732" width="8.625" style="5"/>
    <col min="9733" max="9735" width="25.625" style="5" customWidth="1"/>
    <col min="9736" max="9988" width="8.625" style="5"/>
    <col min="9989" max="9991" width="25.625" style="5" customWidth="1"/>
    <col min="9992" max="10244" width="8.625" style="5"/>
    <col min="10245" max="10247" width="25.625" style="5" customWidth="1"/>
    <col min="10248" max="10500" width="8.625" style="5"/>
    <col min="10501" max="10503" width="25.625" style="5" customWidth="1"/>
    <col min="10504" max="10756" width="8.625" style="5"/>
    <col min="10757" max="10759" width="25.625" style="5" customWidth="1"/>
    <col min="10760" max="11012" width="8.625" style="5"/>
    <col min="11013" max="11015" width="25.625" style="5" customWidth="1"/>
    <col min="11016" max="11268" width="8.625" style="5"/>
    <col min="11269" max="11271" width="25.625" style="5" customWidth="1"/>
    <col min="11272" max="11524" width="8.625" style="5"/>
    <col min="11525" max="11527" width="25.625" style="5" customWidth="1"/>
    <col min="11528" max="11780" width="8.625" style="5"/>
    <col min="11781" max="11783" width="25.625" style="5" customWidth="1"/>
    <col min="11784" max="12036" width="8.625" style="5"/>
    <col min="12037" max="12039" width="25.625" style="5" customWidth="1"/>
    <col min="12040" max="12292" width="8.625" style="5"/>
    <col min="12293" max="12295" width="25.625" style="5" customWidth="1"/>
    <col min="12296" max="12548" width="8.625" style="5"/>
    <col min="12549" max="12551" width="25.625" style="5" customWidth="1"/>
    <col min="12552" max="12804" width="8.625" style="5"/>
    <col min="12805" max="12807" width="25.625" style="5" customWidth="1"/>
    <col min="12808" max="13060" width="8.625" style="5"/>
    <col min="13061" max="13063" width="25.625" style="5" customWidth="1"/>
    <col min="13064" max="13316" width="8.625" style="5"/>
    <col min="13317" max="13319" width="25.625" style="5" customWidth="1"/>
    <col min="13320" max="13572" width="8.625" style="5"/>
    <col min="13573" max="13575" width="25.625" style="5" customWidth="1"/>
    <col min="13576" max="13828" width="8.625" style="5"/>
    <col min="13829" max="13831" width="25.625" style="5" customWidth="1"/>
    <col min="13832" max="14084" width="8.625" style="5"/>
    <col min="14085" max="14087" width="25.625" style="5" customWidth="1"/>
    <col min="14088" max="14340" width="8.625" style="5"/>
    <col min="14341" max="14343" width="25.625" style="5" customWidth="1"/>
    <col min="14344" max="14596" width="8.625" style="5"/>
    <col min="14597" max="14599" width="25.625" style="5" customWidth="1"/>
    <col min="14600" max="14852" width="8.625" style="5"/>
    <col min="14853" max="14855" width="25.625" style="5" customWidth="1"/>
    <col min="14856" max="15108" width="8.625" style="5"/>
    <col min="15109" max="15111" width="25.625" style="5" customWidth="1"/>
    <col min="15112" max="15364" width="8.625" style="5"/>
    <col min="15365" max="15367" width="25.625" style="5" customWidth="1"/>
    <col min="15368" max="15620" width="8.625" style="5"/>
    <col min="15621" max="15623" width="25.625" style="5" customWidth="1"/>
    <col min="15624" max="15876" width="8.625" style="5"/>
    <col min="15877" max="15879" width="25.625" style="5" customWidth="1"/>
    <col min="15880" max="16132" width="8.625" style="5"/>
    <col min="16133" max="16135" width="25.625" style="5" customWidth="1"/>
    <col min="16136" max="16384" width="8.625" style="5"/>
  </cols>
  <sheetData>
    <row r="1" spans="1:8" ht="18" customHeight="1" x14ac:dyDescent="0.2">
      <c r="H1" s="49" t="s">
        <v>108</v>
      </c>
    </row>
    <row r="2" spans="1:8" ht="45" customHeight="1" x14ac:dyDescent="0.2">
      <c r="G2" s="49"/>
    </row>
    <row r="3" spans="1:8" ht="30" customHeight="1" x14ac:dyDescent="0.2">
      <c r="A3" s="101" t="s">
        <v>72</v>
      </c>
      <c r="B3" s="101"/>
      <c r="C3" s="101"/>
      <c r="D3" s="101"/>
      <c r="E3" s="101"/>
      <c r="F3" s="101"/>
    </row>
    <row r="4" spans="1:8" ht="30" customHeight="1" x14ac:dyDescent="0.2">
      <c r="A4" s="101" t="s">
        <v>73</v>
      </c>
      <c r="B4" s="101"/>
      <c r="C4" s="101"/>
      <c r="D4" s="101"/>
      <c r="E4" s="101"/>
      <c r="F4" s="101"/>
    </row>
    <row r="5" spans="1:8" ht="36" customHeight="1" x14ac:dyDescent="0.2">
      <c r="A5" s="7"/>
      <c r="B5" s="99"/>
      <c r="C5" s="100"/>
      <c r="D5" s="50" t="s">
        <v>51</v>
      </c>
      <c r="E5" s="50" t="s">
        <v>60</v>
      </c>
      <c r="F5" s="51" t="s">
        <v>180</v>
      </c>
    </row>
    <row r="6" spans="1:8" ht="15.75" customHeight="1" x14ac:dyDescent="0.2">
      <c r="A6" s="7" t="s">
        <v>20</v>
      </c>
      <c r="B6" s="99" t="s">
        <v>81</v>
      </c>
      <c r="C6" s="100"/>
      <c r="D6" s="16" t="s">
        <v>52</v>
      </c>
      <c r="E6" s="16" t="s">
        <v>59</v>
      </c>
      <c r="F6" s="112" t="s">
        <v>181</v>
      </c>
    </row>
    <row r="7" spans="1:8" ht="18" customHeight="1" x14ac:dyDescent="0.2">
      <c r="A7" s="7" t="s">
        <v>22</v>
      </c>
      <c r="B7" s="99" t="s">
        <v>82</v>
      </c>
      <c r="C7" s="100"/>
      <c r="D7" s="111" t="s">
        <v>117</v>
      </c>
      <c r="E7" s="111"/>
      <c r="F7" s="113"/>
    </row>
    <row r="8" spans="1:8" ht="18" customHeight="1" x14ac:dyDescent="0.2">
      <c r="A8" s="10">
        <v>2016</v>
      </c>
      <c r="B8" s="52" t="s">
        <v>96</v>
      </c>
      <c r="C8" s="53" t="s">
        <v>84</v>
      </c>
      <c r="D8" s="82">
        <v>13838.191693999999</v>
      </c>
      <c r="E8" s="82">
        <v>44562.299589000002</v>
      </c>
      <c r="F8" s="54">
        <f>D8/E8*100</f>
        <v>31.053585253970812</v>
      </c>
    </row>
    <row r="9" spans="1:8" ht="18" customHeight="1" x14ac:dyDescent="0.2">
      <c r="A9" s="11">
        <v>2016</v>
      </c>
      <c r="B9" s="55" t="s">
        <v>97</v>
      </c>
      <c r="C9" s="56" t="s">
        <v>85</v>
      </c>
      <c r="D9" s="83">
        <v>15425.97884</v>
      </c>
      <c r="E9" s="83">
        <v>46942.342365999997</v>
      </c>
      <c r="F9" s="57">
        <f t="shared" ref="F9:F20" si="0">D9/E9*100</f>
        <v>32.861544742967332</v>
      </c>
    </row>
    <row r="10" spans="1:8" ht="18" customHeight="1" x14ac:dyDescent="0.2">
      <c r="A10" s="10">
        <v>2016</v>
      </c>
      <c r="B10" s="52" t="s">
        <v>98</v>
      </c>
      <c r="C10" s="53" t="s">
        <v>86</v>
      </c>
      <c r="D10" s="82">
        <v>14398.281650999999</v>
      </c>
      <c r="E10" s="82">
        <v>44210.982059000002</v>
      </c>
      <c r="F10" s="54">
        <f t="shared" si="0"/>
        <v>32.567206111335295</v>
      </c>
    </row>
    <row r="11" spans="1:8" ht="18" customHeight="1" x14ac:dyDescent="0.2">
      <c r="A11" s="11">
        <v>2016</v>
      </c>
      <c r="B11" s="55" t="s">
        <v>99</v>
      </c>
      <c r="C11" s="56" t="s">
        <v>87</v>
      </c>
      <c r="D11" s="83">
        <v>16315.411754000001</v>
      </c>
      <c r="E11" s="83">
        <v>48315.619323999999</v>
      </c>
      <c r="F11" s="57">
        <f t="shared" si="0"/>
        <v>33.768400327418725</v>
      </c>
    </row>
    <row r="12" spans="1:8" ht="18" customHeight="1" x14ac:dyDescent="0.2">
      <c r="A12" s="10">
        <v>2016</v>
      </c>
      <c r="B12" s="52" t="s">
        <v>105</v>
      </c>
      <c r="C12" s="53" t="s">
        <v>88</v>
      </c>
      <c r="D12" s="82">
        <v>14673.520452000001</v>
      </c>
      <c r="E12" s="82">
        <v>44424.089144999998</v>
      </c>
      <c r="F12" s="54">
        <f t="shared" si="0"/>
        <v>33.030548818020115</v>
      </c>
    </row>
    <row r="13" spans="1:8" ht="18" customHeight="1" x14ac:dyDescent="0.2">
      <c r="A13" s="11">
        <v>2016</v>
      </c>
      <c r="B13" s="55" t="s">
        <v>106</v>
      </c>
      <c r="C13" s="56" t="s">
        <v>89</v>
      </c>
      <c r="D13" s="83">
        <v>12374.605503999999</v>
      </c>
      <c r="E13" s="83">
        <v>36674.912578000003</v>
      </c>
      <c r="F13" s="57">
        <f t="shared" si="0"/>
        <v>33.741336063669564</v>
      </c>
    </row>
    <row r="14" spans="1:8" ht="18" customHeight="1" x14ac:dyDescent="0.2">
      <c r="A14" s="10">
        <v>2016</v>
      </c>
      <c r="B14" s="52" t="s">
        <v>100</v>
      </c>
      <c r="C14" s="53" t="s">
        <v>90</v>
      </c>
      <c r="D14" s="82">
        <v>15821.20376</v>
      </c>
      <c r="E14" s="82">
        <v>44135.750831999998</v>
      </c>
      <c r="F14" s="54">
        <f t="shared" si="0"/>
        <v>35.846685423393907</v>
      </c>
    </row>
    <row r="15" spans="1:8" ht="18" customHeight="1" x14ac:dyDescent="0.2">
      <c r="A15" s="11">
        <v>2016</v>
      </c>
      <c r="B15" s="55" t="s">
        <v>101</v>
      </c>
      <c r="C15" s="56" t="s">
        <v>91</v>
      </c>
      <c r="D15" s="83">
        <v>13089.304006</v>
      </c>
      <c r="E15" s="83">
        <v>33200.907458000001</v>
      </c>
      <c r="F15" s="57">
        <f t="shared" si="0"/>
        <v>39.424536882187041</v>
      </c>
    </row>
    <row r="16" spans="1:8" ht="18" customHeight="1" x14ac:dyDescent="0.2">
      <c r="A16" s="10">
        <v>2016</v>
      </c>
      <c r="B16" s="52" t="s">
        <v>102</v>
      </c>
      <c r="C16" s="53" t="s">
        <v>92</v>
      </c>
      <c r="D16" s="82">
        <v>14988.783635</v>
      </c>
      <c r="E16" s="82">
        <v>39497.717182</v>
      </c>
      <c r="F16" s="54">
        <f t="shared" si="0"/>
        <v>37.948480834813225</v>
      </c>
    </row>
    <row r="17" spans="1:6" ht="18" customHeight="1" x14ac:dyDescent="0.2">
      <c r="A17" s="11">
        <v>2016</v>
      </c>
      <c r="B17" s="55" t="s">
        <v>103</v>
      </c>
      <c r="C17" s="56" t="s">
        <v>93</v>
      </c>
      <c r="D17" s="83">
        <v>14397.215461</v>
      </c>
      <c r="E17" s="83">
        <v>39756.556612</v>
      </c>
      <c r="F17" s="57">
        <f t="shared" si="0"/>
        <v>36.213436695506942</v>
      </c>
    </row>
    <row r="18" spans="1:6" ht="18" customHeight="1" x14ac:dyDescent="0.2">
      <c r="A18" s="10">
        <v>2016</v>
      </c>
      <c r="B18" s="52" t="s">
        <v>104</v>
      </c>
      <c r="C18" s="53" t="s">
        <v>94</v>
      </c>
      <c r="D18" s="82">
        <v>14937.658111999999</v>
      </c>
      <c r="E18" s="82">
        <v>38867.330275</v>
      </c>
      <c r="F18" s="54">
        <f t="shared" si="0"/>
        <v>38.432426426798102</v>
      </c>
    </row>
    <row r="19" spans="1:6" ht="18" customHeight="1" x14ac:dyDescent="0.2">
      <c r="A19" s="11">
        <v>2017</v>
      </c>
      <c r="B19" s="55" t="s">
        <v>95</v>
      </c>
      <c r="C19" s="56" t="s">
        <v>83</v>
      </c>
      <c r="D19" s="83">
        <v>14019.473575</v>
      </c>
      <c r="E19" s="83">
        <v>43297.041624999998</v>
      </c>
      <c r="F19" s="57">
        <f t="shared" si="0"/>
        <v>32.379749398178426</v>
      </c>
    </row>
    <row r="20" spans="1:6" ht="18" customHeight="1" thickBot="1" x14ac:dyDescent="0.25">
      <c r="A20" s="58">
        <v>2017</v>
      </c>
      <c r="B20" s="59" t="s">
        <v>96</v>
      </c>
      <c r="C20" s="60" t="s">
        <v>84</v>
      </c>
      <c r="D20" s="84">
        <v>12622.916866</v>
      </c>
      <c r="E20" s="84">
        <v>36603.741779000004</v>
      </c>
      <c r="F20" s="61">
        <f t="shared" si="0"/>
        <v>34.485318310386276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7"/>
  <sheetViews>
    <sheetView showGridLines="0" rightToLeft="1" workbookViewId="0"/>
  </sheetViews>
  <sheetFormatPr defaultColWidth="8.625" defaultRowHeight="18" customHeight="1" x14ac:dyDescent="0.2"/>
  <cols>
    <col min="1" max="1" width="6.375" style="5" bestFit="1" customWidth="1"/>
    <col min="2" max="3" width="22.625" style="5" customWidth="1"/>
    <col min="4" max="4" width="20.87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49" t="s">
        <v>108</v>
      </c>
    </row>
    <row r="2" spans="1:6" ht="45" customHeight="1" x14ac:dyDescent="0.2">
      <c r="E2" s="49"/>
    </row>
    <row r="3" spans="1:6" ht="30" customHeight="1" x14ac:dyDescent="0.2">
      <c r="A3" s="101" t="s">
        <v>74</v>
      </c>
      <c r="B3" s="101"/>
      <c r="C3" s="101"/>
      <c r="D3" s="101"/>
    </row>
    <row r="4" spans="1:6" ht="30" customHeight="1" x14ac:dyDescent="0.2">
      <c r="A4" s="101" t="s">
        <v>80</v>
      </c>
      <c r="B4" s="101"/>
      <c r="C4" s="101"/>
      <c r="D4" s="101"/>
    </row>
    <row r="5" spans="1:6" ht="36" customHeight="1" x14ac:dyDescent="0.2">
      <c r="A5" s="7"/>
      <c r="B5" s="50" t="s">
        <v>51</v>
      </c>
      <c r="C5" s="50" t="s">
        <v>60</v>
      </c>
      <c r="D5" s="51" t="s">
        <v>180</v>
      </c>
    </row>
    <row r="6" spans="1:6" ht="15.75" customHeight="1" x14ac:dyDescent="0.2">
      <c r="A6" s="7" t="s">
        <v>20</v>
      </c>
      <c r="B6" s="16" t="s">
        <v>52</v>
      </c>
      <c r="C6" s="16" t="s">
        <v>59</v>
      </c>
      <c r="D6" s="112" t="s">
        <v>181</v>
      </c>
    </row>
    <row r="7" spans="1:6" ht="18" customHeight="1" x14ac:dyDescent="0.2">
      <c r="A7" s="7" t="s">
        <v>22</v>
      </c>
      <c r="B7" s="111" t="s">
        <v>117</v>
      </c>
      <c r="C7" s="111"/>
      <c r="D7" s="113"/>
    </row>
    <row r="8" spans="1:6" ht="18" customHeight="1" x14ac:dyDescent="0.2">
      <c r="A8" s="10">
        <v>2007</v>
      </c>
      <c r="B8" s="82">
        <v>104467.908199</v>
      </c>
      <c r="C8" s="82">
        <v>338088.045812</v>
      </c>
      <c r="D8" s="54">
        <f>B8/C8*100</f>
        <v>30.899616089085647</v>
      </c>
    </row>
    <row r="9" spans="1:6" ht="18" customHeight="1" x14ac:dyDescent="0.2">
      <c r="A9" s="11">
        <v>2008</v>
      </c>
      <c r="B9" s="83">
        <v>121621.62354900001</v>
      </c>
      <c r="C9" s="83">
        <v>431752.65124400001</v>
      </c>
      <c r="D9" s="57">
        <f t="shared" ref="D9:D17" si="0">B9/C9*100</f>
        <v>28.16928238855607</v>
      </c>
    </row>
    <row r="10" spans="1:6" ht="18" customHeight="1" x14ac:dyDescent="0.2">
      <c r="A10" s="10">
        <v>2009</v>
      </c>
      <c r="B10" s="82">
        <v>109618.86309</v>
      </c>
      <c r="C10" s="82">
        <v>358290.170148</v>
      </c>
      <c r="D10" s="54">
        <f t="shared" si="0"/>
        <v>30.594995962272538</v>
      </c>
    </row>
    <row r="11" spans="1:6" ht="18" customHeight="1" x14ac:dyDescent="0.2">
      <c r="A11" s="11">
        <v>2010</v>
      </c>
      <c r="B11" s="83">
        <v>134609.56175499997</v>
      </c>
      <c r="C11" s="83">
        <v>400735.52090999996</v>
      </c>
      <c r="D11" s="57">
        <f t="shared" si="0"/>
        <v>33.590623923061599</v>
      </c>
    </row>
    <row r="12" spans="1:6" ht="18" customHeight="1" x14ac:dyDescent="0.2">
      <c r="A12" s="10">
        <v>2011</v>
      </c>
      <c r="B12" s="82">
        <v>176567.73164899999</v>
      </c>
      <c r="C12" s="82">
        <v>493449.08258499997</v>
      </c>
      <c r="D12" s="54">
        <f t="shared" si="0"/>
        <v>35.782360912300412</v>
      </c>
    </row>
    <row r="13" spans="1:6" ht="18" customHeight="1" x14ac:dyDescent="0.2">
      <c r="A13" s="11">
        <v>2012</v>
      </c>
      <c r="B13" s="83">
        <v>190951.55351299999</v>
      </c>
      <c r="C13" s="83">
        <v>583473.06787499995</v>
      </c>
      <c r="D13" s="57">
        <f t="shared" si="0"/>
        <v>32.726712512788744</v>
      </c>
    </row>
    <row r="14" spans="1:6" ht="18" customHeight="1" x14ac:dyDescent="0.2">
      <c r="A14" s="10">
        <v>2013</v>
      </c>
      <c r="B14" s="82">
        <v>202443.212959</v>
      </c>
      <c r="C14" s="82">
        <v>630582.43309199996</v>
      </c>
      <c r="D14" s="54">
        <f t="shared" si="0"/>
        <v>32.104163125245861</v>
      </c>
    </row>
    <row r="15" spans="1:6" ht="18" customHeight="1" x14ac:dyDescent="0.2">
      <c r="A15" s="11">
        <v>2014</v>
      </c>
      <c r="B15" s="83">
        <v>217029.90358300001</v>
      </c>
      <c r="C15" s="83">
        <v>651875.76067400002</v>
      </c>
      <c r="D15" s="57">
        <f t="shared" si="0"/>
        <v>33.293139072789614</v>
      </c>
    </row>
    <row r="16" spans="1:6" ht="18" customHeight="1" x14ac:dyDescent="0.2">
      <c r="A16" s="10">
        <v>2015</v>
      </c>
      <c r="B16" s="82">
        <v>189901.077563</v>
      </c>
      <c r="C16" s="82">
        <v>655033.36353199999</v>
      </c>
      <c r="D16" s="54">
        <f t="shared" si="0"/>
        <v>28.991054217305201</v>
      </c>
    </row>
    <row r="17" spans="1:4" ht="18" customHeight="1" thickBot="1" x14ac:dyDescent="0.25">
      <c r="A17" s="18">
        <v>2016</v>
      </c>
      <c r="B17" s="86">
        <v>172968.64663499998</v>
      </c>
      <c r="C17" s="86">
        <v>509584.35935899999</v>
      </c>
      <c r="D17" s="62">
        <f t="shared" si="0"/>
        <v>33.943083899312597</v>
      </c>
    </row>
  </sheetData>
  <mergeCells count="4">
    <mergeCell ref="A3:D3"/>
    <mergeCell ref="A4:D4"/>
    <mergeCell ref="D6:D7"/>
    <mergeCell ref="B7:C7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R89"/>
  <sheetViews>
    <sheetView showGridLines="0" rightToLeft="1" workbookViewId="0"/>
  </sheetViews>
  <sheetFormatPr defaultColWidth="8.625" defaultRowHeight="18" customHeight="1" x14ac:dyDescent="0.2"/>
  <cols>
    <col min="1" max="1" width="18.75" style="5" bestFit="1" customWidth="1"/>
    <col min="2" max="9" width="9.75" style="5" customWidth="1"/>
    <col min="10" max="11" width="10.375" style="5" customWidth="1"/>
    <col min="12" max="12" width="18.25" style="5" bestFit="1" customWidth="1"/>
    <col min="13" max="13" width="0.375" style="5" customWidth="1"/>
    <col min="14" max="14" width="11.625" style="5" bestFit="1" customWidth="1"/>
    <col min="15" max="16" width="8.625" style="5"/>
    <col min="17" max="18" width="8.625" style="6"/>
    <col min="19" max="252" width="8.625" style="5"/>
    <col min="253" max="253" width="5.625" style="5" customWidth="1"/>
    <col min="254" max="254" width="32.625" style="5" customWidth="1"/>
    <col min="255" max="255" width="5.625" style="5" customWidth="1"/>
    <col min="256" max="256" width="32.625" style="5" customWidth="1"/>
    <col min="257" max="262" width="8.625" style="5"/>
    <col min="263" max="263" width="32.625" style="5" customWidth="1"/>
    <col min="264" max="264" width="5.625" style="5" customWidth="1"/>
    <col min="265" max="265" width="32.625" style="5" customWidth="1"/>
    <col min="266" max="266" width="5.625" style="5" customWidth="1"/>
    <col min="267" max="508" width="8.625" style="5"/>
    <col min="509" max="509" width="5.625" style="5" customWidth="1"/>
    <col min="510" max="510" width="32.625" style="5" customWidth="1"/>
    <col min="511" max="511" width="5.625" style="5" customWidth="1"/>
    <col min="512" max="512" width="32.625" style="5" customWidth="1"/>
    <col min="513" max="518" width="8.625" style="5"/>
    <col min="519" max="519" width="32.625" style="5" customWidth="1"/>
    <col min="520" max="520" width="5.625" style="5" customWidth="1"/>
    <col min="521" max="521" width="32.625" style="5" customWidth="1"/>
    <col min="522" max="522" width="5.625" style="5" customWidth="1"/>
    <col min="523" max="764" width="8.625" style="5"/>
    <col min="765" max="765" width="5.625" style="5" customWidth="1"/>
    <col min="766" max="766" width="32.625" style="5" customWidth="1"/>
    <col min="767" max="767" width="5.625" style="5" customWidth="1"/>
    <col min="768" max="768" width="32.625" style="5" customWidth="1"/>
    <col min="769" max="774" width="8.625" style="5"/>
    <col min="775" max="775" width="32.625" style="5" customWidth="1"/>
    <col min="776" max="776" width="5.625" style="5" customWidth="1"/>
    <col min="777" max="777" width="32.625" style="5" customWidth="1"/>
    <col min="778" max="778" width="5.625" style="5" customWidth="1"/>
    <col min="779" max="1020" width="8.625" style="5"/>
    <col min="1021" max="1021" width="5.625" style="5" customWidth="1"/>
    <col min="1022" max="1022" width="32.625" style="5" customWidth="1"/>
    <col min="1023" max="1023" width="5.625" style="5" customWidth="1"/>
    <col min="1024" max="1024" width="32.625" style="5" customWidth="1"/>
    <col min="1025" max="1030" width="8.625" style="5"/>
    <col min="1031" max="1031" width="32.625" style="5" customWidth="1"/>
    <col min="1032" max="1032" width="5.625" style="5" customWidth="1"/>
    <col min="1033" max="1033" width="32.625" style="5" customWidth="1"/>
    <col min="1034" max="1034" width="5.625" style="5" customWidth="1"/>
    <col min="1035" max="1276" width="8.625" style="5"/>
    <col min="1277" max="1277" width="5.625" style="5" customWidth="1"/>
    <col min="1278" max="1278" width="32.625" style="5" customWidth="1"/>
    <col min="1279" max="1279" width="5.625" style="5" customWidth="1"/>
    <col min="1280" max="1280" width="32.625" style="5" customWidth="1"/>
    <col min="1281" max="1286" width="8.625" style="5"/>
    <col min="1287" max="1287" width="32.625" style="5" customWidth="1"/>
    <col min="1288" max="1288" width="5.625" style="5" customWidth="1"/>
    <col min="1289" max="1289" width="32.625" style="5" customWidth="1"/>
    <col min="1290" max="1290" width="5.625" style="5" customWidth="1"/>
    <col min="1291" max="1532" width="8.625" style="5"/>
    <col min="1533" max="1533" width="5.625" style="5" customWidth="1"/>
    <col min="1534" max="1534" width="32.625" style="5" customWidth="1"/>
    <col min="1535" max="1535" width="5.625" style="5" customWidth="1"/>
    <col min="1536" max="1536" width="32.625" style="5" customWidth="1"/>
    <col min="1537" max="1542" width="8.625" style="5"/>
    <col min="1543" max="1543" width="32.625" style="5" customWidth="1"/>
    <col min="1544" max="1544" width="5.625" style="5" customWidth="1"/>
    <col min="1545" max="1545" width="32.625" style="5" customWidth="1"/>
    <col min="1546" max="1546" width="5.625" style="5" customWidth="1"/>
    <col min="1547" max="1788" width="8.625" style="5"/>
    <col min="1789" max="1789" width="5.625" style="5" customWidth="1"/>
    <col min="1790" max="1790" width="32.625" style="5" customWidth="1"/>
    <col min="1791" max="1791" width="5.625" style="5" customWidth="1"/>
    <col min="1792" max="1792" width="32.625" style="5" customWidth="1"/>
    <col min="1793" max="1798" width="8.625" style="5"/>
    <col min="1799" max="1799" width="32.625" style="5" customWidth="1"/>
    <col min="1800" max="1800" width="5.625" style="5" customWidth="1"/>
    <col min="1801" max="1801" width="32.625" style="5" customWidth="1"/>
    <col min="1802" max="1802" width="5.625" style="5" customWidth="1"/>
    <col min="1803" max="2044" width="8.625" style="5"/>
    <col min="2045" max="2045" width="5.625" style="5" customWidth="1"/>
    <col min="2046" max="2046" width="32.625" style="5" customWidth="1"/>
    <col min="2047" max="2047" width="5.625" style="5" customWidth="1"/>
    <col min="2048" max="2048" width="32.625" style="5" customWidth="1"/>
    <col min="2049" max="2054" width="8.625" style="5"/>
    <col min="2055" max="2055" width="32.625" style="5" customWidth="1"/>
    <col min="2056" max="2056" width="5.625" style="5" customWidth="1"/>
    <col min="2057" max="2057" width="32.625" style="5" customWidth="1"/>
    <col min="2058" max="2058" width="5.625" style="5" customWidth="1"/>
    <col min="2059" max="2300" width="8.625" style="5"/>
    <col min="2301" max="2301" width="5.625" style="5" customWidth="1"/>
    <col min="2302" max="2302" width="32.625" style="5" customWidth="1"/>
    <col min="2303" max="2303" width="5.625" style="5" customWidth="1"/>
    <col min="2304" max="2304" width="32.625" style="5" customWidth="1"/>
    <col min="2305" max="2310" width="8.625" style="5"/>
    <col min="2311" max="2311" width="32.625" style="5" customWidth="1"/>
    <col min="2312" max="2312" width="5.625" style="5" customWidth="1"/>
    <col min="2313" max="2313" width="32.625" style="5" customWidth="1"/>
    <col min="2314" max="2314" width="5.625" style="5" customWidth="1"/>
    <col min="2315" max="2556" width="8.625" style="5"/>
    <col min="2557" max="2557" width="5.625" style="5" customWidth="1"/>
    <col min="2558" max="2558" width="32.625" style="5" customWidth="1"/>
    <col min="2559" max="2559" width="5.625" style="5" customWidth="1"/>
    <col min="2560" max="2560" width="32.625" style="5" customWidth="1"/>
    <col min="2561" max="2566" width="8.625" style="5"/>
    <col min="2567" max="2567" width="32.625" style="5" customWidth="1"/>
    <col min="2568" max="2568" width="5.625" style="5" customWidth="1"/>
    <col min="2569" max="2569" width="32.625" style="5" customWidth="1"/>
    <col min="2570" max="2570" width="5.625" style="5" customWidth="1"/>
    <col min="2571" max="2812" width="8.625" style="5"/>
    <col min="2813" max="2813" width="5.625" style="5" customWidth="1"/>
    <col min="2814" max="2814" width="32.625" style="5" customWidth="1"/>
    <col min="2815" max="2815" width="5.625" style="5" customWidth="1"/>
    <col min="2816" max="2816" width="32.625" style="5" customWidth="1"/>
    <col min="2817" max="2822" width="8.625" style="5"/>
    <col min="2823" max="2823" width="32.625" style="5" customWidth="1"/>
    <col min="2824" max="2824" width="5.625" style="5" customWidth="1"/>
    <col min="2825" max="2825" width="32.625" style="5" customWidth="1"/>
    <col min="2826" max="2826" width="5.625" style="5" customWidth="1"/>
    <col min="2827" max="3068" width="8.625" style="5"/>
    <col min="3069" max="3069" width="5.625" style="5" customWidth="1"/>
    <col min="3070" max="3070" width="32.625" style="5" customWidth="1"/>
    <col min="3071" max="3071" width="5.625" style="5" customWidth="1"/>
    <col min="3072" max="3072" width="32.625" style="5" customWidth="1"/>
    <col min="3073" max="3078" width="8.625" style="5"/>
    <col min="3079" max="3079" width="32.625" style="5" customWidth="1"/>
    <col min="3080" max="3080" width="5.625" style="5" customWidth="1"/>
    <col min="3081" max="3081" width="32.625" style="5" customWidth="1"/>
    <col min="3082" max="3082" width="5.625" style="5" customWidth="1"/>
    <col min="3083" max="3324" width="8.625" style="5"/>
    <col min="3325" max="3325" width="5.625" style="5" customWidth="1"/>
    <col min="3326" max="3326" width="32.625" style="5" customWidth="1"/>
    <col min="3327" max="3327" width="5.625" style="5" customWidth="1"/>
    <col min="3328" max="3328" width="32.625" style="5" customWidth="1"/>
    <col min="3329" max="3334" width="8.625" style="5"/>
    <col min="3335" max="3335" width="32.625" style="5" customWidth="1"/>
    <col min="3336" max="3336" width="5.625" style="5" customWidth="1"/>
    <col min="3337" max="3337" width="32.625" style="5" customWidth="1"/>
    <col min="3338" max="3338" width="5.625" style="5" customWidth="1"/>
    <col min="3339" max="3580" width="8.625" style="5"/>
    <col min="3581" max="3581" width="5.625" style="5" customWidth="1"/>
    <col min="3582" max="3582" width="32.625" style="5" customWidth="1"/>
    <col min="3583" max="3583" width="5.625" style="5" customWidth="1"/>
    <col min="3584" max="3584" width="32.625" style="5" customWidth="1"/>
    <col min="3585" max="3590" width="8.625" style="5"/>
    <col min="3591" max="3591" width="32.625" style="5" customWidth="1"/>
    <col min="3592" max="3592" width="5.625" style="5" customWidth="1"/>
    <col min="3593" max="3593" width="32.625" style="5" customWidth="1"/>
    <col min="3594" max="3594" width="5.625" style="5" customWidth="1"/>
    <col min="3595" max="3836" width="8.625" style="5"/>
    <col min="3837" max="3837" width="5.625" style="5" customWidth="1"/>
    <col min="3838" max="3838" width="32.625" style="5" customWidth="1"/>
    <col min="3839" max="3839" width="5.625" style="5" customWidth="1"/>
    <col min="3840" max="3840" width="32.625" style="5" customWidth="1"/>
    <col min="3841" max="3846" width="8.625" style="5"/>
    <col min="3847" max="3847" width="32.625" style="5" customWidth="1"/>
    <col min="3848" max="3848" width="5.625" style="5" customWidth="1"/>
    <col min="3849" max="3849" width="32.625" style="5" customWidth="1"/>
    <col min="3850" max="3850" width="5.625" style="5" customWidth="1"/>
    <col min="3851" max="4092" width="8.625" style="5"/>
    <col min="4093" max="4093" width="5.625" style="5" customWidth="1"/>
    <col min="4094" max="4094" width="32.625" style="5" customWidth="1"/>
    <col min="4095" max="4095" width="5.625" style="5" customWidth="1"/>
    <col min="4096" max="4096" width="32.625" style="5" customWidth="1"/>
    <col min="4097" max="4102" width="8.625" style="5"/>
    <col min="4103" max="4103" width="32.625" style="5" customWidth="1"/>
    <col min="4104" max="4104" width="5.625" style="5" customWidth="1"/>
    <col min="4105" max="4105" width="32.625" style="5" customWidth="1"/>
    <col min="4106" max="4106" width="5.625" style="5" customWidth="1"/>
    <col min="4107" max="4348" width="8.625" style="5"/>
    <col min="4349" max="4349" width="5.625" style="5" customWidth="1"/>
    <col min="4350" max="4350" width="32.625" style="5" customWidth="1"/>
    <col min="4351" max="4351" width="5.625" style="5" customWidth="1"/>
    <col min="4352" max="4352" width="32.625" style="5" customWidth="1"/>
    <col min="4353" max="4358" width="8.625" style="5"/>
    <col min="4359" max="4359" width="32.625" style="5" customWidth="1"/>
    <col min="4360" max="4360" width="5.625" style="5" customWidth="1"/>
    <col min="4361" max="4361" width="32.625" style="5" customWidth="1"/>
    <col min="4362" max="4362" width="5.625" style="5" customWidth="1"/>
    <col min="4363" max="4604" width="8.625" style="5"/>
    <col min="4605" max="4605" width="5.625" style="5" customWidth="1"/>
    <col min="4606" max="4606" width="32.625" style="5" customWidth="1"/>
    <col min="4607" max="4607" width="5.625" style="5" customWidth="1"/>
    <col min="4608" max="4608" width="32.625" style="5" customWidth="1"/>
    <col min="4609" max="4614" width="8.625" style="5"/>
    <col min="4615" max="4615" width="32.625" style="5" customWidth="1"/>
    <col min="4616" max="4616" width="5.625" style="5" customWidth="1"/>
    <col min="4617" max="4617" width="32.625" style="5" customWidth="1"/>
    <col min="4618" max="4618" width="5.625" style="5" customWidth="1"/>
    <col min="4619" max="4860" width="8.625" style="5"/>
    <col min="4861" max="4861" width="5.625" style="5" customWidth="1"/>
    <col min="4862" max="4862" width="32.625" style="5" customWidth="1"/>
    <col min="4863" max="4863" width="5.625" style="5" customWidth="1"/>
    <col min="4864" max="4864" width="32.625" style="5" customWidth="1"/>
    <col min="4865" max="4870" width="8.625" style="5"/>
    <col min="4871" max="4871" width="32.625" style="5" customWidth="1"/>
    <col min="4872" max="4872" width="5.625" style="5" customWidth="1"/>
    <col min="4873" max="4873" width="32.625" style="5" customWidth="1"/>
    <col min="4874" max="4874" width="5.625" style="5" customWidth="1"/>
    <col min="4875" max="5116" width="8.625" style="5"/>
    <col min="5117" max="5117" width="5.625" style="5" customWidth="1"/>
    <col min="5118" max="5118" width="32.625" style="5" customWidth="1"/>
    <col min="5119" max="5119" width="5.625" style="5" customWidth="1"/>
    <col min="5120" max="5120" width="32.625" style="5" customWidth="1"/>
    <col min="5121" max="5126" width="8.625" style="5"/>
    <col min="5127" max="5127" width="32.625" style="5" customWidth="1"/>
    <col min="5128" max="5128" width="5.625" style="5" customWidth="1"/>
    <col min="5129" max="5129" width="32.625" style="5" customWidth="1"/>
    <col min="5130" max="5130" width="5.625" style="5" customWidth="1"/>
    <col min="5131" max="5372" width="8.625" style="5"/>
    <col min="5373" max="5373" width="5.625" style="5" customWidth="1"/>
    <col min="5374" max="5374" width="32.625" style="5" customWidth="1"/>
    <col min="5375" max="5375" width="5.625" style="5" customWidth="1"/>
    <col min="5376" max="5376" width="32.625" style="5" customWidth="1"/>
    <col min="5377" max="5382" width="8.625" style="5"/>
    <col min="5383" max="5383" width="32.625" style="5" customWidth="1"/>
    <col min="5384" max="5384" width="5.625" style="5" customWidth="1"/>
    <col min="5385" max="5385" width="32.625" style="5" customWidth="1"/>
    <col min="5386" max="5386" width="5.625" style="5" customWidth="1"/>
    <col min="5387" max="5628" width="8.625" style="5"/>
    <col min="5629" max="5629" width="5.625" style="5" customWidth="1"/>
    <col min="5630" max="5630" width="32.625" style="5" customWidth="1"/>
    <col min="5631" max="5631" width="5.625" style="5" customWidth="1"/>
    <col min="5632" max="5632" width="32.625" style="5" customWidth="1"/>
    <col min="5633" max="5638" width="8.625" style="5"/>
    <col min="5639" max="5639" width="32.625" style="5" customWidth="1"/>
    <col min="5640" max="5640" width="5.625" style="5" customWidth="1"/>
    <col min="5641" max="5641" width="32.625" style="5" customWidth="1"/>
    <col min="5642" max="5642" width="5.625" style="5" customWidth="1"/>
    <col min="5643" max="5884" width="8.625" style="5"/>
    <col min="5885" max="5885" width="5.625" style="5" customWidth="1"/>
    <col min="5886" max="5886" width="32.625" style="5" customWidth="1"/>
    <col min="5887" max="5887" width="5.625" style="5" customWidth="1"/>
    <col min="5888" max="5888" width="32.625" style="5" customWidth="1"/>
    <col min="5889" max="5894" width="8.625" style="5"/>
    <col min="5895" max="5895" width="32.625" style="5" customWidth="1"/>
    <col min="5896" max="5896" width="5.625" style="5" customWidth="1"/>
    <col min="5897" max="5897" width="32.625" style="5" customWidth="1"/>
    <col min="5898" max="5898" width="5.625" style="5" customWidth="1"/>
    <col min="5899" max="6140" width="8.625" style="5"/>
    <col min="6141" max="6141" width="5.625" style="5" customWidth="1"/>
    <col min="6142" max="6142" width="32.625" style="5" customWidth="1"/>
    <col min="6143" max="6143" width="5.625" style="5" customWidth="1"/>
    <col min="6144" max="6144" width="32.625" style="5" customWidth="1"/>
    <col min="6145" max="6150" width="8.625" style="5"/>
    <col min="6151" max="6151" width="32.625" style="5" customWidth="1"/>
    <col min="6152" max="6152" width="5.625" style="5" customWidth="1"/>
    <col min="6153" max="6153" width="32.625" style="5" customWidth="1"/>
    <col min="6154" max="6154" width="5.625" style="5" customWidth="1"/>
    <col min="6155" max="6396" width="8.625" style="5"/>
    <col min="6397" max="6397" width="5.625" style="5" customWidth="1"/>
    <col min="6398" max="6398" width="32.625" style="5" customWidth="1"/>
    <col min="6399" max="6399" width="5.625" style="5" customWidth="1"/>
    <col min="6400" max="6400" width="32.625" style="5" customWidth="1"/>
    <col min="6401" max="6406" width="8.625" style="5"/>
    <col min="6407" max="6407" width="32.625" style="5" customWidth="1"/>
    <col min="6408" max="6408" width="5.625" style="5" customWidth="1"/>
    <col min="6409" max="6409" width="32.625" style="5" customWidth="1"/>
    <col min="6410" max="6410" width="5.625" style="5" customWidth="1"/>
    <col min="6411" max="6652" width="8.625" style="5"/>
    <col min="6653" max="6653" width="5.625" style="5" customWidth="1"/>
    <col min="6654" max="6654" width="32.625" style="5" customWidth="1"/>
    <col min="6655" max="6655" width="5.625" style="5" customWidth="1"/>
    <col min="6656" max="6656" width="32.625" style="5" customWidth="1"/>
    <col min="6657" max="6662" width="8.625" style="5"/>
    <col min="6663" max="6663" width="32.625" style="5" customWidth="1"/>
    <col min="6664" max="6664" width="5.625" style="5" customWidth="1"/>
    <col min="6665" max="6665" width="32.625" style="5" customWidth="1"/>
    <col min="6666" max="6666" width="5.625" style="5" customWidth="1"/>
    <col min="6667" max="6908" width="8.625" style="5"/>
    <col min="6909" max="6909" width="5.625" style="5" customWidth="1"/>
    <col min="6910" max="6910" width="32.625" style="5" customWidth="1"/>
    <col min="6911" max="6911" width="5.625" style="5" customWidth="1"/>
    <col min="6912" max="6912" width="32.625" style="5" customWidth="1"/>
    <col min="6913" max="6918" width="8.625" style="5"/>
    <col min="6919" max="6919" width="32.625" style="5" customWidth="1"/>
    <col min="6920" max="6920" width="5.625" style="5" customWidth="1"/>
    <col min="6921" max="6921" width="32.625" style="5" customWidth="1"/>
    <col min="6922" max="6922" width="5.625" style="5" customWidth="1"/>
    <col min="6923" max="7164" width="8.625" style="5"/>
    <col min="7165" max="7165" width="5.625" style="5" customWidth="1"/>
    <col min="7166" max="7166" width="32.625" style="5" customWidth="1"/>
    <col min="7167" max="7167" width="5.625" style="5" customWidth="1"/>
    <col min="7168" max="7168" width="32.625" style="5" customWidth="1"/>
    <col min="7169" max="7174" width="8.625" style="5"/>
    <col min="7175" max="7175" width="32.625" style="5" customWidth="1"/>
    <col min="7176" max="7176" width="5.625" style="5" customWidth="1"/>
    <col min="7177" max="7177" width="32.625" style="5" customWidth="1"/>
    <col min="7178" max="7178" width="5.625" style="5" customWidth="1"/>
    <col min="7179" max="7420" width="8.625" style="5"/>
    <col min="7421" max="7421" width="5.625" style="5" customWidth="1"/>
    <col min="7422" max="7422" width="32.625" style="5" customWidth="1"/>
    <col min="7423" max="7423" width="5.625" style="5" customWidth="1"/>
    <col min="7424" max="7424" width="32.625" style="5" customWidth="1"/>
    <col min="7425" max="7430" width="8.625" style="5"/>
    <col min="7431" max="7431" width="32.625" style="5" customWidth="1"/>
    <col min="7432" max="7432" width="5.625" style="5" customWidth="1"/>
    <col min="7433" max="7433" width="32.625" style="5" customWidth="1"/>
    <col min="7434" max="7434" width="5.625" style="5" customWidth="1"/>
    <col min="7435" max="7676" width="8.625" style="5"/>
    <col min="7677" max="7677" width="5.625" style="5" customWidth="1"/>
    <col min="7678" max="7678" width="32.625" style="5" customWidth="1"/>
    <col min="7679" max="7679" width="5.625" style="5" customWidth="1"/>
    <col min="7680" max="7680" width="32.625" style="5" customWidth="1"/>
    <col min="7681" max="7686" width="8.625" style="5"/>
    <col min="7687" max="7687" width="32.625" style="5" customWidth="1"/>
    <col min="7688" max="7688" width="5.625" style="5" customWidth="1"/>
    <col min="7689" max="7689" width="32.625" style="5" customWidth="1"/>
    <col min="7690" max="7690" width="5.625" style="5" customWidth="1"/>
    <col min="7691" max="7932" width="8.625" style="5"/>
    <col min="7933" max="7933" width="5.625" style="5" customWidth="1"/>
    <col min="7934" max="7934" width="32.625" style="5" customWidth="1"/>
    <col min="7935" max="7935" width="5.625" style="5" customWidth="1"/>
    <col min="7936" max="7936" width="32.625" style="5" customWidth="1"/>
    <col min="7937" max="7942" width="8.625" style="5"/>
    <col min="7943" max="7943" width="32.625" style="5" customWidth="1"/>
    <col min="7944" max="7944" width="5.625" style="5" customWidth="1"/>
    <col min="7945" max="7945" width="32.625" style="5" customWidth="1"/>
    <col min="7946" max="7946" width="5.625" style="5" customWidth="1"/>
    <col min="7947" max="8188" width="8.625" style="5"/>
    <col min="8189" max="8189" width="5.625" style="5" customWidth="1"/>
    <col min="8190" max="8190" width="32.625" style="5" customWidth="1"/>
    <col min="8191" max="8191" width="5.625" style="5" customWidth="1"/>
    <col min="8192" max="8192" width="32.625" style="5" customWidth="1"/>
    <col min="8193" max="8198" width="8.625" style="5"/>
    <col min="8199" max="8199" width="32.625" style="5" customWidth="1"/>
    <col min="8200" max="8200" width="5.625" style="5" customWidth="1"/>
    <col min="8201" max="8201" width="32.625" style="5" customWidth="1"/>
    <col min="8202" max="8202" width="5.625" style="5" customWidth="1"/>
    <col min="8203" max="8444" width="8.625" style="5"/>
    <col min="8445" max="8445" width="5.625" style="5" customWidth="1"/>
    <col min="8446" max="8446" width="32.625" style="5" customWidth="1"/>
    <col min="8447" max="8447" width="5.625" style="5" customWidth="1"/>
    <col min="8448" max="8448" width="32.625" style="5" customWidth="1"/>
    <col min="8449" max="8454" width="8.625" style="5"/>
    <col min="8455" max="8455" width="32.625" style="5" customWidth="1"/>
    <col min="8456" max="8456" width="5.625" style="5" customWidth="1"/>
    <col min="8457" max="8457" width="32.625" style="5" customWidth="1"/>
    <col min="8458" max="8458" width="5.625" style="5" customWidth="1"/>
    <col min="8459" max="8700" width="8.625" style="5"/>
    <col min="8701" max="8701" width="5.625" style="5" customWidth="1"/>
    <col min="8702" max="8702" width="32.625" style="5" customWidth="1"/>
    <col min="8703" max="8703" width="5.625" style="5" customWidth="1"/>
    <col min="8704" max="8704" width="32.625" style="5" customWidth="1"/>
    <col min="8705" max="8710" width="8.625" style="5"/>
    <col min="8711" max="8711" width="32.625" style="5" customWidth="1"/>
    <col min="8712" max="8712" width="5.625" style="5" customWidth="1"/>
    <col min="8713" max="8713" width="32.625" style="5" customWidth="1"/>
    <col min="8714" max="8714" width="5.625" style="5" customWidth="1"/>
    <col min="8715" max="8956" width="8.625" style="5"/>
    <col min="8957" max="8957" width="5.625" style="5" customWidth="1"/>
    <col min="8958" max="8958" width="32.625" style="5" customWidth="1"/>
    <col min="8959" max="8959" width="5.625" style="5" customWidth="1"/>
    <col min="8960" max="8960" width="32.625" style="5" customWidth="1"/>
    <col min="8961" max="8966" width="8.625" style="5"/>
    <col min="8967" max="8967" width="32.625" style="5" customWidth="1"/>
    <col min="8968" max="8968" width="5.625" style="5" customWidth="1"/>
    <col min="8969" max="8969" width="32.625" style="5" customWidth="1"/>
    <col min="8970" max="8970" width="5.625" style="5" customWidth="1"/>
    <col min="8971" max="9212" width="8.625" style="5"/>
    <col min="9213" max="9213" width="5.625" style="5" customWidth="1"/>
    <col min="9214" max="9214" width="32.625" style="5" customWidth="1"/>
    <col min="9215" max="9215" width="5.625" style="5" customWidth="1"/>
    <col min="9216" max="9216" width="32.625" style="5" customWidth="1"/>
    <col min="9217" max="9222" width="8.625" style="5"/>
    <col min="9223" max="9223" width="32.625" style="5" customWidth="1"/>
    <col min="9224" max="9224" width="5.625" style="5" customWidth="1"/>
    <col min="9225" max="9225" width="32.625" style="5" customWidth="1"/>
    <col min="9226" max="9226" width="5.625" style="5" customWidth="1"/>
    <col min="9227" max="9468" width="8.625" style="5"/>
    <col min="9469" max="9469" width="5.625" style="5" customWidth="1"/>
    <col min="9470" max="9470" width="32.625" style="5" customWidth="1"/>
    <col min="9471" max="9471" width="5.625" style="5" customWidth="1"/>
    <col min="9472" max="9472" width="32.625" style="5" customWidth="1"/>
    <col min="9473" max="9478" width="8.625" style="5"/>
    <col min="9479" max="9479" width="32.625" style="5" customWidth="1"/>
    <col min="9480" max="9480" width="5.625" style="5" customWidth="1"/>
    <col min="9481" max="9481" width="32.625" style="5" customWidth="1"/>
    <col min="9482" max="9482" width="5.625" style="5" customWidth="1"/>
    <col min="9483" max="9724" width="8.625" style="5"/>
    <col min="9725" max="9725" width="5.625" style="5" customWidth="1"/>
    <col min="9726" max="9726" width="32.625" style="5" customWidth="1"/>
    <col min="9727" max="9727" width="5.625" style="5" customWidth="1"/>
    <col min="9728" max="9728" width="32.625" style="5" customWidth="1"/>
    <col min="9729" max="9734" width="8.625" style="5"/>
    <col min="9735" max="9735" width="32.625" style="5" customWidth="1"/>
    <col min="9736" max="9736" width="5.625" style="5" customWidth="1"/>
    <col min="9737" max="9737" width="32.625" style="5" customWidth="1"/>
    <col min="9738" max="9738" width="5.625" style="5" customWidth="1"/>
    <col min="9739" max="9980" width="8.625" style="5"/>
    <col min="9981" max="9981" width="5.625" style="5" customWidth="1"/>
    <col min="9982" max="9982" width="32.625" style="5" customWidth="1"/>
    <col min="9983" max="9983" width="5.625" style="5" customWidth="1"/>
    <col min="9984" max="9984" width="32.625" style="5" customWidth="1"/>
    <col min="9985" max="9990" width="8.625" style="5"/>
    <col min="9991" max="9991" width="32.625" style="5" customWidth="1"/>
    <col min="9992" max="9992" width="5.625" style="5" customWidth="1"/>
    <col min="9993" max="9993" width="32.625" style="5" customWidth="1"/>
    <col min="9994" max="9994" width="5.625" style="5" customWidth="1"/>
    <col min="9995" max="10236" width="8.625" style="5"/>
    <col min="10237" max="10237" width="5.625" style="5" customWidth="1"/>
    <col min="10238" max="10238" width="32.625" style="5" customWidth="1"/>
    <col min="10239" max="10239" width="5.625" style="5" customWidth="1"/>
    <col min="10240" max="10240" width="32.625" style="5" customWidth="1"/>
    <col min="10241" max="10246" width="8.625" style="5"/>
    <col min="10247" max="10247" width="32.625" style="5" customWidth="1"/>
    <col min="10248" max="10248" width="5.625" style="5" customWidth="1"/>
    <col min="10249" max="10249" width="32.625" style="5" customWidth="1"/>
    <col min="10250" max="10250" width="5.625" style="5" customWidth="1"/>
    <col min="10251" max="10492" width="8.625" style="5"/>
    <col min="10493" max="10493" width="5.625" style="5" customWidth="1"/>
    <col min="10494" max="10494" width="32.625" style="5" customWidth="1"/>
    <col min="10495" max="10495" width="5.625" style="5" customWidth="1"/>
    <col min="10496" max="10496" width="32.625" style="5" customWidth="1"/>
    <col min="10497" max="10502" width="8.625" style="5"/>
    <col min="10503" max="10503" width="32.625" style="5" customWidth="1"/>
    <col min="10504" max="10504" width="5.625" style="5" customWidth="1"/>
    <col min="10505" max="10505" width="32.625" style="5" customWidth="1"/>
    <col min="10506" max="10506" width="5.625" style="5" customWidth="1"/>
    <col min="10507" max="10748" width="8.625" style="5"/>
    <col min="10749" max="10749" width="5.625" style="5" customWidth="1"/>
    <col min="10750" max="10750" width="32.625" style="5" customWidth="1"/>
    <col min="10751" max="10751" width="5.625" style="5" customWidth="1"/>
    <col min="10752" max="10752" width="32.625" style="5" customWidth="1"/>
    <col min="10753" max="10758" width="8.625" style="5"/>
    <col min="10759" max="10759" width="32.625" style="5" customWidth="1"/>
    <col min="10760" max="10760" width="5.625" style="5" customWidth="1"/>
    <col min="10761" max="10761" width="32.625" style="5" customWidth="1"/>
    <col min="10762" max="10762" width="5.625" style="5" customWidth="1"/>
    <col min="10763" max="11004" width="8.625" style="5"/>
    <col min="11005" max="11005" width="5.625" style="5" customWidth="1"/>
    <col min="11006" max="11006" width="32.625" style="5" customWidth="1"/>
    <col min="11007" max="11007" width="5.625" style="5" customWidth="1"/>
    <col min="11008" max="11008" width="32.625" style="5" customWidth="1"/>
    <col min="11009" max="11014" width="8.625" style="5"/>
    <col min="11015" max="11015" width="32.625" style="5" customWidth="1"/>
    <col min="11016" max="11016" width="5.625" style="5" customWidth="1"/>
    <col min="11017" max="11017" width="32.625" style="5" customWidth="1"/>
    <col min="11018" max="11018" width="5.625" style="5" customWidth="1"/>
    <col min="11019" max="11260" width="8.625" style="5"/>
    <col min="11261" max="11261" width="5.625" style="5" customWidth="1"/>
    <col min="11262" max="11262" width="32.625" style="5" customWidth="1"/>
    <col min="11263" max="11263" width="5.625" style="5" customWidth="1"/>
    <col min="11264" max="11264" width="32.625" style="5" customWidth="1"/>
    <col min="11265" max="11270" width="8.625" style="5"/>
    <col min="11271" max="11271" width="32.625" style="5" customWidth="1"/>
    <col min="11272" max="11272" width="5.625" style="5" customWidth="1"/>
    <col min="11273" max="11273" width="32.625" style="5" customWidth="1"/>
    <col min="11274" max="11274" width="5.625" style="5" customWidth="1"/>
    <col min="11275" max="11516" width="8.625" style="5"/>
    <col min="11517" max="11517" width="5.625" style="5" customWidth="1"/>
    <col min="11518" max="11518" width="32.625" style="5" customWidth="1"/>
    <col min="11519" max="11519" width="5.625" style="5" customWidth="1"/>
    <col min="11520" max="11520" width="32.625" style="5" customWidth="1"/>
    <col min="11521" max="11526" width="8.625" style="5"/>
    <col min="11527" max="11527" width="32.625" style="5" customWidth="1"/>
    <col min="11528" max="11528" width="5.625" style="5" customWidth="1"/>
    <col min="11529" max="11529" width="32.625" style="5" customWidth="1"/>
    <col min="11530" max="11530" width="5.625" style="5" customWidth="1"/>
    <col min="11531" max="11772" width="8.625" style="5"/>
    <col min="11773" max="11773" width="5.625" style="5" customWidth="1"/>
    <col min="11774" max="11774" width="32.625" style="5" customWidth="1"/>
    <col min="11775" max="11775" width="5.625" style="5" customWidth="1"/>
    <col min="11776" max="11776" width="32.625" style="5" customWidth="1"/>
    <col min="11777" max="11782" width="8.625" style="5"/>
    <col min="11783" max="11783" width="32.625" style="5" customWidth="1"/>
    <col min="11784" max="11784" width="5.625" style="5" customWidth="1"/>
    <col min="11785" max="11785" width="32.625" style="5" customWidth="1"/>
    <col min="11786" max="11786" width="5.625" style="5" customWidth="1"/>
    <col min="11787" max="12028" width="8.625" style="5"/>
    <col min="12029" max="12029" width="5.625" style="5" customWidth="1"/>
    <col min="12030" max="12030" width="32.625" style="5" customWidth="1"/>
    <col min="12031" max="12031" width="5.625" style="5" customWidth="1"/>
    <col min="12032" max="12032" width="32.625" style="5" customWidth="1"/>
    <col min="12033" max="12038" width="8.625" style="5"/>
    <col min="12039" max="12039" width="32.625" style="5" customWidth="1"/>
    <col min="12040" max="12040" width="5.625" style="5" customWidth="1"/>
    <col min="12041" max="12041" width="32.625" style="5" customWidth="1"/>
    <col min="12042" max="12042" width="5.625" style="5" customWidth="1"/>
    <col min="12043" max="12284" width="8.625" style="5"/>
    <col min="12285" max="12285" width="5.625" style="5" customWidth="1"/>
    <col min="12286" max="12286" width="32.625" style="5" customWidth="1"/>
    <col min="12287" max="12287" width="5.625" style="5" customWidth="1"/>
    <col min="12288" max="12288" width="32.625" style="5" customWidth="1"/>
    <col min="12289" max="12294" width="8.625" style="5"/>
    <col min="12295" max="12295" width="32.625" style="5" customWidth="1"/>
    <col min="12296" max="12296" width="5.625" style="5" customWidth="1"/>
    <col min="12297" max="12297" width="32.625" style="5" customWidth="1"/>
    <col min="12298" max="12298" width="5.625" style="5" customWidth="1"/>
    <col min="12299" max="12540" width="8.625" style="5"/>
    <col min="12541" max="12541" width="5.625" style="5" customWidth="1"/>
    <col min="12542" max="12542" width="32.625" style="5" customWidth="1"/>
    <col min="12543" max="12543" width="5.625" style="5" customWidth="1"/>
    <col min="12544" max="12544" width="32.625" style="5" customWidth="1"/>
    <col min="12545" max="12550" width="8.625" style="5"/>
    <col min="12551" max="12551" width="32.625" style="5" customWidth="1"/>
    <col min="12552" max="12552" width="5.625" style="5" customWidth="1"/>
    <col min="12553" max="12553" width="32.625" style="5" customWidth="1"/>
    <col min="12554" max="12554" width="5.625" style="5" customWidth="1"/>
    <col min="12555" max="12796" width="8.625" style="5"/>
    <col min="12797" max="12797" width="5.625" style="5" customWidth="1"/>
    <col min="12798" max="12798" width="32.625" style="5" customWidth="1"/>
    <col min="12799" max="12799" width="5.625" style="5" customWidth="1"/>
    <col min="12800" max="12800" width="32.625" style="5" customWidth="1"/>
    <col min="12801" max="12806" width="8.625" style="5"/>
    <col min="12807" max="12807" width="32.625" style="5" customWidth="1"/>
    <col min="12808" max="12808" width="5.625" style="5" customWidth="1"/>
    <col min="12809" max="12809" width="32.625" style="5" customWidth="1"/>
    <col min="12810" max="12810" width="5.625" style="5" customWidth="1"/>
    <col min="12811" max="13052" width="8.625" style="5"/>
    <col min="13053" max="13053" width="5.625" style="5" customWidth="1"/>
    <col min="13054" max="13054" width="32.625" style="5" customWidth="1"/>
    <col min="13055" max="13055" width="5.625" style="5" customWidth="1"/>
    <col min="13056" max="13056" width="32.625" style="5" customWidth="1"/>
    <col min="13057" max="13062" width="8.625" style="5"/>
    <col min="13063" max="13063" width="32.625" style="5" customWidth="1"/>
    <col min="13064" max="13064" width="5.625" style="5" customWidth="1"/>
    <col min="13065" max="13065" width="32.625" style="5" customWidth="1"/>
    <col min="13066" max="13066" width="5.625" style="5" customWidth="1"/>
    <col min="13067" max="13308" width="8.625" style="5"/>
    <col min="13309" max="13309" width="5.625" style="5" customWidth="1"/>
    <col min="13310" max="13310" width="32.625" style="5" customWidth="1"/>
    <col min="13311" max="13311" width="5.625" style="5" customWidth="1"/>
    <col min="13312" max="13312" width="32.625" style="5" customWidth="1"/>
    <col min="13313" max="13318" width="8.625" style="5"/>
    <col min="13319" max="13319" width="32.625" style="5" customWidth="1"/>
    <col min="13320" max="13320" width="5.625" style="5" customWidth="1"/>
    <col min="13321" max="13321" width="32.625" style="5" customWidth="1"/>
    <col min="13322" max="13322" width="5.625" style="5" customWidth="1"/>
    <col min="13323" max="13564" width="8.625" style="5"/>
    <col min="13565" max="13565" width="5.625" style="5" customWidth="1"/>
    <col min="13566" max="13566" width="32.625" style="5" customWidth="1"/>
    <col min="13567" max="13567" width="5.625" style="5" customWidth="1"/>
    <col min="13568" max="13568" width="32.625" style="5" customWidth="1"/>
    <col min="13569" max="13574" width="8.625" style="5"/>
    <col min="13575" max="13575" width="32.625" style="5" customWidth="1"/>
    <col min="13576" max="13576" width="5.625" style="5" customWidth="1"/>
    <col min="13577" max="13577" width="32.625" style="5" customWidth="1"/>
    <col min="13578" max="13578" width="5.625" style="5" customWidth="1"/>
    <col min="13579" max="13820" width="8.625" style="5"/>
    <col min="13821" max="13821" width="5.625" style="5" customWidth="1"/>
    <col min="13822" max="13822" width="32.625" style="5" customWidth="1"/>
    <col min="13823" max="13823" width="5.625" style="5" customWidth="1"/>
    <col min="13824" max="13824" width="32.625" style="5" customWidth="1"/>
    <col min="13825" max="13830" width="8.625" style="5"/>
    <col min="13831" max="13831" width="32.625" style="5" customWidth="1"/>
    <col min="13832" max="13832" width="5.625" style="5" customWidth="1"/>
    <col min="13833" max="13833" width="32.625" style="5" customWidth="1"/>
    <col min="13834" max="13834" width="5.625" style="5" customWidth="1"/>
    <col min="13835" max="14076" width="8.625" style="5"/>
    <col min="14077" max="14077" width="5.625" style="5" customWidth="1"/>
    <col min="14078" max="14078" width="32.625" style="5" customWidth="1"/>
    <col min="14079" max="14079" width="5.625" style="5" customWidth="1"/>
    <col min="14080" max="14080" width="32.625" style="5" customWidth="1"/>
    <col min="14081" max="14086" width="8.625" style="5"/>
    <col min="14087" max="14087" width="32.625" style="5" customWidth="1"/>
    <col min="14088" max="14088" width="5.625" style="5" customWidth="1"/>
    <col min="14089" max="14089" width="32.625" style="5" customWidth="1"/>
    <col min="14090" max="14090" width="5.625" style="5" customWidth="1"/>
    <col min="14091" max="14332" width="8.625" style="5"/>
    <col min="14333" max="14333" width="5.625" style="5" customWidth="1"/>
    <col min="14334" max="14334" width="32.625" style="5" customWidth="1"/>
    <col min="14335" max="14335" width="5.625" style="5" customWidth="1"/>
    <col min="14336" max="14336" width="32.625" style="5" customWidth="1"/>
    <col min="14337" max="14342" width="8.625" style="5"/>
    <col min="14343" max="14343" width="32.625" style="5" customWidth="1"/>
    <col min="14344" max="14344" width="5.625" style="5" customWidth="1"/>
    <col min="14345" max="14345" width="32.625" style="5" customWidth="1"/>
    <col min="14346" max="14346" width="5.625" style="5" customWidth="1"/>
    <col min="14347" max="14588" width="8.625" style="5"/>
    <col min="14589" max="14589" width="5.625" style="5" customWidth="1"/>
    <col min="14590" max="14590" width="32.625" style="5" customWidth="1"/>
    <col min="14591" max="14591" width="5.625" style="5" customWidth="1"/>
    <col min="14592" max="14592" width="32.625" style="5" customWidth="1"/>
    <col min="14593" max="14598" width="8.625" style="5"/>
    <col min="14599" max="14599" width="32.625" style="5" customWidth="1"/>
    <col min="14600" max="14600" width="5.625" style="5" customWidth="1"/>
    <col min="14601" max="14601" width="32.625" style="5" customWidth="1"/>
    <col min="14602" max="14602" width="5.625" style="5" customWidth="1"/>
    <col min="14603" max="14844" width="8.625" style="5"/>
    <col min="14845" max="14845" width="5.625" style="5" customWidth="1"/>
    <col min="14846" max="14846" width="32.625" style="5" customWidth="1"/>
    <col min="14847" max="14847" width="5.625" style="5" customWidth="1"/>
    <col min="14848" max="14848" width="32.625" style="5" customWidth="1"/>
    <col min="14849" max="14854" width="8.625" style="5"/>
    <col min="14855" max="14855" width="32.625" style="5" customWidth="1"/>
    <col min="14856" max="14856" width="5.625" style="5" customWidth="1"/>
    <col min="14857" max="14857" width="32.625" style="5" customWidth="1"/>
    <col min="14858" max="14858" width="5.625" style="5" customWidth="1"/>
    <col min="14859" max="15100" width="8.625" style="5"/>
    <col min="15101" max="15101" width="5.625" style="5" customWidth="1"/>
    <col min="15102" max="15102" width="32.625" style="5" customWidth="1"/>
    <col min="15103" max="15103" width="5.625" style="5" customWidth="1"/>
    <col min="15104" max="15104" width="32.625" style="5" customWidth="1"/>
    <col min="15105" max="15110" width="8.625" style="5"/>
    <col min="15111" max="15111" width="32.625" style="5" customWidth="1"/>
    <col min="15112" max="15112" width="5.625" style="5" customWidth="1"/>
    <col min="15113" max="15113" width="32.625" style="5" customWidth="1"/>
    <col min="15114" max="15114" width="5.625" style="5" customWidth="1"/>
    <col min="15115" max="15356" width="8.625" style="5"/>
    <col min="15357" max="15357" width="5.625" style="5" customWidth="1"/>
    <col min="15358" max="15358" width="32.625" style="5" customWidth="1"/>
    <col min="15359" max="15359" width="5.625" style="5" customWidth="1"/>
    <col min="15360" max="15360" width="32.625" style="5" customWidth="1"/>
    <col min="15361" max="15366" width="8.625" style="5"/>
    <col min="15367" max="15367" width="32.625" style="5" customWidth="1"/>
    <col min="15368" max="15368" width="5.625" style="5" customWidth="1"/>
    <col min="15369" max="15369" width="32.625" style="5" customWidth="1"/>
    <col min="15370" max="15370" width="5.625" style="5" customWidth="1"/>
    <col min="15371" max="15612" width="8.625" style="5"/>
    <col min="15613" max="15613" width="5.625" style="5" customWidth="1"/>
    <col min="15614" max="15614" width="32.625" style="5" customWidth="1"/>
    <col min="15615" max="15615" width="5.625" style="5" customWidth="1"/>
    <col min="15616" max="15616" width="32.625" style="5" customWidth="1"/>
    <col min="15617" max="15622" width="8.625" style="5"/>
    <col min="15623" max="15623" width="32.625" style="5" customWidth="1"/>
    <col min="15624" max="15624" width="5.625" style="5" customWidth="1"/>
    <col min="15625" max="15625" width="32.625" style="5" customWidth="1"/>
    <col min="15626" max="15626" width="5.625" style="5" customWidth="1"/>
    <col min="15627" max="15868" width="8.625" style="5"/>
    <col min="15869" max="15869" width="5.625" style="5" customWidth="1"/>
    <col min="15870" max="15870" width="32.625" style="5" customWidth="1"/>
    <col min="15871" max="15871" width="5.625" style="5" customWidth="1"/>
    <col min="15872" max="15872" width="32.625" style="5" customWidth="1"/>
    <col min="15873" max="15878" width="8.625" style="5"/>
    <col min="15879" max="15879" width="32.625" style="5" customWidth="1"/>
    <col min="15880" max="15880" width="5.625" style="5" customWidth="1"/>
    <col min="15881" max="15881" width="32.625" style="5" customWidth="1"/>
    <col min="15882" max="15882" width="5.625" style="5" customWidth="1"/>
    <col min="15883" max="16124" width="8.625" style="5"/>
    <col min="16125" max="16125" width="5.625" style="5" customWidth="1"/>
    <col min="16126" max="16126" width="32.625" style="5" customWidth="1"/>
    <col min="16127" max="16127" width="5.625" style="5" customWidth="1"/>
    <col min="16128" max="16128" width="32.625" style="5" customWidth="1"/>
    <col min="16129" max="16134" width="8.625" style="5"/>
    <col min="16135" max="16135" width="32.625" style="5" customWidth="1"/>
    <col min="16136" max="16136" width="5.625" style="5" customWidth="1"/>
    <col min="16137" max="16137" width="32.625" style="5" customWidth="1"/>
    <col min="16138" max="16138" width="5.625" style="5" customWidth="1"/>
    <col min="16139" max="16384" width="8.625" style="5"/>
  </cols>
  <sheetData>
    <row r="1" spans="1:18" ht="18" customHeight="1" x14ac:dyDescent="0.2">
      <c r="N1" s="1" t="s">
        <v>108</v>
      </c>
    </row>
    <row r="2" spans="1:18" ht="42.75" customHeight="1" x14ac:dyDescent="0.2"/>
    <row r="3" spans="1:18" ht="23.25" customHeight="1" x14ac:dyDescent="0.2">
      <c r="A3" s="105" t="s">
        <v>610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Q3" s="5"/>
      <c r="R3" s="5"/>
    </row>
    <row r="4" spans="1:18" ht="23.25" customHeight="1" x14ac:dyDescent="0.2">
      <c r="A4" s="105" t="s">
        <v>611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Q4" s="5"/>
      <c r="R4" s="5"/>
    </row>
    <row r="5" spans="1:18" ht="18" customHeight="1" x14ac:dyDescent="0.2">
      <c r="A5" s="17"/>
      <c r="B5" s="118" t="s">
        <v>188</v>
      </c>
      <c r="C5" s="119"/>
      <c r="D5" s="119"/>
      <c r="E5" s="119"/>
      <c r="F5" s="119"/>
      <c r="G5" s="120"/>
      <c r="H5" s="28"/>
      <c r="I5" s="29"/>
      <c r="J5" s="28"/>
      <c r="K5" s="29"/>
      <c r="L5" s="30"/>
      <c r="Q5" s="5"/>
      <c r="R5" s="5"/>
    </row>
    <row r="6" spans="1:18" ht="18" customHeight="1" x14ac:dyDescent="0.2">
      <c r="A6" s="100" t="s">
        <v>159</v>
      </c>
      <c r="B6" s="114" t="s">
        <v>189</v>
      </c>
      <c r="C6" s="115"/>
      <c r="D6" s="114" t="s">
        <v>184</v>
      </c>
      <c r="E6" s="115"/>
      <c r="F6" s="114" t="s">
        <v>116</v>
      </c>
      <c r="G6" s="115"/>
      <c r="H6" s="114" t="s">
        <v>191</v>
      </c>
      <c r="I6" s="115"/>
      <c r="J6" s="114" t="s">
        <v>186</v>
      </c>
      <c r="K6" s="115"/>
      <c r="L6" s="99" t="s">
        <v>36</v>
      </c>
      <c r="Q6" s="5"/>
      <c r="R6" s="5"/>
    </row>
    <row r="7" spans="1:18" ht="18" customHeight="1" x14ac:dyDescent="0.2">
      <c r="A7" s="100"/>
      <c r="B7" s="121" t="s">
        <v>190</v>
      </c>
      <c r="C7" s="122"/>
      <c r="D7" s="116" t="s">
        <v>185</v>
      </c>
      <c r="E7" s="117"/>
      <c r="F7" s="116" t="s">
        <v>1</v>
      </c>
      <c r="G7" s="117"/>
      <c r="H7" s="116" t="s">
        <v>192</v>
      </c>
      <c r="I7" s="117"/>
      <c r="J7" s="116" t="s">
        <v>187</v>
      </c>
      <c r="K7" s="117"/>
      <c r="L7" s="99"/>
      <c r="Q7" s="5"/>
      <c r="R7" s="5"/>
    </row>
    <row r="8" spans="1:18" ht="18" customHeight="1" x14ac:dyDescent="0.2">
      <c r="A8" s="100"/>
      <c r="B8" s="87" t="s">
        <v>544</v>
      </c>
      <c r="C8" s="87" t="s">
        <v>580</v>
      </c>
      <c r="D8" s="87" t="s">
        <v>544</v>
      </c>
      <c r="E8" s="87" t="s">
        <v>580</v>
      </c>
      <c r="F8" s="87" t="s">
        <v>544</v>
      </c>
      <c r="G8" s="87" t="s">
        <v>580</v>
      </c>
      <c r="H8" s="87" t="s">
        <v>544</v>
      </c>
      <c r="I8" s="87" t="s">
        <v>580</v>
      </c>
      <c r="J8" s="87" t="s">
        <v>544</v>
      </c>
      <c r="K8" s="87" t="s">
        <v>580</v>
      </c>
      <c r="L8" s="99"/>
      <c r="Q8" s="5"/>
      <c r="R8" s="5"/>
    </row>
    <row r="9" spans="1:18" ht="20.100000000000001" customHeight="1" x14ac:dyDescent="0.2">
      <c r="A9" s="31" t="s">
        <v>44</v>
      </c>
      <c r="B9" s="71">
        <v>1141.352153</v>
      </c>
      <c r="C9" s="71">
        <v>1101.6440439999999</v>
      </c>
      <c r="D9" s="71">
        <v>1037.4119539999999</v>
      </c>
      <c r="E9" s="71">
        <v>597.53986599999996</v>
      </c>
      <c r="F9" s="71">
        <f>B9+D9</f>
        <v>2178.764107</v>
      </c>
      <c r="G9" s="71">
        <f>C9+E9</f>
        <v>1699.1839099999997</v>
      </c>
      <c r="H9" s="71">
        <v>2312.5131940000001</v>
      </c>
      <c r="I9" s="71">
        <v>2320.5336400000001</v>
      </c>
      <c r="J9" s="71">
        <f>F9-H9</f>
        <v>-133.74908700000015</v>
      </c>
      <c r="K9" s="71">
        <f>G9-I9</f>
        <v>-621.34973000000036</v>
      </c>
      <c r="L9" s="14" t="s">
        <v>182</v>
      </c>
      <c r="Q9" s="5"/>
      <c r="R9" s="5"/>
    </row>
    <row r="10" spans="1:18" ht="20.100000000000001" customHeight="1" x14ac:dyDescent="0.2">
      <c r="A10" s="32" t="s">
        <v>37</v>
      </c>
      <c r="B10" s="72">
        <v>425.082695</v>
      </c>
      <c r="C10" s="72">
        <v>421.41332799999998</v>
      </c>
      <c r="D10" s="72">
        <v>118.81016700000001</v>
      </c>
      <c r="E10" s="72">
        <v>120.93112600000001</v>
      </c>
      <c r="F10" s="72">
        <f t="shared" ref="F10:F13" si="0">B10+D10</f>
        <v>543.89286200000004</v>
      </c>
      <c r="G10" s="72">
        <f t="shared" ref="G10:G13" si="1">C10+E10</f>
        <v>542.34445400000004</v>
      </c>
      <c r="H10" s="72">
        <v>143.72799000000001</v>
      </c>
      <c r="I10" s="72">
        <v>121.728843</v>
      </c>
      <c r="J10" s="72">
        <f t="shared" ref="J10:J13" si="2">F10-H10</f>
        <v>400.16487200000006</v>
      </c>
      <c r="K10" s="72">
        <f t="shared" ref="K10:K13" si="3">G10-I10</f>
        <v>420.61561100000006</v>
      </c>
      <c r="L10" s="15" t="s">
        <v>39</v>
      </c>
      <c r="Q10" s="5"/>
      <c r="R10" s="5"/>
    </row>
    <row r="11" spans="1:18" ht="20.100000000000001" customHeight="1" x14ac:dyDescent="0.2">
      <c r="A11" s="31" t="s">
        <v>42</v>
      </c>
      <c r="B11" s="71">
        <v>437.86196999999999</v>
      </c>
      <c r="C11" s="71">
        <v>334.60439400000001</v>
      </c>
      <c r="D11" s="71">
        <v>88.565248999999994</v>
      </c>
      <c r="E11" s="71">
        <v>45.238441999999999</v>
      </c>
      <c r="F11" s="71">
        <f t="shared" si="0"/>
        <v>526.42721899999992</v>
      </c>
      <c r="G11" s="71">
        <f t="shared" si="1"/>
        <v>379.84283600000003</v>
      </c>
      <c r="H11" s="71">
        <v>99.574701000000005</v>
      </c>
      <c r="I11" s="71">
        <v>120.746734</v>
      </c>
      <c r="J11" s="71">
        <f t="shared" si="2"/>
        <v>426.85251799999992</v>
      </c>
      <c r="K11" s="71">
        <f t="shared" si="3"/>
        <v>259.09610200000003</v>
      </c>
      <c r="L11" s="14" t="s">
        <v>41</v>
      </c>
      <c r="Q11" s="5"/>
      <c r="R11" s="5"/>
    </row>
    <row r="12" spans="1:18" ht="20.100000000000001" customHeight="1" x14ac:dyDescent="0.2">
      <c r="A12" s="32" t="s">
        <v>38</v>
      </c>
      <c r="B12" s="72">
        <v>220.61122800000001</v>
      </c>
      <c r="C12" s="72">
        <v>228.63841400000001</v>
      </c>
      <c r="D12" s="72">
        <v>507.00074499999999</v>
      </c>
      <c r="E12" s="72">
        <v>398.78329100000002</v>
      </c>
      <c r="F12" s="72">
        <f t="shared" si="0"/>
        <v>727.61197300000003</v>
      </c>
      <c r="G12" s="72">
        <f t="shared" si="1"/>
        <v>627.42170499999997</v>
      </c>
      <c r="H12" s="72">
        <v>440.979398</v>
      </c>
      <c r="I12" s="72">
        <v>483.04014799999999</v>
      </c>
      <c r="J12" s="72">
        <f t="shared" si="2"/>
        <v>286.63257500000003</v>
      </c>
      <c r="K12" s="72">
        <f t="shared" si="3"/>
        <v>144.38155699999999</v>
      </c>
      <c r="L12" s="15" t="s">
        <v>40</v>
      </c>
      <c r="Q12" s="5"/>
      <c r="R12" s="5"/>
    </row>
    <row r="13" spans="1:18" ht="20.100000000000001" customHeight="1" thickBot="1" x14ac:dyDescent="0.25">
      <c r="A13" s="31" t="s">
        <v>43</v>
      </c>
      <c r="B13" s="71">
        <v>228.92634000000001</v>
      </c>
      <c r="C13" s="71">
        <v>196.98426499999999</v>
      </c>
      <c r="D13" s="71">
        <v>17.724928999999999</v>
      </c>
      <c r="E13" s="71">
        <v>16.453212000000001</v>
      </c>
      <c r="F13" s="71">
        <f t="shared" si="0"/>
        <v>246.65126900000001</v>
      </c>
      <c r="G13" s="71">
        <f t="shared" si="1"/>
        <v>213.437477</v>
      </c>
      <c r="H13" s="71">
        <v>324.27547600000003</v>
      </c>
      <c r="I13" s="71">
        <v>384.65478000000002</v>
      </c>
      <c r="J13" s="71">
        <f t="shared" si="2"/>
        <v>-77.624207000000013</v>
      </c>
      <c r="K13" s="71">
        <f t="shared" si="3"/>
        <v>-171.21730300000002</v>
      </c>
      <c r="L13" s="14" t="s">
        <v>183</v>
      </c>
      <c r="Q13" s="5"/>
      <c r="R13" s="5"/>
    </row>
    <row r="14" spans="1:18" ht="19.5" customHeight="1" thickBot="1" x14ac:dyDescent="0.25">
      <c r="A14" s="33" t="s">
        <v>116</v>
      </c>
      <c r="B14" s="73">
        <f t="shared" ref="B14:J14" si="4">SUM(B9:B13)</f>
        <v>2453.834386</v>
      </c>
      <c r="C14" s="73">
        <f t="shared" si="4"/>
        <v>2283.2844449999998</v>
      </c>
      <c r="D14" s="73">
        <f t="shared" si="4"/>
        <v>1769.513044</v>
      </c>
      <c r="E14" s="73">
        <f t="shared" si="4"/>
        <v>1178.945937</v>
      </c>
      <c r="F14" s="73">
        <f t="shared" si="4"/>
        <v>4223.3474299999998</v>
      </c>
      <c r="G14" s="73">
        <f t="shared" si="4"/>
        <v>3462.2303819999993</v>
      </c>
      <c r="H14" s="73">
        <f t="shared" si="4"/>
        <v>3321.0707590000002</v>
      </c>
      <c r="I14" s="73">
        <f t="shared" si="4"/>
        <v>3430.7041449999997</v>
      </c>
      <c r="J14" s="73">
        <f t="shared" si="4"/>
        <v>902.27667099999985</v>
      </c>
      <c r="K14" s="73">
        <f>SUM(K9:K13)</f>
        <v>31.526236999999696</v>
      </c>
      <c r="L14" s="24" t="s">
        <v>1</v>
      </c>
      <c r="Q14" s="5"/>
      <c r="R14" s="5"/>
    </row>
    <row r="15" spans="1:18" ht="35.1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Q15" s="5"/>
      <c r="R15" s="5"/>
    </row>
    <row r="16" spans="1:18" ht="35.1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Q16" s="5"/>
      <c r="R16" s="5"/>
    </row>
    <row r="17" spans="1:18" ht="35.1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Q17" s="5"/>
      <c r="R17" s="5"/>
    </row>
    <row r="18" spans="1:18" ht="35.1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Q18" s="5"/>
      <c r="R18" s="5"/>
    </row>
    <row r="19" spans="1:18" ht="35.1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Q19" s="5"/>
      <c r="R19" s="5"/>
    </row>
    <row r="20" spans="1:18" ht="35.1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Q20" s="5"/>
      <c r="R20" s="5"/>
    </row>
    <row r="21" spans="1:18" ht="35.1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Q21" s="5"/>
      <c r="R21" s="5"/>
    </row>
    <row r="22" spans="1:18" ht="35.1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Q22" s="5"/>
      <c r="R22" s="5"/>
    </row>
    <row r="23" spans="1:18" ht="35.1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Q23" s="5"/>
      <c r="R23" s="5"/>
    </row>
    <row r="24" spans="1:18" ht="35.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Q24" s="5"/>
      <c r="R24" s="5"/>
    </row>
    <row r="25" spans="1:18" ht="35.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Q25" s="5"/>
      <c r="R25" s="5"/>
    </row>
    <row r="26" spans="1:18" ht="35.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Q26" s="5"/>
      <c r="R26" s="5"/>
    </row>
    <row r="27" spans="1:18" ht="35.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Q27" s="5"/>
      <c r="R27" s="5"/>
    </row>
    <row r="28" spans="1:18" ht="35.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Q28" s="5"/>
      <c r="R28" s="5"/>
    </row>
    <row r="29" spans="1:18" ht="35.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Q29" s="5"/>
      <c r="R29" s="5"/>
    </row>
    <row r="30" spans="1:18" ht="35.1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Q30" s="5"/>
      <c r="R30" s="5"/>
    </row>
    <row r="31" spans="1:18" ht="35.1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Q31" s="5"/>
      <c r="R31" s="5"/>
    </row>
    <row r="32" spans="1:18" ht="35.1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Q32" s="5"/>
      <c r="R32" s="5"/>
    </row>
    <row r="33" spans="1:18" ht="35.1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Q33" s="5"/>
      <c r="R33" s="5"/>
    </row>
    <row r="34" spans="1:18" ht="35.1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Q34" s="5"/>
      <c r="R34" s="5"/>
    </row>
    <row r="35" spans="1:18" ht="35.1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Q35" s="5"/>
      <c r="R35" s="5"/>
    </row>
    <row r="36" spans="1:18" ht="35.1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Q36" s="5"/>
      <c r="R36" s="5"/>
    </row>
    <row r="37" spans="1:18" ht="35.1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Q37" s="5"/>
      <c r="R37" s="5"/>
    </row>
    <row r="38" spans="1:18" ht="35.1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Q38" s="5"/>
      <c r="R38" s="5"/>
    </row>
    <row r="39" spans="1:18" ht="35.1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Q39" s="5"/>
      <c r="R39" s="5"/>
    </row>
    <row r="40" spans="1:18" ht="35.1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Q40" s="5"/>
      <c r="R40" s="5"/>
    </row>
    <row r="41" spans="1:18" ht="35.1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Q41" s="5"/>
      <c r="R41" s="5"/>
    </row>
    <row r="42" spans="1:18" ht="35.1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Q42" s="5"/>
      <c r="R42" s="5"/>
    </row>
    <row r="43" spans="1:18" ht="35.1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Q43" s="5"/>
      <c r="R43" s="5"/>
    </row>
    <row r="44" spans="1:18" ht="35.1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Q44" s="5"/>
      <c r="R44" s="5"/>
    </row>
    <row r="45" spans="1:18" ht="35.1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Q45" s="5"/>
      <c r="R45" s="5"/>
    </row>
    <row r="46" spans="1:18" ht="35.1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Q46" s="5"/>
      <c r="R46" s="5"/>
    </row>
    <row r="47" spans="1:18" ht="35.1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Q47" s="5"/>
      <c r="R47" s="5"/>
    </row>
    <row r="48" spans="1:18" ht="35.1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Q48" s="5"/>
      <c r="R48" s="5"/>
    </row>
    <row r="49" spans="1:18" ht="35.1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Q49" s="5"/>
      <c r="R49" s="5"/>
    </row>
    <row r="50" spans="1:18" ht="35.1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Q50" s="5"/>
      <c r="R50" s="5"/>
    </row>
    <row r="51" spans="1:18" ht="35.1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Q51" s="5"/>
      <c r="R51" s="5"/>
    </row>
    <row r="52" spans="1:18" ht="35.1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Q52" s="5"/>
      <c r="R52" s="5"/>
    </row>
    <row r="53" spans="1:18" ht="35.1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Q53" s="5"/>
      <c r="R53" s="5"/>
    </row>
    <row r="54" spans="1:18" ht="35.1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Q54" s="5"/>
      <c r="R54" s="5"/>
    </row>
    <row r="55" spans="1:18" ht="35.1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Q55" s="5"/>
      <c r="R55" s="5"/>
    </row>
    <row r="56" spans="1:18" ht="35.1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Q56" s="5"/>
      <c r="R56" s="5"/>
    </row>
    <row r="57" spans="1:18" ht="35.1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Q57" s="5"/>
      <c r="R57" s="5"/>
    </row>
    <row r="58" spans="1:18" ht="35.1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Q58" s="5"/>
      <c r="R58" s="5"/>
    </row>
    <row r="59" spans="1:18" ht="35.1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Q59" s="5"/>
      <c r="R59" s="5"/>
    </row>
    <row r="60" spans="1:18" ht="35.1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Q60" s="5"/>
      <c r="R60" s="5"/>
    </row>
    <row r="61" spans="1:18" ht="35.1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Q61" s="5"/>
      <c r="R61" s="5"/>
    </row>
    <row r="62" spans="1:18" ht="35.1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Q62" s="5"/>
      <c r="R62" s="5"/>
    </row>
    <row r="63" spans="1:18" ht="35.1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Q63" s="5"/>
      <c r="R63" s="5"/>
    </row>
    <row r="64" spans="1:18" ht="35.1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Q64" s="5"/>
      <c r="R64" s="5"/>
    </row>
    <row r="65" spans="1:18" ht="35.1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Q65" s="5"/>
      <c r="R65" s="5"/>
    </row>
    <row r="66" spans="1:18" ht="35.1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Q66" s="5"/>
      <c r="R66" s="5"/>
    </row>
    <row r="67" spans="1:18" ht="35.1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Q67" s="5"/>
      <c r="R67" s="5"/>
    </row>
    <row r="68" spans="1:18" ht="35.1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Q68" s="5"/>
      <c r="R68" s="5"/>
    </row>
    <row r="69" spans="1:18" ht="35.1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Q69" s="5"/>
      <c r="R69" s="5"/>
    </row>
    <row r="70" spans="1:18" ht="35.1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Q70" s="5"/>
      <c r="R70" s="5"/>
    </row>
    <row r="71" spans="1:18" ht="35.1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Q71" s="5"/>
      <c r="R71" s="5"/>
    </row>
    <row r="72" spans="1:18" ht="35.1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Q72" s="5"/>
      <c r="R72" s="5"/>
    </row>
    <row r="73" spans="1:18" ht="35.1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Q73" s="5"/>
      <c r="R73" s="5"/>
    </row>
    <row r="74" spans="1:18" ht="35.1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Q74" s="5"/>
      <c r="R74" s="5"/>
    </row>
    <row r="75" spans="1:18" ht="35.1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Q75" s="5"/>
      <c r="R75" s="5"/>
    </row>
    <row r="76" spans="1:18" ht="35.1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Q76" s="5"/>
      <c r="R76" s="5"/>
    </row>
    <row r="77" spans="1:18" ht="35.1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Q77" s="5"/>
      <c r="R77" s="5"/>
    </row>
    <row r="78" spans="1:18" ht="35.1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Q78" s="5"/>
      <c r="R78" s="5"/>
    </row>
    <row r="79" spans="1:18" ht="35.1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Q79" s="5"/>
      <c r="R79" s="5"/>
    </row>
    <row r="80" spans="1:18" ht="35.1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Q80" s="5"/>
      <c r="R80" s="5"/>
    </row>
    <row r="81" spans="1:18" ht="35.1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Q81" s="5"/>
      <c r="R81" s="5"/>
    </row>
    <row r="82" spans="1:18" ht="35.1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Q82" s="5"/>
      <c r="R82" s="5"/>
    </row>
    <row r="83" spans="1:18" ht="35.1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Q83" s="5"/>
      <c r="R83" s="5"/>
    </row>
    <row r="84" spans="1:18" ht="35.1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Q84" s="5"/>
      <c r="R84" s="5"/>
    </row>
    <row r="85" spans="1:18" ht="35.1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Q85" s="5"/>
      <c r="R85" s="5"/>
    </row>
    <row r="86" spans="1:18" ht="35.1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Q86" s="5"/>
      <c r="R86" s="5"/>
    </row>
    <row r="87" spans="1:18" ht="35.1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Q87" s="5"/>
      <c r="R87" s="5"/>
    </row>
    <row r="88" spans="1:18" ht="35.1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Q88" s="5"/>
      <c r="R88" s="5"/>
    </row>
    <row r="89" spans="1:18" ht="35.1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Q89" s="5"/>
      <c r="R89" s="5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B9:K14">
    <cfRule type="cellIs" dxfId="0" priority="1" operator="lessThan">
      <formula>0</formula>
    </cfRule>
  </conditionalFormatting>
  <hyperlinks>
    <hyperlink ref="N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landscape" r:id="rId1"/>
  <ignoredErrors>
    <ignoredError sqref="B8:K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21"/>
  <sheetViews>
    <sheetView showGridLines="0" rightToLeft="1" workbookViewId="0"/>
  </sheetViews>
  <sheetFormatPr defaultColWidth="8.625" defaultRowHeight="18" customHeight="1" x14ac:dyDescent="0.2"/>
  <cols>
    <col min="1" max="1" width="18.375" style="5" customWidth="1"/>
    <col min="2" max="2" width="11.875" style="5" customWidth="1"/>
    <col min="3" max="3" width="11.875" style="5" bestFit="1" customWidth="1"/>
    <col min="4" max="4" width="25.62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49" t="s">
        <v>108</v>
      </c>
    </row>
    <row r="2" spans="1:6" ht="45" customHeight="1" x14ac:dyDescent="0.2">
      <c r="E2" s="49"/>
    </row>
    <row r="3" spans="1:6" ht="30" customHeight="1" x14ac:dyDescent="0.2">
      <c r="A3" s="101" t="s">
        <v>160</v>
      </c>
      <c r="B3" s="101"/>
      <c r="C3" s="101"/>
      <c r="D3" s="101"/>
    </row>
    <row r="4" spans="1:6" ht="30" customHeight="1" x14ac:dyDescent="0.2">
      <c r="A4" s="101" t="s">
        <v>161</v>
      </c>
      <c r="B4" s="101"/>
      <c r="C4" s="101"/>
      <c r="D4" s="101"/>
    </row>
    <row r="5" spans="1:6" ht="18" customHeight="1" x14ac:dyDescent="0.2">
      <c r="A5" s="7" t="s">
        <v>20</v>
      </c>
      <c r="B5" s="99" t="s">
        <v>81</v>
      </c>
      <c r="C5" s="100"/>
      <c r="D5" s="7" t="s">
        <v>21</v>
      </c>
    </row>
    <row r="6" spans="1:6" ht="18" customHeight="1" x14ac:dyDescent="0.2">
      <c r="A6" s="7" t="s">
        <v>22</v>
      </c>
      <c r="B6" s="99" t="s">
        <v>82</v>
      </c>
      <c r="C6" s="100"/>
      <c r="D6" s="8" t="s">
        <v>107</v>
      </c>
    </row>
    <row r="7" spans="1:6" ht="18" customHeight="1" x14ac:dyDescent="0.2">
      <c r="A7" s="10">
        <v>2016</v>
      </c>
      <c r="B7" s="52" t="s">
        <v>96</v>
      </c>
      <c r="C7" s="53" t="s">
        <v>84</v>
      </c>
      <c r="D7" s="82">
        <v>13838.191693999999</v>
      </c>
    </row>
    <row r="8" spans="1:6" ht="18" customHeight="1" x14ac:dyDescent="0.2">
      <c r="A8" s="11">
        <v>2016</v>
      </c>
      <c r="B8" s="55" t="s">
        <v>97</v>
      </c>
      <c r="C8" s="56" t="s">
        <v>85</v>
      </c>
      <c r="D8" s="83">
        <v>15425.97884</v>
      </c>
    </row>
    <row r="9" spans="1:6" ht="18" customHeight="1" x14ac:dyDescent="0.2">
      <c r="A9" s="10">
        <v>2016</v>
      </c>
      <c r="B9" s="52" t="s">
        <v>98</v>
      </c>
      <c r="C9" s="53" t="s">
        <v>86</v>
      </c>
      <c r="D9" s="82">
        <v>14398.281650999999</v>
      </c>
    </row>
    <row r="10" spans="1:6" ht="18" customHeight="1" x14ac:dyDescent="0.2">
      <c r="A10" s="11">
        <v>2016</v>
      </c>
      <c r="B10" s="55" t="s">
        <v>99</v>
      </c>
      <c r="C10" s="56" t="s">
        <v>87</v>
      </c>
      <c r="D10" s="83">
        <v>16315.411754000001</v>
      </c>
    </row>
    <row r="11" spans="1:6" ht="18" customHeight="1" x14ac:dyDescent="0.2">
      <c r="A11" s="10">
        <v>2016</v>
      </c>
      <c r="B11" s="52" t="s">
        <v>105</v>
      </c>
      <c r="C11" s="53" t="s">
        <v>88</v>
      </c>
      <c r="D11" s="82">
        <v>14673.520452000001</v>
      </c>
    </row>
    <row r="12" spans="1:6" ht="18" customHeight="1" x14ac:dyDescent="0.2">
      <c r="A12" s="11">
        <v>2016</v>
      </c>
      <c r="B12" s="55" t="s">
        <v>106</v>
      </c>
      <c r="C12" s="56" t="s">
        <v>89</v>
      </c>
      <c r="D12" s="83">
        <v>12374.605503999999</v>
      </c>
    </row>
    <row r="13" spans="1:6" ht="18" customHeight="1" x14ac:dyDescent="0.2">
      <c r="A13" s="10">
        <v>2016</v>
      </c>
      <c r="B13" s="52" t="s">
        <v>100</v>
      </c>
      <c r="C13" s="53" t="s">
        <v>90</v>
      </c>
      <c r="D13" s="82">
        <v>15821.20376</v>
      </c>
    </row>
    <row r="14" spans="1:6" ht="18" customHeight="1" x14ac:dyDescent="0.2">
      <c r="A14" s="11">
        <v>2016</v>
      </c>
      <c r="B14" s="55" t="s">
        <v>101</v>
      </c>
      <c r="C14" s="56" t="s">
        <v>91</v>
      </c>
      <c r="D14" s="83">
        <v>13089.304006</v>
      </c>
    </row>
    <row r="15" spans="1:6" ht="18" customHeight="1" x14ac:dyDescent="0.2">
      <c r="A15" s="10">
        <v>2016</v>
      </c>
      <c r="B15" s="52" t="s">
        <v>102</v>
      </c>
      <c r="C15" s="53" t="s">
        <v>92</v>
      </c>
      <c r="D15" s="82">
        <v>14988.783635</v>
      </c>
    </row>
    <row r="16" spans="1:6" ht="18" customHeight="1" x14ac:dyDescent="0.2">
      <c r="A16" s="11">
        <v>2016</v>
      </c>
      <c r="B16" s="55" t="s">
        <v>103</v>
      </c>
      <c r="C16" s="56" t="s">
        <v>93</v>
      </c>
      <c r="D16" s="83">
        <v>14397.215461</v>
      </c>
    </row>
    <row r="17" spans="1:4" ht="18" customHeight="1" x14ac:dyDescent="0.2">
      <c r="A17" s="10">
        <v>2016</v>
      </c>
      <c r="B17" s="52" t="s">
        <v>104</v>
      </c>
      <c r="C17" s="53" t="s">
        <v>94</v>
      </c>
      <c r="D17" s="82">
        <v>14937.658111999999</v>
      </c>
    </row>
    <row r="18" spans="1:4" ht="18" customHeight="1" x14ac:dyDescent="0.2">
      <c r="A18" s="11">
        <v>2017</v>
      </c>
      <c r="B18" s="55" t="s">
        <v>95</v>
      </c>
      <c r="C18" s="56" t="s">
        <v>83</v>
      </c>
      <c r="D18" s="83">
        <v>14019.473575</v>
      </c>
    </row>
    <row r="19" spans="1:4" ht="18" customHeight="1" thickBot="1" x14ac:dyDescent="0.25">
      <c r="A19" s="58">
        <v>2017</v>
      </c>
      <c r="B19" s="59" t="s">
        <v>96</v>
      </c>
      <c r="C19" s="60" t="s">
        <v>84</v>
      </c>
      <c r="D19" s="84">
        <v>12622.916866</v>
      </c>
    </row>
    <row r="21" spans="1:4" ht="18" customHeight="1" x14ac:dyDescent="0.2">
      <c r="D21" s="94"/>
    </row>
  </sheetData>
  <mergeCells count="4">
    <mergeCell ref="B5:C5"/>
    <mergeCell ref="B6:C6"/>
    <mergeCell ref="A3:D3"/>
    <mergeCell ref="A4:D4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topLeftCell="A2" workbookViewId="0">
      <selection activeCell="E8" sqref="E8:E29"/>
    </sheetView>
  </sheetViews>
  <sheetFormatPr defaultColWidth="8.625" defaultRowHeight="18" customHeight="1" x14ac:dyDescent="0.2"/>
  <cols>
    <col min="1" max="1" width="7.125" style="5" bestFit="1" customWidth="1"/>
    <col min="2" max="2" width="32.625" style="5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32.625" style="5" customWidth="1"/>
    <col min="7" max="7" width="5.625" style="5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108</v>
      </c>
    </row>
    <row r="2" spans="1:13" ht="42.75" customHeight="1" x14ac:dyDescent="0.2"/>
    <row r="3" spans="1:13" ht="23.25" customHeight="1" x14ac:dyDescent="0.2">
      <c r="A3" s="105" t="s">
        <v>115</v>
      </c>
      <c r="B3" s="105"/>
      <c r="C3" s="105"/>
      <c r="D3" s="105"/>
      <c r="E3" s="105"/>
      <c r="F3" s="105"/>
      <c r="G3" s="105"/>
      <c r="L3" s="5"/>
      <c r="M3" s="5"/>
    </row>
    <row r="4" spans="1:13" ht="23.25" customHeight="1" x14ac:dyDescent="0.2">
      <c r="A4" s="105" t="s">
        <v>58</v>
      </c>
      <c r="B4" s="105"/>
      <c r="C4" s="105"/>
      <c r="D4" s="105"/>
      <c r="E4" s="105"/>
      <c r="F4" s="105"/>
      <c r="G4" s="105"/>
      <c r="L4" s="5"/>
      <c r="M4" s="5"/>
    </row>
    <row r="5" spans="1:13" ht="18" customHeight="1" x14ac:dyDescent="0.2">
      <c r="A5" s="100" t="s">
        <v>23</v>
      </c>
      <c r="B5" s="106" t="s">
        <v>25</v>
      </c>
      <c r="C5" s="92" t="s">
        <v>583</v>
      </c>
      <c r="D5" s="92" t="s">
        <v>570</v>
      </c>
      <c r="E5" s="92" t="s">
        <v>583</v>
      </c>
      <c r="F5" s="107" t="s">
        <v>24</v>
      </c>
      <c r="G5" s="108" t="s">
        <v>139</v>
      </c>
      <c r="L5" s="5"/>
      <c r="M5" s="5"/>
    </row>
    <row r="6" spans="1:13" ht="18" customHeight="1" x14ac:dyDescent="0.2">
      <c r="A6" s="100"/>
      <c r="B6" s="106"/>
      <c r="C6" s="9">
        <v>2016</v>
      </c>
      <c r="D6" s="9">
        <v>2017</v>
      </c>
      <c r="E6" s="9">
        <v>2017</v>
      </c>
      <c r="F6" s="107"/>
      <c r="G6" s="108"/>
      <c r="L6" s="5"/>
      <c r="M6" s="5"/>
    </row>
    <row r="7" spans="1:13" ht="18" customHeight="1" x14ac:dyDescent="0.2">
      <c r="A7" s="100"/>
      <c r="B7" s="106"/>
      <c r="C7" s="102" t="s">
        <v>117</v>
      </c>
      <c r="D7" s="103"/>
      <c r="E7" s="104"/>
      <c r="F7" s="107"/>
      <c r="G7" s="108"/>
      <c r="L7" s="5"/>
      <c r="M7" s="5"/>
    </row>
    <row r="8" spans="1:13" ht="15.75" customHeight="1" x14ac:dyDescent="0.2">
      <c r="A8" s="10">
        <v>1</v>
      </c>
      <c r="B8" s="12" t="s">
        <v>140</v>
      </c>
      <c r="C8" s="74">
        <v>449.27864299999999</v>
      </c>
      <c r="D8" s="74">
        <v>455.04668500000002</v>
      </c>
      <c r="E8" s="74">
        <v>458.81874599999998</v>
      </c>
      <c r="F8" s="14" t="s">
        <v>118</v>
      </c>
      <c r="G8" s="10">
        <v>1</v>
      </c>
      <c r="L8" s="5"/>
      <c r="M8" s="5"/>
    </row>
    <row r="9" spans="1:13" ht="15.75" customHeight="1" x14ac:dyDescent="0.2">
      <c r="A9" s="11">
        <v>2</v>
      </c>
      <c r="B9" s="13" t="s">
        <v>26</v>
      </c>
      <c r="C9" s="75">
        <v>101.61257999999999</v>
      </c>
      <c r="D9" s="75">
        <v>120.599683</v>
      </c>
      <c r="E9" s="75">
        <v>107.106964</v>
      </c>
      <c r="F9" s="15" t="s">
        <v>119</v>
      </c>
      <c r="G9" s="11">
        <v>2</v>
      </c>
      <c r="L9" s="5"/>
      <c r="M9" s="5"/>
    </row>
    <row r="10" spans="1:13" ht="42.75" customHeight="1" x14ac:dyDescent="0.2">
      <c r="A10" s="10">
        <v>3</v>
      </c>
      <c r="B10" s="12" t="s">
        <v>27</v>
      </c>
      <c r="C10" s="74">
        <v>79.112662999999998</v>
      </c>
      <c r="D10" s="74">
        <v>42.981515000000002</v>
      </c>
      <c r="E10" s="74">
        <v>63.590800000000002</v>
      </c>
      <c r="F10" s="14" t="s">
        <v>120</v>
      </c>
      <c r="G10" s="10">
        <v>3</v>
      </c>
      <c r="L10" s="5"/>
      <c r="M10" s="5"/>
    </row>
    <row r="11" spans="1:13" ht="38.25" x14ac:dyDescent="0.2">
      <c r="A11" s="11">
        <v>4</v>
      </c>
      <c r="B11" s="13" t="s">
        <v>141</v>
      </c>
      <c r="C11" s="75">
        <v>455.34427299999999</v>
      </c>
      <c r="D11" s="75">
        <v>434.47310700000003</v>
      </c>
      <c r="E11" s="75">
        <v>411.779991</v>
      </c>
      <c r="F11" s="15" t="s">
        <v>121</v>
      </c>
      <c r="G11" s="11">
        <v>4</v>
      </c>
      <c r="L11" s="5"/>
      <c r="M11" s="5"/>
    </row>
    <row r="12" spans="1:13" ht="15.75" customHeight="1" x14ac:dyDescent="0.2">
      <c r="A12" s="10">
        <v>5</v>
      </c>
      <c r="B12" s="12" t="s">
        <v>28</v>
      </c>
      <c r="C12" s="74">
        <v>146.23186699999999</v>
      </c>
      <c r="D12" s="74">
        <v>54.481665999999997</v>
      </c>
      <c r="E12" s="74">
        <v>133.188973</v>
      </c>
      <c r="F12" s="14" t="s">
        <v>122</v>
      </c>
      <c r="G12" s="10">
        <v>5</v>
      </c>
      <c r="L12" s="5"/>
      <c r="M12" s="5"/>
    </row>
    <row r="13" spans="1:13" ht="12.75" x14ac:dyDescent="0.2">
      <c r="A13" s="11">
        <v>6</v>
      </c>
      <c r="B13" s="13" t="s">
        <v>29</v>
      </c>
      <c r="C13" s="75">
        <v>3870.6519880000001</v>
      </c>
      <c r="D13" s="75">
        <v>3924.7045469999998</v>
      </c>
      <c r="E13" s="75">
        <v>3584.590506</v>
      </c>
      <c r="F13" s="15" t="s">
        <v>123</v>
      </c>
      <c r="G13" s="11">
        <v>6</v>
      </c>
      <c r="L13" s="5"/>
      <c r="M13" s="5"/>
    </row>
    <row r="14" spans="1:13" ht="25.5" x14ac:dyDescent="0.2">
      <c r="A14" s="10">
        <v>7</v>
      </c>
      <c r="B14" s="12" t="s">
        <v>142</v>
      </c>
      <c r="C14" s="74">
        <v>4004.6728790000002</v>
      </c>
      <c r="D14" s="74">
        <v>4896.414624</v>
      </c>
      <c r="E14" s="74">
        <v>3964.8694650000002</v>
      </c>
      <c r="F14" s="14" t="s">
        <v>124</v>
      </c>
      <c r="G14" s="10">
        <v>7</v>
      </c>
      <c r="L14" s="5"/>
      <c r="M14" s="5"/>
    </row>
    <row r="15" spans="1:13" ht="63.75" x14ac:dyDescent="0.2">
      <c r="A15" s="11">
        <v>8</v>
      </c>
      <c r="B15" s="13" t="s">
        <v>50</v>
      </c>
      <c r="C15" s="75">
        <v>18.779855000000001</v>
      </c>
      <c r="D15" s="75">
        <v>32.725318999999999</v>
      </c>
      <c r="E15" s="75">
        <v>23.315877</v>
      </c>
      <c r="F15" s="15" t="s">
        <v>125</v>
      </c>
      <c r="G15" s="11">
        <v>8</v>
      </c>
      <c r="L15" s="5"/>
      <c r="M15" s="5"/>
    </row>
    <row r="16" spans="1:13" ht="51" x14ac:dyDescent="0.2">
      <c r="A16" s="10">
        <v>9</v>
      </c>
      <c r="B16" s="12" t="s">
        <v>109</v>
      </c>
      <c r="C16" s="74">
        <v>15.12053</v>
      </c>
      <c r="D16" s="74">
        <v>11.319134999999999</v>
      </c>
      <c r="E16" s="74">
        <v>13.133532000000001</v>
      </c>
      <c r="F16" s="14" t="s">
        <v>126</v>
      </c>
      <c r="G16" s="10">
        <v>9</v>
      </c>
      <c r="L16" s="5"/>
      <c r="M16" s="5"/>
    </row>
    <row r="17" spans="1:13" ht="51" x14ac:dyDescent="0.2">
      <c r="A17" s="11">
        <v>10</v>
      </c>
      <c r="B17" s="13" t="s">
        <v>143</v>
      </c>
      <c r="C17" s="75">
        <v>223.79776799999999</v>
      </c>
      <c r="D17" s="75">
        <v>196.37381500000001</v>
      </c>
      <c r="E17" s="75">
        <v>197.644229</v>
      </c>
      <c r="F17" s="15" t="s">
        <v>127</v>
      </c>
      <c r="G17" s="11">
        <v>10</v>
      </c>
      <c r="L17" s="5"/>
      <c r="M17" s="5"/>
    </row>
    <row r="18" spans="1:13" ht="15.75" customHeight="1" x14ac:dyDescent="0.2">
      <c r="A18" s="10">
        <v>11</v>
      </c>
      <c r="B18" s="12" t="s">
        <v>110</v>
      </c>
      <c r="C18" s="74">
        <v>163.42259000000001</v>
      </c>
      <c r="D18" s="74">
        <v>152.93840599999999</v>
      </c>
      <c r="E18" s="74">
        <v>149.61721299999999</v>
      </c>
      <c r="F18" s="14" t="s">
        <v>128</v>
      </c>
      <c r="G18" s="10">
        <v>11</v>
      </c>
      <c r="L18" s="5"/>
      <c r="M18" s="5"/>
    </row>
    <row r="19" spans="1:13" ht="76.5" x14ac:dyDescent="0.2">
      <c r="A19" s="11">
        <v>12</v>
      </c>
      <c r="B19" s="13" t="s">
        <v>111</v>
      </c>
      <c r="C19" s="75">
        <v>32.512829000000004</v>
      </c>
      <c r="D19" s="75">
        <v>3.6819609999999998</v>
      </c>
      <c r="E19" s="75">
        <v>5.0452959999999996</v>
      </c>
      <c r="F19" s="15" t="s">
        <v>129</v>
      </c>
      <c r="G19" s="11">
        <v>12</v>
      </c>
      <c r="L19" s="5"/>
      <c r="M19" s="5"/>
    </row>
    <row r="20" spans="1:13" ht="41.25" customHeight="1" x14ac:dyDescent="0.2">
      <c r="A20" s="10">
        <v>13</v>
      </c>
      <c r="B20" s="12" t="s">
        <v>30</v>
      </c>
      <c r="C20" s="74">
        <v>162.28770299999999</v>
      </c>
      <c r="D20" s="74">
        <v>143.545176</v>
      </c>
      <c r="E20" s="74">
        <v>144.229456</v>
      </c>
      <c r="F20" s="14" t="s">
        <v>130</v>
      </c>
      <c r="G20" s="10">
        <v>13</v>
      </c>
      <c r="L20" s="5"/>
      <c r="M20" s="5"/>
    </row>
    <row r="21" spans="1:13" ht="51" x14ac:dyDescent="0.2">
      <c r="A21" s="11">
        <v>14</v>
      </c>
      <c r="B21" s="13" t="s">
        <v>112</v>
      </c>
      <c r="C21" s="75">
        <v>568.010717</v>
      </c>
      <c r="D21" s="75">
        <v>174.975022</v>
      </c>
      <c r="E21" s="75">
        <v>215.733599</v>
      </c>
      <c r="F21" s="15" t="s">
        <v>131</v>
      </c>
      <c r="G21" s="11">
        <v>14</v>
      </c>
      <c r="L21" s="5"/>
      <c r="M21" s="5"/>
    </row>
    <row r="22" spans="1:13" ht="12.75" x14ac:dyDescent="0.2">
      <c r="A22" s="10">
        <v>15</v>
      </c>
      <c r="B22" s="12" t="s">
        <v>31</v>
      </c>
      <c r="C22" s="74">
        <v>1128.714641</v>
      </c>
      <c r="D22" s="74">
        <v>1176.10592</v>
      </c>
      <c r="E22" s="74">
        <v>1140.8670649999999</v>
      </c>
      <c r="F22" s="14" t="s">
        <v>132</v>
      </c>
      <c r="G22" s="10">
        <v>15</v>
      </c>
      <c r="L22" s="5"/>
      <c r="M22" s="5"/>
    </row>
    <row r="23" spans="1:13" ht="63.75" x14ac:dyDescent="0.2">
      <c r="A23" s="11">
        <v>16</v>
      </c>
      <c r="B23" s="13" t="s">
        <v>32</v>
      </c>
      <c r="C23" s="75">
        <v>646.89586699999995</v>
      </c>
      <c r="D23" s="75">
        <v>871.19761900000003</v>
      </c>
      <c r="E23" s="75">
        <v>590.91862400000002</v>
      </c>
      <c r="F23" s="15" t="s">
        <v>133</v>
      </c>
      <c r="G23" s="11">
        <v>16</v>
      </c>
      <c r="L23" s="5"/>
      <c r="M23" s="5"/>
    </row>
    <row r="24" spans="1:13" ht="25.5" x14ac:dyDescent="0.2">
      <c r="A24" s="10">
        <v>17</v>
      </c>
      <c r="B24" s="12" t="s">
        <v>33</v>
      </c>
      <c r="C24" s="74">
        <v>1524.1655459999999</v>
      </c>
      <c r="D24" s="74">
        <v>1123.664174</v>
      </c>
      <c r="E24" s="74">
        <v>1231.5245809999999</v>
      </c>
      <c r="F24" s="14" t="s">
        <v>134</v>
      </c>
      <c r="G24" s="10">
        <v>17</v>
      </c>
      <c r="L24" s="5"/>
      <c r="M24" s="5"/>
    </row>
    <row r="25" spans="1:13" ht="63.75" x14ac:dyDescent="0.2">
      <c r="A25" s="11">
        <v>18</v>
      </c>
      <c r="B25" s="13" t="s">
        <v>113</v>
      </c>
      <c r="C25" s="75">
        <v>87.796184999999994</v>
      </c>
      <c r="D25" s="75">
        <v>64.036147999999997</v>
      </c>
      <c r="E25" s="75">
        <v>79.111472000000006</v>
      </c>
      <c r="F25" s="15" t="s">
        <v>135</v>
      </c>
      <c r="G25" s="11">
        <v>18</v>
      </c>
      <c r="L25" s="5"/>
      <c r="M25" s="5"/>
    </row>
    <row r="26" spans="1:13" ht="25.5" x14ac:dyDescent="0.2">
      <c r="A26" s="10">
        <v>19</v>
      </c>
      <c r="B26" s="12" t="s">
        <v>114</v>
      </c>
      <c r="C26" s="74">
        <v>29.944334000000001</v>
      </c>
      <c r="D26" s="74">
        <v>5.8162500000000001</v>
      </c>
      <c r="E26" s="74">
        <v>2.6459090000000001</v>
      </c>
      <c r="F26" s="14" t="s">
        <v>136</v>
      </c>
      <c r="G26" s="10">
        <v>19</v>
      </c>
      <c r="L26" s="5"/>
      <c r="M26" s="5"/>
    </row>
    <row r="27" spans="1:13" ht="15.75" customHeight="1" x14ac:dyDescent="0.2">
      <c r="A27" s="11">
        <v>20</v>
      </c>
      <c r="B27" s="13" t="s">
        <v>34</v>
      </c>
      <c r="C27" s="75">
        <v>112.13001800000001</v>
      </c>
      <c r="D27" s="75">
        <v>94.263411000000005</v>
      </c>
      <c r="E27" s="75">
        <v>82.761565000000004</v>
      </c>
      <c r="F27" s="15" t="s">
        <v>49</v>
      </c>
      <c r="G27" s="11">
        <v>20</v>
      </c>
      <c r="L27" s="5"/>
      <c r="M27" s="5"/>
    </row>
    <row r="28" spans="1:13" ht="13.5" thickBot="1" x14ac:dyDescent="0.25">
      <c r="A28" s="19">
        <v>21</v>
      </c>
      <c r="B28" s="20" t="s">
        <v>35</v>
      </c>
      <c r="C28" s="76">
        <v>17.708217999999999</v>
      </c>
      <c r="D28" s="76">
        <v>40.129392000000003</v>
      </c>
      <c r="E28" s="76">
        <v>22.423003000000001</v>
      </c>
      <c r="F28" s="21" t="s">
        <v>137</v>
      </c>
      <c r="G28" s="19">
        <v>21</v>
      </c>
      <c r="L28" s="5"/>
      <c r="M28" s="5"/>
    </row>
    <row r="29" spans="1:13" ht="20.100000000000001" customHeight="1" thickBot="1" x14ac:dyDescent="0.25">
      <c r="A29" s="22"/>
      <c r="B29" s="23" t="s">
        <v>116</v>
      </c>
      <c r="C29" s="77">
        <f t="shared" ref="C29:D29" si="0">SUM(C8:C28)</f>
        <v>13838.191693999999</v>
      </c>
      <c r="D29" s="77">
        <f t="shared" si="0"/>
        <v>14019.473575</v>
      </c>
      <c r="E29" s="77">
        <f>SUM(E8:E28)</f>
        <v>12622.916865999998</v>
      </c>
      <c r="F29" s="24" t="s">
        <v>1</v>
      </c>
      <c r="G29" s="25"/>
      <c r="L29" s="5"/>
      <c r="M29" s="5"/>
    </row>
    <row r="30" spans="1:13" ht="35.1" customHeight="1" x14ac:dyDescent="0.2">
      <c r="A30" s="2"/>
      <c r="B30" s="2"/>
      <c r="C30" s="93"/>
      <c r="D30" s="93"/>
      <c r="E30" s="93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5"/>
      <c r="M104" s="5"/>
    </row>
  </sheetData>
  <mergeCells count="7">
    <mergeCell ref="C7:E7"/>
    <mergeCell ref="A3:G3"/>
    <mergeCell ref="A4:G4"/>
    <mergeCell ref="A5:A7"/>
    <mergeCell ref="B5:B7"/>
    <mergeCell ref="F5:F7"/>
    <mergeCell ref="G5:G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/>
  </sheetViews>
  <sheetFormatPr defaultColWidth="8.625" defaultRowHeight="18" customHeight="1" x14ac:dyDescent="0.2"/>
  <cols>
    <col min="1" max="1" width="3.875" style="5" bestFit="1" customWidth="1"/>
    <col min="2" max="2" width="28.75" style="5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33.87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108</v>
      </c>
    </row>
    <row r="2" spans="1:13" ht="42.75" customHeight="1" x14ac:dyDescent="0.2"/>
    <row r="3" spans="1:13" ht="23.25" customHeight="1" x14ac:dyDescent="0.2">
      <c r="A3" s="105" t="s">
        <v>56</v>
      </c>
      <c r="B3" s="105"/>
      <c r="C3" s="105"/>
      <c r="D3" s="105"/>
      <c r="E3" s="105"/>
      <c r="F3" s="105"/>
      <c r="G3" s="105"/>
      <c r="L3" s="5"/>
      <c r="M3" s="5"/>
    </row>
    <row r="4" spans="1:13" ht="23.25" customHeight="1" x14ac:dyDescent="0.2">
      <c r="A4" s="105" t="s">
        <v>57</v>
      </c>
      <c r="B4" s="105"/>
      <c r="C4" s="105"/>
      <c r="D4" s="105"/>
      <c r="E4" s="105"/>
      <c r="F4" s="105"/>
      <c r="G4" s="105"/>
      <c r="L4" s="5"/>
      <c r="M4" s="5"/>
    </row>
    <row r="5" spans="1:13" ht="18" customHeight="1" x14ac:dyDescent="0.2">
      <c r="A5" s="100" t="s">
        <v>145</v>
      </c>
      <c r="B5" s="106" t="s">
        <v>152</v>
      </c>
      <c r="C5" s="92" t="s">
        <v>583</v>
      </c>
      <c r="D5" s="92" t="s">
        <v>570</v>
      </c>
      <c r="E5" s="92" t="s">
        <v>583</v>
      </c>
      <c r="F5" s="107" t="s">
        <v>151</v>
      </c>
      <c r="G5" s="108" t="s">
        <v>144</v>
      </c>
      <c r="L5" s="5"/>
      <c r="M5" s="5"/>
    </row>
    <row r="6" spans="1:13" ht="18" customHeight="1" x14ac:dyDescent="0.2">
      <c r="A6" s="100"/>
      <c r="B6" s="106"/>
      <c r="C6" s="95">
        <v>2016</v>
      </c>
      <c r="D6" s="95">
        <v>2017</v>
      </c>
      <c r="E6" s="95">
        <v>2017</v>
      </c>
      <c r="F6" s="107"/>
      <c r="G6" s="108"/>
      <c r="L6" s="5"/>
      <c r="M6" s="5"/>
    </row>
    <row r="7" spans="1:13" ht="18" customHeight="1" x14ac:dyDescent="0.2">
      <c r="A7" s="100"/>
      <c r="B7" s="106"/>
      <c r="C7" s="102" t="s">
        <v>117</v>
      </c>
      <c r="D7" s="103"/>
      <c r="E7" s="104"/>
      <c r="F7" s="107"/>
      <c r="G7" s="108"/>
      <c r="L7" s="5"/>
      <c r="M7" s="5"/>
    </row>
    <row r="8" spans="1:13" ht="20.100000000000001" customHeight="1" x14ac:dyDescent="0.2">
      <c r="A8" s="10">
        <v>1</v>
      </c>
      <c r="B8" s="12" t="s">
        <v>2</v>
      </c>
      <c r="C8" s="78">
        <v>4223.3474299999998</v>
      </c>
      <c r="D8" s="78">
        <v>3723.6678440000001</v>
      </c>
      <c r="E8" s="78">
        <v>3462.2303820000002</v>
      </c>
      <c r="F8" s="14" t="s">
        <v>558</v>
      </c>
      <c r="G8" s="10">
        <v>1</v>
      </c>
      <c r="L8" s="5"/>
      <c r="M8" s="5"/>
    </row>
    <row r="9" spans="1:13" ht="29.25" customHeight="1" x14ac:dyDescent="0.2">
      <c r="A9" s="11">
        <v>2</v>
      </c>
      <c r="B9" s="13" t="s">
        <v>569</v>
      </c>
      <c r="C9" s="79">
        <v>1944.8815139999999</v>
      </c>
      <c r="D9" s="79">
        <v>1560.194831</v>
      </c>
      <c r="E9" s="79">
        <v>1583.6144870000001</v>
      </c>
      <c r="F9" s="15" t="s">
        <v>559</v>
      </c>
      <c r="G9" s="11">
        <v>2</v>
      </c>
      <c r="L9" s="5"/>
      <c r="M9" s="5"/>
    </row>
    <row r="10" spans="1:13" ht="20.100000000000001" customHeight="1" x14ac:dyDescent="0.2">
      <c r="A10" s="10">
        <v>3</v>
      </c>
      <c r="B10" s="12" t="s">
        <v>7</v>
      </c>
      <c r="C10" s="78">
        <v>1368.4308410000001</v>
      </c>
      <c r="D10" s="78">
        <v>1536.1195889999999</v>
      </c>
      <c r="E10" s="78">
        <v>1337.3898389999999</v>
      </c>
      <c r="F10" s="14" t="s">
        <v>146</v>
      </c>
      <c r="G10" s="10">
        <v>3</v>
      </c>
      <c r="L10" s="5"/>
      <c r="M10" s="5"/>
    </row>
    <row r="11" spans="1:13" ht="20.100000000000001" customHeight="1" x14ac:dyDescent="0.2">
      <c r="A11" s="11">
        <v>4</v>
      </c>
      <c r="B11" s="13" t="s">
        <v>8</v>
      </c>
      <c r="C11" s="79">
        <v>3537.4453020000001</v>
      </c>
      <c r="D11" s="79">
        <v>4542.3587390000002</v>
      </c>
      <c r="E11" s="79">
        <v>3834.0244619999999</v>
      </c>
      <c r="F11" s="15" t="s">
        <v>560</v>
      </c>
      <c r="G11" s="11">
        <v>4</v>
      </c>
      <c r="L11" s="5"/>
      <c r="M11" s="5"/>
    </row>
    <row r="12" spans="1:13" ht="20.100000000000001" customHeight="1" x14ac:dyDescent="0.2">
      <c r="A12" s="10">
        <v>5</v>
      </c>
      <c r="B12" s="12" t="s">
        <v>48</v>
      </c>
      <c r="C12" s="78">
        <v>272.49234799999999</v>
      </c>
      <c r="D12" s="78">
        <v>344.787961</v>
      </c>
      <c r="E12" s="78">
        <v>234.85069899999999</v>
      </c>
      <c r="F12" s="14" t="s">
        <v>561</v>
      </c>
      <c r="G12" s="10">
        <v>5</v>
      </c>
      <c r="L12" s="5"/>
      <c r="M12" s="5"/>
    </row>
    <row r="13" spans="1:13" ht="20.100000000000001" customHeight="1" x14ac:dyDescent="0.2">
      <c r="A13" s="11">
        <v>6</v>
      </c>
      <c r="B13" s="13" t="s">
        <v>10</v>
      </c>
      <c r="C13" s="79">
        <v>220.00578100000001</v>
      </c>
      <c r="D13" s="79">
        <v>80.272006000000005</v>
      </c>
      <c r="E13" s="79">
        <v>80.420581999999996</v>
      </c>
      <c r="F13" s="15" t="s">
        <v>11</v>
      </c>
      <c r="G13" s="11">
        <v>6</v>
      </c>
      <c r="L13" s="5"/>
      <c r="M13" s="5"/>
    </row>
    <row r="14" spans="1:13" ht="20.100000000000001" customHeight="1" x14ac:dyDescent="0.2">
      <c r="A14" s="10">
        <v>7</v>
      </c>
      <c r="B14" s="12" t="s">
        <v>12</v>
      </c>
      <c r="C14" s="78">
        <v>397.39814999999999</v>
      </c>
      <c r="D14" s="78">
        <v>452.87104199999999</v>
      </c>
      <c r="E14" s="78">
        <v>392.43291199999999</v>
      </c>
      <c r="F14" s="14" t="s">
        <v>13</v>
      </c>
      <c r="G14" s="10">
        <v>7</v>
      </c>
      <c r="L14" s="5"/>
      <c r="M14" s="5"/>
    </row>
    <row r="15" spans="1:13" ht="20.100000000000001" customHeight="1" x14ac:dyDescent="0.2">
      <c r="A15" s="11">
        <v>8</v>
      </c>
      <c r="B15" s="13" t="s">
        <v>14</v>
      </c>
      <c r="C15" s="79">
        <v>309.742772</v>
      </c>
      <c r="D15" s="79">
        <v>164.48800199999999</v>
      </c>
      <c r="E15" s="79">
        <v>155.940012</v>
      </c>
      <c r="F15" s="15" t="s">
        <v>15</v>
      </c>
      <c r="G15" s="11">
        <v>8</v>
      </c>
      <c r="L15" s="5"/>
      <c r="M15" s="5"/>
    </row>
    <row r="16" spans="1:13" ht="20.100000000000001" customHeight="1" x14ac:dyDescent="0.2">
      <c r="A16" s="10">
        <v>9</v>
      </c>
      <c r="B16" s="12" t="s">
        <v>16</v>
      </c>
      <c r="C16" s="78">
        <v>1410.714655</v>
      </c>
      <c r="D16" s="78">
        <v>1595.1412150000001</v>
      </c>
      <c r="E16" s="78">
        <v>1418.193356</v>
      </c>
      <c r="F16" s="14" t="s">
        <v>149</v>
      </c>
      <c r="G16" s="10">
        <v>9</v>
      </c>
      <c r="L16" s="5"/>
      <c r="M16" s="5"/>
    </row>
    <row r="17" spans="1:13" ht="20.100000000000001" customHeight="1" x14ac:dyDescent="0.2">
      <c r="A17" s="11">
        <v>10</v>
      </c>
      <c r="B17" s="13" t="s">
        <v>17</v>
      </c>
      <c r="C17" s="79">
        <v>153.732901</v>
      </c>
      <c r="D17" s="79">
        <v>19.572346</v>
      </c>
      <c r="E17" s="79">
        <v>123.82013499999999</v>
      </c>
      <c r="F17" s="15" t="s">
        <v>150</v>
      </c>
      <c r="G17" s="11">
        <v>10</v>
      </c>
      <c r="L17" s="5"/>
      <c r="M17" s="5"/>
    </row>
    <row r="18" spans="1:13" ht="20.100000000000001" customHeight="1" thickBot="1" x14ac:dyDescent="0.25">
      <c r="A18" s="19">
        <v>11</v>
      </c>
      <c r="B18" s="20" t="s">
        <v>18</v>
      </c>
      <c r="C18" s="80"/>
      <c r="D18" s="80"/>
      <c r="E18" s="80"/>
      <c r="F18" s="21" t="s">
        <v>19</v>
      </c>
      <c r="G18" s="19">
        <v>11</v>
      </c>
      <c r="L18" s="5"/>
      <c r="M18" s="5"/>
    </row>
    <row r="19" spans="1:13" ht="20.100000000000001" customHeight="1" thickBot="1" x14ac:dyDescent="0.25">
      <c r="A19" s="22"/>
      <c r="B19" s="23" t="s">
        <v>116</v>
      </c>
      <c r="C19" s="81">
        <f t="shared" ref="C19:D19" si="0">SUM(C8:C18)</f>
        <v>13838.191693999999</v>
      </c>
      <c r="D19" s="81">
        <f t="shared" si="0"/>
        <v>14019.473575000002</v>
      </c>
      <c r="E19" s="81">
        <f>SUM(E8:E18)</f>
        <v>12622.916866</v>
      </c>
      <c r="F19" s="24" t="s">
        <v>1</v>
      </c>
      <c r="G19" s="25"/>
      <c r="L19" s="5"/>
      <c r="M19" s="5"/>
    </row>
    <row r="20" spans="1:13" ht="35.1" customHeight="1" x14ac:dyDescent="0.2">
      <c r="A20" s="2"/>
      <c r="B20" s="2"/>
      <c r="C20" s="93"/>
      <c r="D20" s="93"/>
      <c r="E20" s="93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23"/>
  <sheetViews>
    <sheetView showGridLines="0" rightToLeft="1" topLeftCell="A131" workbookViewId="0">
      <selection activeCell="C140" sqref="C140"/>
    </sheetView>
  </sheetViews>
  <sheetFormatPr defaultColWidth="8.625" defaultRowHeight="18" customHeight="1" x14ac:dyDescent="0.2"/>
  <cols>
    <col min="1" max="1" width="4.875" style="5" bestFit="1" customWidth="1"/>
    <col min="2" max="2" width="26.875" style="5" bestFit="1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27.12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108</v>
      </c>
    </row>
    <row r="2" spans="1:13" ht="42.75" customHeight="1" x14ac:dyDescent="0.2"/>
    <row r="3" spans="1:13" ht="23.25" customHeight="1" x14ac:dyDescent="0.2">
      <c r="A3" s="105" t="s">
        <v>154</v>
      </c>
      <c r="B3" s="105"/>
      <c r="C3" s="105"/>
      <c r="D3" s="105"/>
      <c r="E3" s="105"/>
      <c r="F3" s="105"/>
      <c r="G3" s="105"/>
      <c r="L3" s="5"/>
      <c r="M3" s="5"/>
    </row>
    <row r="4" spans="1:13" ht="23.25" customHeight="1" x14ac:dyDescent="0.2">
      <c r="A4" s="105" t="s">
        <v>153</v>
      </c>
      <c r="B4" s="105"/>
      <c r="C4" s="105"/>
      <c r="D4" s="105"/>
      <c r="E4" s="105"/>
      <c r="F4" s="105"/>
      <c r="G4" s="105"/>
      <c r="L4" s="5"/>
      <c r="M4" s="5"/>
    </row>
    <row r="5" spans="1:13" ht="18" customHeight="1" x14ac:dyDescent="0.2">
      <c r="A5" s="100" t="s">
        <v>158</v>
      </c>
      <c r="B5" s="106" t="s">
        <v>159</v>
      </c>
      <c r="C5" s="92" t="s">
        <v>583</v>
      </c>
      <c r="D5" s="92" t="s">
        <v>570</v>
      </c>
      <c r="E5" s="92" t="s">
        <v>583</v>
      </c>
      <c r="F5" s="109" t="s">
        <v>36</v>
      </c>
      <c r="G5" s="108" t="s">
        <v>157</v>
      </c>
      <c r="L5" s="5"/>
      <c r="M5" s="5"/>
    </row>
    <row r="6" spans="1:13" ht="18" customHeight="1" x14ac:dyDescent="0.2">
      <c r="A6" s="100"/>
      <c r="B6" s="106"/>
      <c r="C6" s="95">
        <v>2016</v>
      </c>
      <c r="D6" s="95">
        <v>2017</v>
      </c>
      <c r="E6" s="95">
        <v>2017</v>
      </c>
      <c r="F6" s="109"/>
      <c r="G6" s="108"/>
      <c r="L6" s="5"/>
      <c r="M6" s="5"/>
    </row>
    <row r="7" spans="1:13" ht="18" customHeight="1" x14ac:dyDescent="0.2">
      <c r="A7" s="100"/>
      <c r="B7" s="106"/>
      <c r="C7" s="102" t="s">
        <v>117</v>
      </c>
      <c r="D7" s="103"/>
      <c r="E7" s="104"/>
      <c r="F7" s="109"/>
      <c r="G7" s="108"/>
      <c r="L7" s="5"/>
      <c r="M7" s="5"/>
    </row>
    <row r="8" spans="1:13" ht="20.100000000000001" customHeight="1" x14ac:dyDescent="0.2">
      <c r="A8" s="10">
        <v>1</v>
      </c>
      <c r="B8" s="26" t="s">
        <v>44</v>
      </c>
      <c r="C8" s="78">
        <v>2178.764107</v>
      </c>
      <c r="D8" s="78">
        <v>2098.3213940000001</v>
      </c>
      <c r="E8" s="78">
        <v>1699.18391</v>
      </c>
      <c r="F8" s="65" t="s">
        <v>182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27" t="s">
        <v>374</v>
      </c>
      <c r="C9" s="79">
        <v>1180.3025439999999</v>
      </c>
      <c r="D9" s="79">
        <v>1791.1851810000001</v>
      </c>
      <c r="E9" s="79">
        <v>1174.7949699999999</v>
      </c>
      <c r="F9" s="66" t="s">
        <v>253</v>
      </c>
      <c r="G9" s="11">
        <v>2</v>
      </c>
      <c r="L9" s="5"/>
      <c r="M9" s="5"/>
    </row>
    <row r="10" spans="1:13" ht="20.100000000000001" customHeight="1" x14ac:dyDescent="0.2">
      <c r="A10" s="10">
        <v>3</v>
      </c>
      <c r="B10" s="26" t="s">
        <v>375</v>
      </c>
      <c r="C10" s="78">
        <v>753.53378699999996</v>
      </c>
      <c r="D10" s="78">
        <v>942.24797899999999</v>
      </c>
      <c r="E10" s="78">
        <v>816.36685799999998</v>
      </c>
      <c r="F10" s="65" t="s">
        <v>254</v>
      </c>
      <c r="G10" s="10">
        <v>3</v>
      </c>
      <c r="L10" s="5"/>
      <c r="M10" s="5"/>
    </row>
    <row r="11" spans="1:13" ht="20.100000000000001" customHeight="1" x14ac:dyDescent="0.2">
      <c r="A11" s="11">
        <v>4</v>
      </c>
      <c r="B11" s="27" t="s">
        <v>38</v>
      </c>
      <c r="C11" s="79">
        <v>727.61197300000003</v>
      </c>
      <c r="D11" s="79">
        <v>513.31140900000003</v>
      </c>
      <c r="E11" s="79">
        <v>627.42170499999997</v>
      </c>
      <c r="F11" s="66" t="s">
        <v>40</v>
      </c>
      <c r="G11" s="11">
        <v>4</v>
      </c>
      <c r="L11" s="5"/>
      <c r="M11" s="5"/>
    </row>
    <row r="12" spans="1:13" ht="20.100000000000001" customHeight="1" x14ac:dyDescent="0.2">
      <c r="A12" s="10">
        <v>5</v>
      </c>
      <c r="B12" s="26" t="s">
        <v>376</v>
      </c>
      <c r="C12" s="78">
        <v>588.17440799999997</v>
      </c>
      <c r="D12" s="78">
        <v>657.25951699999996</v>
      </c>
      <c r="E12" s="78">
        <v>611.30513800000006</v>
      </c>
      <c r="F12" s="65" t="s">
        <v>255</v>
      </c>
      <c r="G12" s="10">
        <v>5</v>
      </c>
      <c r="L12" s="5"/>
      <c r="M12" s="5"/>
    </row>
    <row r="13" spans="1:13" ht="20.100000000000001" customHeight="1" x14ac:dyDescent="0.2">
      <c r="A13" s="11">
        <v>6</v>
      </c>
      <c r="B13" s="27" t="s">
        <v>37</v>
      </c>
      <c r="C13" s="79">
        <v>543.89286200000004</v>
      </c>
      <c r="D13" s="79">
        <v>515.30668600000001</v>
      </c>
      <c r="E13" s="79">
        <v>542.34445400000004</v>
      </c>
      <c r="F13" s="66" t="s">
        <v>39</v>
      </c>
      <c r="G13" s="11">
        <v>6</v>
      </c>
      <c r="L13" s="5"/>
      <c r="M13" s="5"/>
    </row>
    <row r="14" spans="1:13" ht="20.100000000000001" customHeight="1" x14ac:dyDescent="0.2">
      <c r="A14" s="10">
        <v>7</v>
      </c>
      <c r="B14" s="26" t="s">
        <v>380</v>
      </c>
      <c r="C14" s="78">
        <v>472.21377100000001</v>
      </c>
      <c r="D14" s="78">
        <v>412.469492</v>
      </c>
      <c r="E14" s="78">
        <v>486.83081399999998</v>
      </c>
      <c r="F14" s="65" t="s">
        <v>259</v>
      </c>
      <c r="G14" s="10">
        <v>7</v>
      </c>
      <c r="L14" s="5"/>
      <c r="M14" s="5"/>
    </row>
    <row r="15" spans="1:13" ht="20.100000000000001" customHeight="1" x14ac:dyDescent="0.2">
      <c r="A15" s="11">
        <v>8</v>
      </c>
      <c r="B15" s="27" t="s">
        <v>377</v>
      </c>
      <c r="C15" s="79">
        <v>406.63799</v>
      </c>
      <c r="D15" s="79">
        <v>423.44701400000002</v>
      </c>
      <c r="E15" s="79">
        <v>433.21263199999999</v>
      </c>
      <c r="F15" s="66" t="s">
        <v>256</v>
      </c>
      <c r="G15" s="11">
        <v>8</v>
      </c>
      <c r="L15" s="5"/>
      <c r="M15" s="5"/>
    </row>
    <row r="16" spans="1:13" ht="20.100000000000001" customHeight="1" x14ac:dyDescent="0.2">
      <c r="A16" s="10">
        <v>9</v>
      </c>
      <c r="B16" s="26" t="s">
        <v>42</v>
      </c>
      <c r="C16" s="78">
        <v>526.42721900000004</v>
      </c>
      <c r="D16" s="78">
        <v>382.77429000000001</v>
      </c>
      <c r="E16" s="78">
        <v>379.84283599999998</v>
      </c>
      <c r="F16" s="65" t="s">
        <v>41</v>
      </c>
      <c r="G16" s="10">
        <v>9</v>
      </c>
      <c r="L16" s="5"/>
      <c r="M16" s="5"/>
    </row>
    <row r="17" spans="1:13" ht="20.100000000000001" customHeight="1" x14ac:dyDescent="0.2">
      <c r="A17" s="11">
        <v>10</v>
      </c>
      <c r="B17" s="27" t="s">
        <v>382</v>
      </c>
      <c r="C17" s="79">
        <v>384.508895</v>
      </c>
      <c r="D17" s="79">
        <v>437.13661500000001</v>
      </c>
      <c r="E17" s="79">
        <v>377.11946</v>
      </c>
      <c r="F17" s="66" t="s">
        <v>261</v>
      </c>
      <c r="G17" s="11">
        <v>10</v>
      </c>
      <c r="L17" s="5"/>
      <c r="M17" s="5"/>
    </row>
    <row r="18" spans="1:13" ht="20.100000000000001" customHeight="1" x14ac:dyDescent="0.2">
      <c r="A18" s="10">
        <v>11</v>
      </c>
      <c r="B18" s="26" t="s">
        <v>381</v>
      </c>
      <c r="C18" s="78">
        <v>385.829836</v>
      </c>
      <c r="D18" s="78">
        <v>327.73934500000001</v>
      </c>
      <c r="E18" s="78">
        <v>368.338615</v>
      </c>
      <c r="F18" s="65" t="s">
        <v>260</v>
      </c>
      <c r="G18" s="10">
        <v>11</v>
      </c>
      <c r="L18" s="5"/>
      <c r="M18" s="5"/>
    </row>
    <row r="19" spans="1:13" ht="20.100000000000001" customHeight="1" x14ac:dyDescent="0.2">
      <c r="A19" s="11">
        <v>12</v>
      </c>
      <c r="B19" s="27" t="s">
        <v>378</v>
      </c>
      <c r="C19" s="79">
        <v>369.69693699999999</v>
      </c>
      <c r="D19" s="79">
        <v>398.65423900000002</v>
      </c>
      <c r="E19" s="79">
        <v>355.75567599999999</v>
      </c>
      <c r="F19" s="66" t="s">
        <v>257</v>
      </c>
      <c r="G19" s="11">
        <v>12</v>
      </c>
      <c r="L19" s="5"/>
      <c r="M19" s="5"/>
    </row>
    <row r="20" spans="1:13" ht="20.100000000000001" customHeight="1" x14ac:dyDescent="0.2">
      <c r="A20" s="10">
        <v>13</v>
      </c>
      <c r="B20" s="26" t="s">
        <v>379</v>
      </c>
      <c r="C20" s="78">
        <v>521.58258499999999</v>
      </c>
      <c r="D20" s="78">
        <v>409.623716</v>
      </c>
      <c r="E20" s="78">
        <v>330.01442600000001</v>
      </c>
      <c r="F20" s="65" t="s">
        <v>258</v>
      </c>
      <c r="G20" s="10">
        <v>13</v>
      </c>
      <c r="L20" s="5"/>
      <c r="M20" s="5"/>
    </row>
    <row r="21" spans="1:13" ht="20.100000000000001" customHeight="1" x14ac:dyDescent="0.2">
      <c r="A21" s="11">
        <v>14</v>
      </c>
      <c r="B21" s="27" t="s">
        <v>386</v>
      </c>
      <c r="C21" s="79">
        <v>151.04168100000001</v>
      </c>
      <c r="D21" s="79">
        <v>221.81933699999999</v>
      </c>
      <c r="E21" s="79">
        <v>290.55647399999998</v>
      </c>
      <c r="F21" s="66" t="s">
        <v>265</v>
      </c>
      <c r="G21" s="11">
        <v>14</v>
      </c>
      <c r="L21" s="5"/>
      <c r="M21" s="5"/>
    </row>
    <row r="22" spans="1:13" ht="20.100000000000001" customHeight="1" x14ac:dyDescent="0.2">
      <c r="A22" s="10">
        <v>15</v>
      </c>
      <c r="B22" s="26" t="s">
        <v>389</v>
      </c>
      <c r="C22" s="78">
        <v>217.09117800000001</v>
      </c>
      <c r="D22" s="78">
        <v>246.74753200000001</v>
      </c>
      <c r="E22" s="78">
        <v>221.22654700000001</v>
      </c>
      <c r="F22" s="65" t="s">
        <v>268</v>
      </c>
      <c r="G22" s="10">
        <v>15</v>
      </c>
      <c r="L22" s="5"/>
      <c r="M22" s="5"/>
    </row>
    <row r="23" spans="1:13" ht="20.100000000000001" customHeight="1" x14ac:dyDescent="0.2">
      <c r="A23" s="11">
        <v>16</v>
      </c>
      <c r="B23" s="27" t="s">
        <v>388</v>
      </c>
      <c r="C23" s="79">
        <v>102.16545000000001</v>
      </c>
      <c r="D23" s="79">
        <v>82.120144999999994</v>
      </c>
      <c r="E23" s="79">
        <v>217.53714099999999</v>
      </c>
      <c r="F23" s="66" t="s">
        <v>267</v>
      </c>
      <c r="G23" s="11">
        <v>16</v>
      </c>
      <c r="L23" s="5"/>
      <c r="M23" s="5"/>
    </row>
    <row r="24" spans="1:13" ht="20.100000000000001" customHeight="1" x14ac:dyDescent="0.2">
      <c r="A24" s="10">
        <v>17</v>
      </c>
      <c r="B24" s="26" t="s">
        <v>43</v>
      </c>
      <c r="C24" s="78">
        <v>246.65126900000001</v>
      </c>
      <c r="D24" s="78">
        <v>213.95406500000001</v>
      </c>
      <c r="E24" s="78">
        <v>213.437477</v>
      </c>
      <c r="F24" s="65" t="s">
        <v>183</v>
      </c>
      <c r="G24" s="10">
        <v>17</v>
      </c>
      <c r="L24" s="5"/>
      <c r="M24" s="5"/>
    </row>
    <row r="25" spans="1:13" ht="20.100000000000001" customHeight="1" x14ac:dyDescent="0.2">
      <c r="A25" s="11">
        <v>18</v>
      </c>
      <c r="B25" s="27" t="s">
        <v>384</v>
      </c>
      <c r="C25" s="79">
        <v>206.20280600000001</v>
      </c>
      <c r="D25" s="79">
        <v>168.42936399999999</v>
      </c>
      <c r="E25" s="79">
        <v>206.40060099999999</v>
      </c>
      <c r="F25" s="66" t="s">
        <v>263</v>
      </c>
      <c r="G25" s="11">
        <v>18</v>
      </c>
      <c r="L25" s="5"/>
      <c r="M25" s="5"/>
    </row>
    <row r="26" spans="1:13" ht="20.100000000000001" customHeight="1" x14ac:dyDescent="0.2">
      <c r="A26" s="10">
        <v>19</v>
      </c>
      <c r="B26" s="26" t="s">
        <v>387</v>
      </c>
      <c r="C26" s="78">
        <v>191.30798200000001</v>
      </c>
      <c r="D26" s="78">
        <v>174.04132300000001</v>
      </c>
      <c r="E26" s="78">
        <v>191.150847</v>
      </c>
      <c r="F26" s="65" t="s">
        <v>266</v>
      </c>
      <c r="G26" s="10">
        <v>19</v>
      </c>
      <c r="L26" s="5"/>
      <c r="M26" s="5"/>
    </row>
    <row r="27" spans="1:13" ht="20.100000000000001" customHeight="1" x14ac:dyDescent="0.2">
      <c r="A27" s="11">
        <v>20</v>
      </c>
      <c r="B27" s="27" t="s">
        <v>383</v>
      </c>
      <c r="C27" s="79">
        <v>177.63784699999999</v>
      </c>
      <c r="D27" s="79">
        <v>304.36374799999999</v>
      </c>
      <c r="E27" s="79">
        <v>178.80973499999999</v>
      </c>
      <c r="F27" s="66" t="s">
        <v>262</v>
      </c>
      <c r="G27" s="11">
        <v>20</v>
      </c>
      <c r="L27" s="5"/>
      <c r="M27" s="5"/>
    </row>
    <row r="28" spans="1:13" ht="20.100000000000001" customHeight="1" x14ac:dyDescent="0.2">
      <c r="A28" s="10">
        <v>21</v>
      </c>
      <c r="B28" s="26" t="s">
        <v>394</v>
      </c>
      <c r="C28" s="78">
        <v>75.572239999999994</v>
      </c>
      <c r="D28" s="78">
        <v>179.84521599999999</v>
      </c>
      <c r="E28" s="78">
        <v>159.08018200000001</v>
      </c>
      <c r="F28" s="65" t="s">
        <v>273</v>
      </c>
      <c r="G28" s="10">
        <v>21</v>
      </c>
      <c r="L28" s="5"/>
      <c r="M28" s="5"/>
    </row>
    <row r="29" spans="1:13" ht="20.100000000000001" customHeight="1" x14ac:dyDescent="0.2">
      <c r="A29" s="11">
        <v>22</v>
      </c>
      <c r="B29" s="27" t="s">
        <v>390</v>
      </c>
      <c r="C29" s="79">
        <v>132.172617</v>
      </c>
      <c r="D29" s="79">
        <v>174.531272</v>
      </c>
      <c r="E29" s="79">
        <v>151.109756</v>
      </c>
      <c r="F29" s="66" t="s">
        <v>269</v>
      </c>
      <c r="G29" s="11">
        <v>22</v>
      </c>
      <c r="L29" s="5"/>
      <c r="M29" s="5"/>
    </row>
    <row r="30" spans="1:13" ht="20.100000000000001" customHeight="1" x14ac:dyDescent="0.2">
      <c r="A30" s="10">
        <v>23</v>
      </c>
      <c r="B30" s="26" t="s">
        <v>392</v>
      </c>
      <c r="C30" s="78">
        <v>142.996995</v>
      </c>
      <c r="D30" s="78">
        <v>119.589485</v>
      </c>
      <c r="E30" s="78">
        <v>142.018102</v>
      </c>
      <c r="F30" s="65" t="s">
        <v>271</v>
      </c>
      <c r="G30" s="10">
        <v>23</v>
      </c>
      <c r="L30" s="5"/>
      <c r="M30" s="5"/>
    </row>
    <row r="31" spans="1:13" ht="20.100000000000001" customHeight="1" x14ac:dyDescent="0.2">
      <c r="A31" s="11">
        <v>24</v>
      </c>
      <c r="B31" s="27" t="s">
        <v>385</v>
      </c>
      <c r="C31" s="79">
        <v>189.45372800000001</v>
      </c>
      <c r="D31" s="79">
        <v>217.11241000000001</v>
      </c>
      <c r="E31" s="79">
        <v>130.73479599999999</v>
      </c>
      <c r="F31" s="66" t="s">
        <v>264</v>
      </c>
      <c r="G31" s="11">
        <v>24</v>
      </c>
      <c r="L31" s="5"/>
      <c r="M31" s="5"/>
    </row>
    <row r="32" spans="1:13" ht="20.100000000000001" customHeight="1" x14ac:dyDescent="0.2">
      <c r="A32" s="10">
        <v>25</v>
      </c>
      <c r="B32" s="26" t="s">
        <v>398</v>
      </c>
      <c r="C32" s="78">
        <v>223.443848</v>
      </c>
      <c r="D32" s="78">
        <v>142.23165599999999</v>
      </c>
      <c r="E32" s="78">
        <v>129.06979899999999</v>
      </c>
      <c r="F32" s="65" t="s">
        <v>277</v>
      </c>
      <c r="G32" s="10">
        <v>25</v>
      </c>
      <c r="L32" s="5"/>
      <c r="M32" s="5"/>
    </row>
    <row r="33" spans="1:13" ht="20.100000000000001" customHeight="1" x14ac:dyDescent="0.2">
      <c r="A33" s="11">
        <v>26</v>
      </c>
      <c r="B33" s="27" t="s">
        <v>403</v>
      </c>
      <c r="C33" s="79">
        <v>140.45382799999999</v>
      </c>
      <c r="D33" s="79">
        <v>253.297381</v>
      </c>
      <c r="E33" s="79">
        <v>114.264606</v>
      </c>
      <c r="F33" s="66" t="s">
        <v>282</v>
      </c>
      <c r="G33" s="11">
        <v>26</v>
      </c>
      <c r="L33" s="5"/>
      <c r="M33" s="5"/>
    </row>
    <row r="34" spans="1:13" ht="20.100000000000001" customHeight="1" x14ac:dyDescent="0.2">
      <c r="A34" s="10">
        <v>27</v>
      </c>
      <c r="B34" s="26" t="s">
        <v>396</v>
      </c>
      <c r="C34" s="78">
        <v>129.37832399999999</v>
      </c>
      <c r="D34" s="78">
        <v>92.168655000000001</v>
      </c>
      <c r="E34" s="78">
        <v>113.35098600000001</v>
      </c>
      <c r="F34" s="65" t="s">
        <v>275</v>
      </c>
      <c r="G34" s="10">
        <v>27</v>
      </c>
      <c r="L34" s="5"/>
      <c r="M34" s="5"/>
    </row>
    <row r="35" spans="1:13" ht="20.100000000000001" customHeight="1" x14ac:dyDescent="0.2">
      <c r="A35" s="11">
        <v>28</v>
      </c>
      <c r="B35" s="27" t="s">
        <v>393</v>
      </c>
      <c r="C35" s="79">
        <v>202.901297</v>
      </c>
      <c r="D35" s="79">
        <v>135.69537</v>
      </c>
      <c r="E35" s="79">
        <v>110.845467</v>
      </c>
      <c r="F35" s="66" t="s">
        <v>272</v>
      </c>
      <c r="G35" s="11">
        <v>28</v>
      </c>
      <c r="L35" s="5"/>
      <c r="M35" s="5"/>
    </row>
    <row r="36" spans="1:13" ht="20.100000000000001" customHeight="1" x14ac:dyDescent="0.2">
      <c r="A36" s="10">
        <v>29</v>
      </c>
      <c r="B36" s="26" t="s">
        <v>411</v>
      </c>
      <c r="C36" s="78">
        <v>140.235308</v>
      </c>
      <c r="D36" s="78">
        <v>113.832312</v>
      </c>
      <c r="E36" s="78">
        <v>109.61214200000001</v>
      </c>
      <c r="F36" s="65" t="s">
        <v>290</v>
      </c>
      <c r="G36" s="10">
        <v>29</v>
      </c>
      <c r="L36" s="5"/>
      <c r="M36" s="5"/>
    </row>
    <row r="37" spans="1:13" ht="20.100000000000001" customHeight="1" x14ac:dyDescent="0.2">
      <c r="A37" s="11">
        <v>30</v>
      </c>
      <c r="B37" s="27" t="s">
        <v>400</v>
      </c>
      <c r="C37" s="79">
        <v>144.527514</v>
      </c>
      <c r="D37" s="79">
        <v>6.7162430000000004</v>
      </c>
      <c r="E37" s="79">
        <v>106.011419</v>
      </c>
      <c r="F37" s="66" t="s">
        <v>279</v>
      </c>
      <c r="G37" s="11">
        <v>30</v>
      </c>
      <c r="L37" s="5"/>
      <c r="M37" s="5"/>
    </row>
    <row r="38" spans="1:13" ht="20.100000000000001" customHeight="1" x14ac:dyDescent="0.2">
      <c r="A38" s="10">
        <v>31</v>
      </c>
      <c r="B38" s="26" t="s">
        <v>402</v>
      </c>
      <c r="C38" s="78">
        <v>117.552109</v>
      </c>
      <c r="D38" s="78">
        <v>109.78352</v>
      </c>
      <c r="E38" s="78">
        <v>103.301682</v>
      </c>
      <c r="F38" s="65" t="s">
        <v>281</v>
      </c>
      <c r="G38" s="10">
        <v>31</v>
      </c>
      <c r="L38" s="5"/>
      <c r="M38" s="5"/>
    </row>
    <row r="39" spans="1:13" ht="20.100000000000001" customHeight="1" x14ac:dyDescent="0.2">
      <c r="A39" s="11">
        <v>32</v>
      </c>
      <c r="B39" s="27" t="s">
        <v>391</v>
      </c>
      <c r="C39" s="79">
        <v>150.615387</v>
      </c>
      <c r="D39" s="79">
        <v>150.19810100000001</v>
      </c>
      <c r="E39" s="79">
        <v>100.552301</v>
      </c>
      <c r="F39" s="66" t="s">
        <v>270</v>
      </c>
      <c r="G39" s="11">
        <v>32</v>
      </c>
      <c r="L39" s="5"/>
      <c r="M39" s="5"/>
    </row>
    <row r="40" spans="1:13" ht="20.100000000000001" customHeight="1" x14ac:dyDescent="0.2">
      <c r="A40" s="10">
        <v>33</v>
      </c>
      <c r="B40" s="26" t="s">
        <v>399</v>
      </c>
      <c r="C40" s="78">
        <v>107.311851</v>
      </c>
      <c r="D40" s="78">
        <v>136.498661</v>
      </c>
      <c r="E40" s="78">
        <v>99.974953999999997</v>
      </c>
      <c r="F40" s="65" t="s">
        <v>278</v>
      </c>
      <c r="G40" s="10">
        <v>33</v>
      </c>
      <c r="L40" s="5"/>
      <c r="M40" s="5"/>
    </row>
    <row r="41" spans="1:13" ht="20.100000000000001" customHeight="1" x14ac:dyDescent="0.2">
      <c r="A41" s="11">
        <v>34</v>
      </c>
      <c r="B41" s="27" t="s">
        <v>401</v>
      </c>
      <c r="C41" s="79">
        <v>111.330112</v>
      </c>
      <c r="D41" s="79">
        <v>78.177153000000004</v>
      </c>
      <c r="E41" s="79">
        <v>98.001158000000004</v>
      </c>
      <c r="F41" s="66" t="s">
        <v>280</v>
      </c>
      <c r="G41" s="11">
        <v>34</v>
      </c>
      <c r="L41" s="5"/>
      <c r="M41" s="5"/>
    </row>
    <row r="42" spans="1:13" ht="20.100000000000001" customHeight="1" x14ac:dyDescent="0.2">
      <c r="A42" s="10">
        <v>35</v>
      </c>
      <c r="B42" s="26" t="s">
        <v>412</v>
      </c>
      <c r="C42" s="78">
        <v>122.479641</v>
      </c>
      <c r="D42" s="78">
        <v>86.607485999999994</v>
      </c>
      <c r="E42" s="78">
        <v>96.348709999999997</v>
      </c>
      <c r="F42" s="65" t="s">
        <v>291</v>
      </c>
      <c r="G42" s="10">
        <v>35</v>
      </c>
      <c r="L42" s="5"/>
      <c r="M42" s="5"/>
    </row>
    <row r="43" spans="1:13" ht="20.100000000000001" customHeight="1" x14ac:dyDescent="0.2">
      <c r="A43" s="11">
        <v>36</v>
      </c>
      <c r="B43" s="27" t="s">
        <v>404</v>
      </c>
      <c r="C43" s="79">
        <v>52.770440000000001</v>
      </c>
      <c r="D43" s="79">
        <v>90.442653000000007</v>
      </c>
      <c r="E43" s="79">
        <v>93.661553999999995</v>
      </c>
      <c r="F43" s="66" t="s">
        <v>283</v>
      </c>
      <c r="G43" s="11">
        <v>36</v>
      </c>
      <c r="L43" s="5"/>
      <c r="M43" s="5"/>
    </row>
    <row r="44" spans="1:13" ht="20.100000000000001" customHeight="1" x14ac:dyDescent="0.2">
      <c r="A44" s="10">
        <v>37</v>
      </c>
      <c r="B44" s="26" t="s">
        <v>405</v>
      </c>
      <c r="C44" s="78">
        <v>97.928725</v>
      </c>
      <c r="D44" s="78">
        <v>125.484103</v>
      </c>
      <c r="E44" s="78">
        <v>72.961309</v>
      </c>
      <c r="F44" s="65" t="s">
        <v>284</v>
      </c>
      <c r="G44" s="10">
        <v>37</v>
      </c>
      <c r="L44" s="5"/>
      <c r="M44" s="5"/>
    </row>
    <row r="45" spans="1:13" ht="20.100000000000001" customHeight="1" x14ac:dyDescent="0.2">
      <c r="A45" s="11">
        <v>38</v>
      </c>
      <c r="B45" s="27" t="s">
        <v>407</v>
      </c>
      <c r="C45" s="79">
        <v>36.171151999999999</v>
      </c>
      <c r="D45" s="79">
        <v>46.932223</v>
      </c>
      <c r="E45" s="79">
        <v>64.647056000000006</v>
      </c>
      <c r="F45" s="66" t="s">
        <v>286</v>
      </c>
      <c r="G45" s="11">
        <v>38</v>
      </c>
      <c r="L45" s="5"/>
      <c r="M45" s="5"/>
    </row>
    <row r="46" spans="1:13" ht="20.100000000000001" customHeight="1" x14ac:dyDescent="0.2">
      <c r="A46" s="10">
        <v>39</v>
      </c>
      <c r="B46" s="26" t="s">
        <v>406</v>
      </c>
      <c r="C46" s="78">
        <v>61.458677000000002</v>
      </c>
      <c r="D46" s="78">
        <v>56.105809999999998</v>
      </c>
      <c r="E46" s="78">
        <v>64.416759999999996</v>
      </c>
      <c r="F46" s="65" t="s">
        <v>285</v>
      </c>
      <c r="G46" s="10">
        <v>39</v>
      </c>
      <c r="L46" s="5"/>
      <c r="M46" s="5"/>
    </row>
    <row r="47" spans="1:13" ht="20.100000000000001" customHeight="1" x14ac:dyDescent="0.2">
      <c r="A47" s="11">
        <v>40</v>
      </c>
      <c r="B47" s="27" t="s">
        <v>409</v>
      </c>
      <c r="C47" s="79">
        <v>81.383014000000003</v>
      </c>
      <c r="D47" s="79">
        <v>96.039474999999996</v>
      </c>
      <c r="E47" s="79">
        <v>55.699406000000003</v>
      </c>
      <c r="F47" s="66" t="s">
        <v>288</v>
      </c>
      <c r="G47" s="11">
        <v>40</v>
      </c>
      <c r="L47" s="5"/>
      <c r="M47" s="5"/>
    </row>
    <row r="48" spans="1:13" ht="20.100000000000001" customHeight="1" x14ac:dyDescent="0.2">
      <c r="A48" s="10">
        <v>41</v>
      </c>
      <c r="B48" s="26" t="s">
        <v>397</v>
      </c>
      <c r="C48" s="78">
        <v>165.71091300000001</v>
      </c>
      <c r="D48" s="78">
        <v>50.664712999999999</v>
      </c>
      <c r="E48" s="78">
        <v>46.826647000000001</v>
      </c>
      <c r="F48" s="65" t="s">
        <v>276</v>
      </c>
      <c r="G48" s="10">
        <v>41</v>
      </c>
      <c r="L48" s="5"/>
      <c r="M48" s="5"/>
    </row>
    <row r="49" spans="1:13" ht="20.100000000000001" customHeight="1" x14ac:dyDescent="0.2">
      <c r="A49" s="11">
        <v>42</v>
      </c>
      <c r="B49" s="27" t="s">
        <v>395</v>
      </c>
      <c r="C49" s="79">
        <v>86.275851000000003</v>
      </c>
      <c r="D49" s="79">
        <v>74.052068000000006</v>
      </c>
      <c r="E49" s="79">
        <v>45.768386999999997</v>
      </c>
      <c r="F49" s="66" t="s">
        <v>274</v>
      </c>
      <c r="G49" s="11">
        <v>42</v>
      </c>
      <c r="L49" s="5"/>
      <c r="M49" s="5"/>
    </row>
    <row r="50" spans="1:13" ht="20.100000000000001" customHeight="1" x14ac:dyDescent="0.2">
      <c r="A50" s="10">
        <v>43</v>
      </c>
      <c r="B50" s="26" t="s">
        <v>410</v>
      </c>
      <c r="C50" s="78">
        <v>37.725915000000001</v>
      </c>
      <c r="D50" s="78">
        <v>22.915541999999999</v>
      </c>
      <c r="E50" s="78">
        <v>45.278880999999998</v>
      </c>
      <c r="F50" s="65" t="s">
        <v>289</v>
      </c>
      <c r="G50" s="10">
        <v>43</v>
      </c>
      <c r="L50" s="5"/>
      <c r="M50" s="5"/>
    </row>
    <row r="51" spans="1:13" ht="20.100000000000001" customHeight="1" x14ac:dyDescent="0.2">
      <c r="A51" s="11">
        <v>44</v>
      </c>
      <c r="B51" s="27" t="s">
        <v>428</v>
      </c>
      <c r="C51" s="79">
        <v>27.110074000000001</v>
      </c>
      <c r="D51" s="79">
        <v>35.007244999999998</v>
      </c>
      <c r="E51" s="79">
        <v>45.271962000000002</v>
      </c>
      <c r="F51" s="66" t="s">
        <v>307</v>
      </c>
      <c r="G51" s="11">
        <v>44</v>
      </c>
      <c r="L51" s="5"/>
      <c r="M51" s="5"/>
    </row>
    <row r="52" spans="1:13" ht="20.100000000000001" customHeight="1" x14ac:dyDescent="0.2">
      <c r="A52" s="10">
        <v>45</v>
      </c>
      <c r="B52" s="26" t="s">
        <v>414</v>
      </c>
      <c r="C52" s="78">
        <v>47.087803000000001</v>
      </c>
      <c r="D52" s="78">
        <v>52.757306999999997</v>
      </c>
      <c r="E52" s="78">
        <v>42.071187000000002</v>
      </c>
      <c r="F52" s="65" t="s">
        <v>293</v>
      </c>
      <c r="G52" s="10">
        <v>45</v>
      </c>
      <c r="L52" s="5"/>
      <c r="M52" s="5"/>
    </row>
    <row r="53" spans="1:13" ht="20.100000000000001" customHeight="1" x14ac:dyDescent="0.2">
      <c r="A53" s="11">
        <v>46</v>
      </c>
      <c r="B53" s="27" t="s">
        <v>408</v>
      </c>
      <c r="C53" s="79">
        <v>60.308132999999998</v>
      </c>
      <c r="D53" s="79">
        <v>77.025227999999998</v>
      </c>
      <c r="E53" s="79">
        <v>37.251615999999999</v>
      </c>
      <c r="F53" s="66" t="s">
        <v>287</v>
      </c>
      <c r="G53" s="11">
        <v>46</v>
      </c>
      <c r="L53" s="5"/>
      <c r="M53" s="5"/>
    </row>
    <row r="54" spans="1:13" ht="20.100000000000001" customHeight="1" x14ac:dyDescent="0.2">
      <c r="A54" s="10">
        <v>47</v>
      </c>
      <c r="B54" s="26" t="s">
        <v>419</v>
      </c>
      <c r="C54" s="78">
        <v>26.296274</v>
      </c>
      <c r="D54" s="78">
        <v>36.627692000000003</v>
      </c>
      <c r="E54" s="78">
        <v>37.208424999999998</v>
      </c>
      <c r="F54" s="65" t="s">
        <v>298</v>
      </c>
      <c r="G54" s="10">
        <v>47</v>
      </c>
      <c r="L54" s="5"/>
      <c r="M54" s="5"/>
    </row>
    <row r="55" spans="1:13" ht="20.100000000000001" customHeight="1" x14ac:dyDescent="0.2">
      <c r="A55" s="11">
        <v>48</v>
      </c>
      <c r="B55" s="27" t="s">
        <v>418</v>
      </c>
      <c r="C55" s="79">
        <v>54.084180000000003</v>
      </c>
      <c r="D55" s="79">
        <v>29.607292999999999</v>
      </c>
      <c r="E55" s="79">
        <v>33.593935000000002</v>
      </c>
      <c r="F55" s="66" t="s">
        <v>297</v>
      </c>
      <c r="G55" s="11">
        <v>48</v>
      </c>
      <c r="L55" s="5"/>
      <c r="M55" s="5"/>
    </row>
    <row r="56" spans="1:13" ht="20.100000000000001" customHeight="1" x14ac:dyDescent="0.2">
      <c r="A56" s="10">
        <v>49</v>
      </c>
      <c r="B56" s="26" t="s">
        <v>423</v>
      </c>
      <c r="C56" s="78">
        <v>15.327233</v>
      </c>
      <c r="D56" s="78">
        <v>9.2812629999999992</v>
      </c>
      <c r="E56" s="78">
        <v>33.162790000000001</v>
      </c>
      <c r="F56" s="65" t="s">
        <v>302</v>
      </c>
      <c r="G56" s="10">
        <v>49</v>
      </c>
      <c r="L56" s="5"/>
      <c r="M56" s="5"/>
    </row>
    <row r="57" spans="1:13" ht="20.100000000000001" customHeight="1" x14ac:dyDescent="0.2">
      <c r="A57" s="11">
        <v>50</v>
      </c>
      <c r="B57" s="27" t="s">
        <v>450</v>
      </c>
      <c r="C57" s="79">
        <v>5.6078089999999996</v>
      </c>
      <c r="D57" s="79">
        <v>5.7347580000000002</v>
      </c>
      <c r="E57" s="79">
        <v>26.942979000000001</v>
      </c>
      <c r="F57" s="66" t="s">
        <v>327</v>
      </c>
      <c r="G57" s="11">
        <v>50</v>
      </c>
      <c r="L57" s="5"/>
      <c r="M57" s="5"/>
    </row>
    <row r="58" spans="1:13" ht="20.100000000000001" customHeight="1" x14ac:dyDescent="0.2">
      <c r="A58" s="10">
        <v>51</v>
      </c>
      <c r="B58" s="26" t="s">
        <v>433</v>
      </c>
      <c r="C58" s="78">
        <v>1.8943570000000001</v>
      </c>
      <c r="D58" s="78">
        <v>2.04643</v>
      </c>
      <c r="E58" s="78">
        <v>23.598676999999999</v>
      </c>
      <c r="F58" s="65" t="s">
        <v>311</v>
      </c>
      <c r="G58" s="10">
        <v>51</v>
      </c>
      <c r="L58" s="5"/>
      <c r="M58" s="5"/>
    </row>
    <row r="59" spans="1:13" ht="20.100000000000001" customHeight="1" x14ac:dyDescent="0.2">
      <c r="A59" s="11">
        <v>52</v>
      </c>
      <c r="B59" s="27" t="s">
        <v>416</v>
      </c>
      <c r="C59" s="79">
        <v>32.733913999999999</v>
      </c>
      <c r="D59" s="79">
        <v>30.988130000000002</v>
      </c>
      <c r="E59" s="79">
        <v>21.846444999999999</v>
      </c>
      <c r="F59" s="66" t="s">
        <v>295</v>
      </c>
      <c r="G59" s="11">
        <v>52</v>
      </c>
      <c r="L59" s="5"/>
      <c r="M59" s="5"/>
    </row>
    <row r="60" spans="1:13" ht="20.100000000000001" customHeight="1" x14ac:dyDescent="0.2">
      <c r="A60" s="10">
        <v>53</v>
      </c>
      <c r="B60" s="26" t="s">
        <v>424</v>
      </c>
      <c r="C60" s="78">
        <v>11.451604</v>
      </c>
      <c r="D60" s="78">
        <v>19.410726</v>
      </c>
      <c r="E60" s="78">
        <v>18.680952999999999</v>
      </c>
      <c r="F60" s="65" t="s">
        <v>303</v>
      </c>
      <c r="G60" s="10">
        <v>53</v>
      </c>
      <c r="L60" s="5"/>
      <c r="M60" s="5"/>
    </row>
    <row r="61" spans="1:13" ht="20.100000000000001" customHeight="1" x14ac:dyDescent="0.2">
      <c r="A61" s="11">
        <v>54</v>
      </c>
      <c r="B61" s="27" t="s">
        <v>430</v>
      </c>
      <c r="C61" s="79">
        <v>14.800114000000001</v>
      </c>
      <c r="D61" s="79">
        <v>23.780446000000001</v>
      </c>
      <c r="E61" s="79">
        <v>18.599995</v>
      </c>
      <c r="F61" s="66" t="s">
        <v>309</v>
      </c>
      <c r="G61" s="11">
        <v>54</v>
      </c>
      <c r="L61" s="5"/>
      <c r="M61" s="5"/>
    </row>
    <row r="62" spans="1:13" ht="20.100000000000001" customHeight="1" x14ac:dyDescent="0.2">
      <c r="A62" s="10">
        <v>55</v>
      </c>
      <c r="B62" s="26" t="s">
        <v>440</v>
      </c>
      <c r="C62" s="78">
        <v>2.3578579999999998</v>
      </c>
      <c r="D62" s="78">
        <v>15.931578</v>
      </c>
      <c r="E62" s="78">
        <v>18.542328999999999</v>
      </c>
      <c r="F62" s="65" t="s">
        <v>318</v>
      </c>
      <c r="G62" s="10">
        <v>55</v>
      </c>
      <c r="L62" s="5"/>
      <c r="M62" s="5"/>
    </row>
    <row r="63" spans="1:13" ht="20.100000000000001" customHeight="1" x14ac:dyDescent="0.2">
      <c r="A63" s="11">
        <v>56</v>
      </c>
      <c r="B63" s="27" t="s">
        <v>429</v>
      </c>
      <c r="C63" s="79">
        <v>10.215227000000001</v>
      </c>
      <c r="D63" s="79">
        <v>21.055130999999999</v>
      </c>
      <c r="E63" s="79">
        <v>17.968305000000001</v>
      </c>
      <c r="F63" s="66" t="s">
        <v>308</v>
      </c>
      <c r="G63" s="11">
        <v>56</v>
      </c>
      <c r="L63" s="5"/>
      <c r="M63" s="5"/>
    </row>
    <row r="64" spans="1:13" ht="20.100000000000001" customHeight="1" x14ac:dyDescent="0.2">
      <c r="A64" s="10">
        <v>57</v>
      </c>
      <c r="B64" s="26" t="s">
        <v>422</v>
      </c>
      <c r="C64" s="78">
        <v>24.788056999999998</v>
      </c>
      <c r="D64" s="78">
        <v>21.074024999999999</v>
      </c>
      <c r="E64" s="78">
        <v>17.30414</v>
      </c>
      <c r="F64" s="65" t="s">
        <v>301</v>
      </c>
      <c r="G64" s="10">
        <v>57</v>
      </c>
      <c r="L64" s="5"/>
      <c r="M64" s="5"/>
    </row>
    <row r="65" spans="1:13" ht="20.100000000000001" customHeight="1" x14ac:dyDescent="0.2">
      <c r="A65" s="11">
        <v>58</v>
      </c>
      <c r="B65" s="27" t="s">
        <v>426</v>
      </c>
      <c r="C65" s="79">
        <v>23.005295</v>
      </c>
      <c r="D65" s="79">
        <v>15.664298</v>
      </c>
      <c r="E65" s="79">
        <v>16.85012</v>
      </c>
      <c r="F65" s="66" t="s">
        <v>305</v>
      </c>
      <c r="G65" s="11">
        <v>58</v>
      </c>
      <c r="L65" s="5"/>
      <c r="M65" s="5"/>
    </row>
    <row r="66" spans="1:13" ht="20.100000000000001" customHeight="1" x14ac:dyDescent="0.2">
      <c r="A66" s="10">
        <v>59</v>
      </c>
      <c r="B66" s="26" t="s">
        <v>413</v>
      </c>
      <c r="C66" s="78">
        <v>12.889255</v>
      </c>
      <c r="D66" s="78">
        <v>15.734427</v>
      </c>
      <c r="E66" s="78">
        <v>15.313452</v>
      </c>
      <c r="F66" s="65" t="s">
        <v>292</v>
      </c>
      <c r="G66" s="10">
        <v>59</v>
      </c>
      <c r="L66" s="5"/>
      <c r="M66" s="5"/>
    </row>
    <row r="67" spans="1:13" ht="20.100000000000001" customHeight="1" x14ac:dyDescent="0.2">
      <c r="A67" s="11">
        <v>60</v>
      </c>
      <c r="B67" s="27" t="s">
        <v>425</v>
      </c>
      <c r="C67" s="79">
        <v>62.644438999999998</v>
      </c>
      <c r="D67" s="79">
        <v>20.024000000000001</v>
      </c>
      <c r="E67" s="79">
        <v>14.22085</v>
      </c>
      <c r="F67" s="66" t="s">
        <v>304</v>
      </c>
      <c r="G67" s="11">
        <v>60</v>
      </c>
      <c r="L67" s="5"/>
      <c r="M67" s="5"/>
    </row>
    <row r="68" spans="1:13" ht="20.100000000000001" customHeight="1" x14ac:dyDescent="0.2">
      <c r="A68" s="10">
        <v>61</v>
      </c>
      <c r="B68" s="26" t="s">
        <v>447</v>
      </c>
      <c r="C68" s="78">
        <v>8.0255150000000004</v>
      </c>
      <c r="D68" s="78">
        <v>14.483311</v>
      </c>
      <c r="E68" s="78">
        <v>13.620296</v>
      </c>
      <c r="F68" s="65" t="s">
        <v>324</v>
      </c>
      <c r="G68" s="10">
        <v>61</v>
      </c>
      <c r="L68" s="5"/>
      <c r="M68" s="5"/>
    </row>
    <row r="69" spans="1:13" ht="20.100000000000001" customHeight="1" x14ac:dyDescent="0.2">
      <c r="A69" s="11">
        <v>62</v>
      </c>
      <c r="B69" s="27" t="s">
        <v>438</v>
      </c>
      <c r="C69" s="79">
        <v>68.590661999999995</v>
      </c>
      <c r="D69" s="79">
        <v>15.50095</v>
      </c>
      <c r="E69" s="79">
        <v>12.349232000000001</v>
      </c>
      <c r="F69" s="66" t="s">
        <v>316</v>
      </c>
      <c r="G69" s="11">
        <v>62</v>
      </c>
      <c r="L69" s="5"/>
      <c r="M69" s="5"/>
    </row>
    <row r="70" spans="1:13" ht="20.100000000000001" customHeight="1" x14ac:dyDescent="0.2">
      <c r="A70" s="10">
        <v>63</v>
      </c>
      <c r="B70" s="26" t="s">
        <v>432</v>
      </c>
      <c r="C70" s="78">
        <v>3.4041030000000001</v>
      </c>
      <c r="D70" s="78">
        <v>9.468064</v>
      </c>
      <c r="E70" s="78">
        <v>10.067304999999999</v>
      </c>
      <c r="F70" s="65" t="s">
        <v>310</v>
      </c>
      <c r="G70" s="10">
        <v>63</v>
      </c>
      <c r="L70" s="5"/>
      <c r="M70" s="5"/>
    </row>
    <row r="71" spans="1:13" ht="20.100000000000001" customHeight="1" x14ac:dyDescent="0.2">
      <c r="A71" s="11">
        <v>64</v>
      </c>
      <c r="B71" s="27" t="s">
        <v>417</v>
      </c>
      <c r="C71" s="79">
        <v>25.923394999999999</v>
      </c>
      <c r="D71" s="79">
        <v>27.445916</v>
      </c>
      <c r="E71" s="79">
        <v>9.8950399999999998</v>
      </c>
      <c r="F71" s="66" t="s">
        <v>296</v>
      </c>
      <c r="G71" s="11">
        <v>64</v>
      </c>
      <c r="L71" s="5"/>
      <c r="M71" s="5"/>
    </row>
    <row r="72" spans="1:13" ht="20.100000000000001" customHeight="1" x14ac:dyDescent="0.2">
      <c r="A72" s="10">
        <v>65</v>
      </c>
      <c r="B72" s="26" t="s">
        <v>435</v>
      </c>
      <c r="C72" s="78">
        <v>11.113533</v>
      </c>
      <c r="D72" s="78">
        <v>29.498925</v>
      </c>
      <c r="E72" s="78">
        <v>9.8483820000000009</v>
      </c>
      <c r="F72" s="65" t="s">
        <v>313</v>
      </c>
      <c r="G72" s="10">
        <v>65</v>
      </c>
      <c r="L72" s="5"/>
      <c r="M72" s="5"/>
    </row>
    <row r="73" spans="1:13" ht="20.100000000000001" customHeight="1" x14ac:dyDescent="0.2">
      <c r="A73" s="11">
        <v>66</v>
      </c>
      <c r="B73" s="27" t="s">
        <v>439</v>
      </c>
      <c r="C73" s="79">
        <v>6.1852780000000003</v>
      </c>
      <c r="D73" s="79">
        <v>9.84</v>
      </c>
      <c r="E73" s="79">
        <v>9.6345399999999994</v>
      </c>
      <c r="F73" s="66" t="s">
        <v>317</v>
      </c>
      <c r="G73" s="11">
        <v>66</v>
      </c>
      <c r="L73" s="5"/>
      <c r="M73" s="5"/>
    </row>
    <row r="74" spans="1:13" ht="20.100000000000001" customHeight="1" x14ac:dyDescent="0.2">
      <c r="A74" s="10">
        <v>67</v>
      </c>
      <c r="B74" s="26" t="s">
        <v>436</v>
      </c>
      <c r="C74" s="78">
        <v>5.6385820000000004</v>
      </c>
      <c r="D74" s="78">
        <v>9.4607880000000009</v>
      </c>
      <c r="E74" s="78">
        <v>9.0624690000000001</v>
      </c>
      <c r="F74" s="65" t="s">
        <v>314</v>
      </c>
      <c r="G74" s="10">
        <v>67</v>
      </c>
      <c r="L74" s="5"/>
      <c r="M74" s="5"/>
    </row>
    <row r="75" spans="1:13" ht="20.100000000000001" customHeight="1" x14ac:dyDescent="0.2">
      <c r="A75" s="11">
        <v>68</v>
      </c>
      <c r="B75" s="27" t="s">
        <v>415</v>
      </c>
      <c r="C75" s="79">
        <v>4.9956800000000001</v>
      </c>
      <c r="D75" s="79">
        <v>1.665988</v>
      </c>
      <c r="E75" s="79">
        <v>8.5122470000000003</v>
      </c>
      <c r="F75" s="66" t="s">
        <v>294</v>
      </c>
      <c r="G75" s="11">
        <v>68</v>
      </c>
      <c r="L75" s="5"/>
      <c r="M75" s="5"/>
    </row>
    <row r="76" spans="1:13" ht="20.100000000000001" customHeight="1" x14ac:dyDescent="0.2">
      <c r="A76" s="10">
        <v>69</v>
      </c>
      <c r="B76" s="26" t="s">
        <v>442</v>
      </c>
      <c r="C76" s="78">
        <v>17.994091999999998</v>
      </c>
      <c r="D76" s="78">
        <v>12.889362999999999</v>
      </c>
      <c r="E76" s="78">
        <v>8.3599770000000007</v>
      </c>
      <c r="F76" s="65" t="s">
        <v>320</v>
      </c>
      <c r="G76" s="10">
        <v>69</v>
      </c>
      <c r="L76" s="5"/>
      <c r="M76" s="5"/>
    </row>
    <row r="77" spans="1:13" ht="20.100000000000001" customHeight="1" x14ac:dyDescent="0.2">
      <c r="A77" s="11">
        <v>70</v>
      </c>
      <c r="B77" s="27" t="s">
        <v>434</v>
      </c>
      <c r="C77" s="79">
        <v>17.037330999999998</v>
      </c>
      <c r="D77" s="79">
        <v>13.997633</v>
      </c>
      <c r="E77" s="79">
        <v>8.0554609999999993</v>
      </c>
      <c r="F77" s="66" t="s">
        <v>312</v>
      </c>
      <c r="G77" s="11">
        <v>70</v>
      </c>
      <c r="L77" s="5"/>
      <c r="M77" s="5"/>
    </row>
    <row r="78" spans="1:13" ht="20.100000000000001" customHeight="1" x14ac:dyDescent="0.2">
      <c r="A78" s="10">
        <v>71</v>
      </c>
      <c r="B78" s="26" t="s">
        <v>420</v>
      </c>
      <c r="C78" s="78">
        <v>10.371423</v>
      </c>
      <c r="D78" s="78">
        <v>25.042290999999999</v>
      </c>
      <c r="E78" s="78">
        <v>6.0213469999999996</v>
      </c>
      <c r="F78" s="65" t="s">
        <v>299</v>
      </c>
      <c r="G78" s="10">
        <v>71</v>
      </c>
      <c r="L78" s="5"/>
      <c r="M78" s="5"/>
    </row>
    <row r="79" spans="1:13" ht="20.100000000000001" customHeight="1" x14ac:dyDescent="0.2">
      <c r="A79" s="11">
        <v>72</v>
      </c>
      <c r="B79" s="27" t="s">
        <v>444</v>
      </c>
      <c r="C79" s="79">
        <v>17.449728</v>
      </c>
      <c r="D79" s="79">
        <v>10.047406000000001</v>
      </c>
      <c r="E79" s="79">
        <v>5.9300040000000003</v>
      </c>
      <c r="F79" s="66" t="s">
        <v>322</v>
      </c>
      <c r="G79" s="11">
        <v>72</v>
      </c>
      <c r="L79" s="5"/>
      <c r="M79" s="5"/>
    </row>
    <row r="80" spans="1:13" ht="20.100000000000001" customHeight="1" x14ac:dyDescent="0.2">
      <c r="A80" s="10">
        <v>73</v>
      </c>
      <c r="B80" s="26" t="s">
        <v>445</v>
      </c>
      <c r="C80" s="78">
        <v>3.4767480000000002</v>
      </c>
      <c r="D80" s="78">
        <v>2.25292</v>
      </c>
      <c r="E80" s="78">
        <v>5.8745269999999996</v>
      </c>
      <c r="F80" s="65" t="s">
        <v>553</v>
      </c>
      <c r="G80" s="10">
        <v>73</v>
      </c>
      <c r="L80" s="5"/>
      <c r="M80" s="5"/>
    </row>
    <row r="81" spans="1:13" ht="20.100000000000001" customHeight="1" x14ac:dyDescent="0.2">
      <c r="A81" s="11">
        <v>74</v>
      </c>
      <c r="B81" s="27" t="s">
        <v>466</v>
      </c>
      <c r="C81" s="79">
        <v>4.7214099999999997</v>
      </c>
      <c r="D81" s="79">
        <v>3.7777419999999999</v>
      </c>
      <c r="E81" s="79">
        <v>5.4325049999999999</v>
      </c>
      <c r="F81" s="66" t="s">
        <v>343</v>
      </c>
      <c r="G81" s="11">
        <v>74</v>
      </c>
      <c r="L81" s="5"/>
      <c r="M81" s="5"/>
    </row>
    <row r="82" spans="1:13" ht="20.100000000000001" customHeight="1" x14ac:dyDescent="0.2">
      <c r="A82" s="10">
        <v>75</v>
      </c>
      <c r="B82" s="26" t="s">
        <v>437</v>
      </c>
      <c r="C82" s="78">
        <v>6.7175880000000001</v>
      </c>
      <c r="D82" s="78">
        <v>11.831606000000001</v>
      </c>
      <c r="E82" s="78">
        <v>5.4077909999999996</v>
      </c>
      <c r="F82" s="65" t="s">
        <v>315</v>
      </c>
      <c r="G82" s="10">
        <v>75</v>
      </c>
      <c r="L82" s="5"/>
      <c r="M82" s="5"/>
    </row>
    <row r="83" spans="1:13" ht="20.100000000000001" customHeight="1" x14ac:dyDescent="0.2">
      <c r="A83" s="11">
        <v>76</v>
      </c>
      <c r="B83" s="27" t="s">
        <v>461</v>
      </c>
      <c r="C83" s="79">
        <v>3.0428769999999998</v>
      </c>
      <c r="D83" s="79">
        <v>1.931565</v>
      </c>
      <c r="E83" s="79">
        <v>5.3669440000000002</v>
      </c>
      <c r="F83" s="66" t="s">
        <v>338</v>
      </c>
      <c r="G83" s="11">
        <v>76</v>
      </c>
      <c r="L83" s="5"/>
      <c r="M83" s="5"/>
    </row>
    <row r="84" spans="1:13" ht="20.100000000000001" customHeight="1" x14ac:dyDescent="0.2">
      <c r="A84" s="10">
        <v>77</v>
      </c>
      <c r="B84" s="26" t="s">
        <v>431</v>
      </c>
      <c r="C84" s="78">
        <v>12.401935999999999</v>
      </c>
      <c r="D84" s="78">
        <v>8.0430069999999994</v>
      </c>
      <c r="E84" s="78">
        <v>5.1282300000000003</v>
      </c>
      <c r="F84" s="65" t="s">
        <v>510</v>
      </c>
      <c r="G84" s="10">
        <v>77</v>
      </c>
      <c r="L84" s="5"/>
      <c r="M84" s="5"/>
    </row>
    <row r="85" spans="1:13" ht="20.100000000000001" customHeight="1" x14ac:dyDescent="0.2">
      <c r="A85" s="11">
        <v>78</v>
      </c>
      <c r="B85" s="27" t="s">
        <v>456</v>
      </c>
      <c r="C85" s="79">
        <v>1.3479019999999999</v>
      </c>
      <c r="D85" s="79">
        <v>2.9058980000000001</v>
      </c>
      <c r="E85" s="79">
        <v>4.8736579999999998</v>
      </c>
      <c r="F85" s="66" t="s">
        <v>333</v>
      </c>
      <c r="G85" s="11">
        <v>78</v>
      </c>
      <c r="L85" s="5"/>
      <c r="M85" s="5"/>
    </row>
    <row r="86" spans="1:13" ht="20.100000000000001" customHeight="1" x14ac:dyDescent="0.2">
      <c r="A86" s="10">
        <v>79</v>
      </c>
      <c r="B86" s="26" t="s">
        <v>589</v>
      </c>
      <c r="C86" s="78"/>
      <c r="D86" s="78"/>
      <c r="E86" s="78">
        <v>4.1037140000000001</v>
      </c>
      <c r="F86" s="65" t="s">
        <v>584</v>
      </c>
      <c r="G86" s="10">
        <v>79</v>
      </c>
      <c r="L86" s="5"/>
      <c r="M86" s="5"/>
    </row>
    <row r="87" spans="1:13" ht="20.100000000000001" customHeight="1" x14ac:dyDescent="0.2">
      <c r="A87" s="11">
        <v>80</v>
      </c>
      <c r="B87" s="27" t="s">
        <v>448</v>
      </c>
      <c r="C87" s="79">
        <v>0.52016399999999996</v>
      </c>
      <c r="D87" s="79">
        <v>2.6638929999999998</v>
      </c>
      <c r="E87" s="79">
        <v>3.7541910000000001</v>
      </c>
      <c r="F87" s="66" t="s">
        <v>325</v>
      </c>
      <c r="G87" s="11">
        <v>80</v>
      </c>
      <c r="L87" s="5"/>
      <c r="M87" s="5"/>
    </row>
    <row r="88" spans="1:13" ht="20.100000000000001" customHeight="1" x14ac:dyDescent="0.2">
      <c r="A88" s="10">
        <v>81</v>
      </c>
      <c r="B88" s="26" t="s">
        <v>421</v>
      </c>
      <c r="C88" s="78">
        <v>13.789421000000001</v>
      </c>
      <c r="D88" s="78">
        <v>18.509329999999999</v>
      </c>
      <c r="E88" s="78">
        <v>3.6382530000000002</v>
      </c>
      <c r="F88" s="65" t="s">
        <v>300</v>
      </c>
      <c r="G88" s="10">
        <v>81</v>
      </c>
      <c r="L88" s="5"/>
      <c r="M88" s="5"/>
    </row>
    <row r="89" spans="1:13" ht="20.100000000000001" customHeight="1" x14ac:dyDescent="0.2">
      <c r="A89" s="11">
        <v>82</v>
      </c>
      <c r="B89" s="27" t="s">
        <v>443</v>
      </c>
      <c r="C89" s="79">
        <v>1.399975</v>
      </c>
      <c r="D89" s="79">
        <v>3.2965100000000001</v>
      </c>
      <c r="E89" s="79">
        <v>3.6276030000000001</v>
      </c>
      <c r="F89" s="66" t="s">
        <v>321</v>
      </c>
      <c r="G89" s="11">
        <v>82</v>
      </c>
      <c r="L89" s="5"/>
      <c r="M89" s="5"/>
    </row>
    <row r="90" spans="1:13" ht="20.100000000000001" customHeight="1" x14ac:dyDescent="0.2">
      <c r="A90" s="10">
        <v>83</v>
      </c>
      <c r="B90" s="26" t="s">
        <v>457</v>
      </c>
      <c r="C90" s="78">
        <v>1.3523780000000001</v>
      </c>
      <c r="D90" s="78">
        <v>0.251448</v>
      </c>
      <c r="E90" s="78">
        <v>3.48665</v>
      </c>
      <c r="F90" s="65" t="s">
        <v>334</v>
      </c>
      <c r="G90" s="10">
        <v>83</v>
      </c>
      <c r="L90" s="5"/>
      <c r="M90" s="5"/>
    </row>
    <row r="91" spans="1:13" ht="20.100000000000001" customHeight="1" x14ac:dyDescent="0.2">
      <c r="A91" s="11">
        <v>84</v>
      </c>
      <c r="B91" s="27" t="s">
        <v>550</v>
      </c>
      <c r="C91" s="79">
        <v>0.50083500000000003</v>
      </c>
      <c r="D91" s="79">
        <v>4.0827730000000004</v>
      </c>
      <c r="E91" s="79">
        <v>3.4106339999999999</v>
      </c>
      <c r="F91" s="66" t="s">
        <v>585</v>
      </c>
      <c r="G91" s="11">
        <v>84</v>
      </c>
      <c r="L91" s="5"/>
      <c r="M91" s="5"/>
    </row>
    <row r="92" spans="1:13" ht="20.100000000000001" customHeight="1" x14ac:dyDescent="0.2">
      <c r="A92" s="10">
        <v>85</v>
      </c>
      <c r="B92" s="26" t="s">
        <v>446</v>
      </c>
      <c r="C92" s="78">
        <v>10.647686999999999</v>
      </c>
      <c r="D92" s="78">
        <v>4.7103859999999997</v>
      </c>
      <c r="E92" s="78">
        <v>3.2595299999999998</v>
      </c>
      <c r="F92" s="65" t="s">
        <v>323</v>
      </c>
      <c r="G92" s="10">
        <v>85</v>
      </c>
      <c r="L92" s="5"/>
      <c r="M92" s="5"/>
    </row>
    <row r="93" spans="1:13" ht="20.100000000000001" customHeight="1" x14ac:dyDescent="0.2">
      <c r="A93" s="11">
        <v>86</v>
      </c>
      <c r="B93" s="27" t="s">
        <v>451</v>
      </c>
      <c r="C93" s="79">
        <v>4.3732059999999997</v>
      </c>
      <c r="D93" s="79">
        <v>2.3213349999999999</v>
      </c>
      <c r="E93" s="79">
        <v>3.203071</v>
      </c>
      <c r="F93" s="66" t="s">
        <v>328</v>
      </c>
      <c r="G93" s="11">
        <v>86</v>
      </c>
      <c r="L93" s="5"/>
      <c r="M93" s="5"/>
    </row>
    <row r="94" spans="1:13" ht="20.100000000000001" customHeight="1" x14ac:dyDescent="0.2">
      <c r="A94" s="10">
        <v>87</v>
      </c>
      <c r="B94" s="26" t="s">
        <v>454</v>
      </c>
      <c r="C94" s="78">
        <v>1.45146</v>
      </c>
      <c r="D94" s="78">
        <v>1.547814</v>
      </c>
      <c r="E94" s="78">
        <v>2.9433569999999998</v>
      </c>
      <c r="F94" s="65" t="s">
        <v>331</v>
      </c>
      <c r="G94" s="10">
        <v>87</v>
      </c>
      <c r="L94" s="5"/>
      <c r="M94" s="5"/>
    </row>
    <row r="95" spans="1:13" ht="20.100000000000001" customHeight="1" x14ac:dyDescent="0.2">
      <c r="A95" s="11">
        <v>88</v>
      </c>
      <c r="B95" s="27" t="s">
        <v>455</v>
      </c>
      <c r="C95" s="79">
        <v>4.8905289999999999</v>
      </c>
      <c r="D95" s="79">
        <v>5.6923859999999999</v>
      </c>
      <c r="E95" s="79">
        <v>2.8225349999999998</v>
      </c>
      <c r="F95" s="66" t="s">
        <v>332</v>
      </c>
      <c r="G95" s="11">
        <v>88</v>
      </c>
      <c r="L95" s="5"/>
      <c r="M95" s="5"/>
    </row>
    <row r="96" spans="1:13" ht="20.100000000000001" customHeight="1" x14ac:dyDescent="0.2">
      <c r="A96" s="10">
        <v>89</v>
      </c>
      <c r="B96" s="26" t="s">
        <v>449</v>
      </c>
      <c r="C96" s="78">
        <v>1.119424</v>
      </c>
      <c r="D96" s="78">
        <v>3.5043250000000001</v>
      </c>
      <c r="E96" s="78">
        <v>2.671373</v>
      </c>
      <c r="F96" s="65" t="s">
        <v>326</v>
      </c>
      <c r="G96" s="10">
        <v>89</v>
      </c>
      <c r="L96" s="5"/>
      <c r="M96" s="5"/>
    </row>
    <row r="97" spans="1:13" ht="20.100000000000001" customHeight="1" x14ac:dyDescent="0.2">
      <c r="A97" s="11">
        <v>90</v>
      </c>
      <c r="B97" s="27" t="s">
        <v>462</v>
      </c>
      <c r="C97" s="79">
        <v>3.5604200000000001</v>
      </c>
      <c r="D97" s="79">
        <v>1.534422</v>
      </c>
      <c r="E97" s="79">
        <v>1.788648</v>
      </c>
      <c r="F97" s="66" t="s">
        <v>339</v>
      </c>
      <c r="G97" s="11">
        <v>90</v>
      </c>
      <c r="L97" s="5"/>
      <c r="M97" s="5"/>
    </row>
    <row r="98" spans="1:13" ht="20.100000000000001" customHeight="1" x14ac:dyDescent="0.2">
      <c r="A98" s="10">
        <v>91</v>
      </c>
      <c r="B98" s="26" t="s">
        <v>551</v>
      </c>
      <c r="C98" s="78"/>
      <c r="D98" s="78">
        <v>1.400112</v>
      </c>
      <c r="E98" s="78">
        <v>1.7442949999999999</v>
      </c>
      <c r="F98" s="65" t="s">
        <v>548</v>
      </c>
      <c r="G98" s="10">
        <v>91</v>
      </c>
      <c r="L98" s="5"/>
      <c r="M98" s="5"/>
    </row>
    <row r="99" spans="1:13" ht="20.100000000000001" customHeight="1" x14ac:dyDescent="0.2">
      <c r="A99" s="11">
        <v>92</v>
      </c>
      <c r="B99" s="27" t="s">
        <v>473</v>
      </c>
      <c r="C99" s="79">
        <v>1.073477</v>
      </c>
      <c r="D99" s="79">
        <v>1.0064900000000001</v>
      </c>
      <c r="E99" s="79">
        <v>1.6501140000000001</v>
      </c>
      <c r="F99" s="66" t="s">
        <v>351</v>
      </c>
      <c r="G99" s="11">
        <v>92</v>
      </c>
      <c r="L99" s="5"/>
      <c r="M99" s="5"/>
    </row>
    <row r="100" spans="1:13" ht="20.100000000000001" customHeight="1" x14ac:dyDescent="0.2">
      <c r="A100" s="10">
        <v>93</v>
      </c>
      <c r="B100" s="26" t="s">
        <v>469</v>
      </c>
      <c r="C100" s="78">
        <v>1.8951119999999999</v>
      </c>
      <c r="D100" s="78">
        <v>1.0056689999999999</v>
      </c>
      <c r="E100" s="78">
        <v>1.3778220000000001</v>
      </c>
      <c r="F100" s="65" t="s">
        <v>347</v>
      </c>
      <c r="G100" s="10">
        <v>93</v>
      </c>
      <c r="L100" s="5"/>
      <c r="M100" s="5"/>
    </row>
    <row r="101" spans="1:13" ht="20.100000000000001" customHeight="1" x14ac:dyDescent="0.2">
      <c r="A101" s="11">
        <v>94</v>
      </c>
      <c r="B101" s="27" t="s">
        <v>463</v>
      </c>
      <c r="C101" s="79">
        <v>2.5608059999999999</v>
      </c>
      <c r="D101" s="79">
        <v>1.3779490000000001</v>
      </c>
      <c r="E101" s="79">
        <v>1.3411420000000001</v>
      </c>
      <c r="F101" s="66" t="s">
        <v>340</v>
      </c>
      <c r="G101" s="11">
        <v>94</v>
      </c>
      <c r="L101" s="5"/>
      <c r="M101" s="5"/>
    </row>
    <row r="102" spans="1:13" ht="20.100000000000001" customHeight="1" x14ac:dyDescent="0.2">
      <c r="A102" s="10">
        <v>95</v>
      </c>
      <c r="B102" s="26" t="s">
        <v>468</v>
      </c>
      <c r="C102" s="78">
        <v>0.15021300000000001</v>
      </c>
      <c r="D102" s="78">
        <v>2.0908440000000001</v>
      </c>
      <c r="E102" s="78">
        <v>1.3222700000000001</v>
      </c>
      <c r="F102" s="65" t="s">
        <v>346</v>
      </c>
      <c r="G102" s="10">
        <v>95</v>
      </c>
      <c r="L102" s="5"/>
      <c r="M102" s="5"/>
    </row>
    <row r="103" spans="1:13" ht="20.100000000000001" customHeight="1" x14ac:dyDescent="0.2">
      <c r="A103" s="11">
        <v>96</v>
      </c>
      <c r="B103" s="27" t="s">
        <v>485</v>
      </c>
      <c r="C103" s="79"/>
      <c r="D103" s="79">
        <v>0.115744</v>
      </c>
      <c r="E103" s="79">
        <v>1.2861629999999999</v>
      </c>
      <c r="F103" s="66" t="s">
        <v>363</v>
      </c>
      <c r="G103" s="11">
        <v>96</v>
      </c>
      <c r="L103" s="5"/>
      <c r="M103" s="5"/>
    </row>
    <row r="104" spans="1:13" ht="20.100000000000001" customHeight="1" x14ac:dyDescent="0.2">
      <c r="A104" s="10">
        <v>97</v>
      </c>
      <c r="B104" s="26" t="s">
        <v>479</v>
      </c>
      <c r="C104" s="78">
        <v>0.80992299999999995</v>
      </c>
      <c r="D104" s="78">
        <v>0.13721700000000001</v>
      </c>
      <c r="E104" s="78">
        <v>1.212834</v>
      </c>
      <c r="F104" s="65" t="s">
        <v>357</v>
      </c>
      <c r="G104" s="10">
        <v>97</v>
      </c>
      <c r="L104" s="5"/>
      <c r="M104" s="5"/>
    </row>
    <row r="105" spans="1:13" ht="20.100000000000001" customHeight="1" x14ac:dyDescent="0.2">
      <c r="A105" s="11">
        <v>98</v>
      </c>
      <c r="B105" s="27" t="s">
        <v>459</v>
      </c>
      <c r="C105" s="79">
        <v>1.935616</v>
      </c>
      <c r="D105" s="79">
        <v>1.7784150000000001</v>
      </c>
      <c r="E105" s="79">
        <v>1.167008</v>
      </c>
      <c r="F105" s="66" t="s">
        <v>336</v>
      </c>
      <c r="G105" s="11">
        <v>98</v>
      </c>
      <c r="L105" s="5"/>
      <c r="M105" s="5"/>
    </row>
    <row r="106" spans="1:13" ht="20.100000000000001" customHeight="1" x14ac:dyDescent="0.2">
      <c r="A106" s="10">
        <v>99</v>
      </c>
      <c r="B106" s="26" t="s">
        <v>477</v>
      </c>
      <c r="C106" s="78">
        <v>0.63840799999999998</v>
      </c>
      <c r="D106" s="78">
        <v>0.182729</v>
      </c>
      <c r="E106" s="78">
        <v>1.1622920000000001</v>
      </c>
      <c r="F106" s="65" t="s">
        <v>355</v>
      </c>
      <c r="G106" s="10">
        <v>99</v>
      </c>
      <c r="L106" s="5"/>
      <c r="M106" s="5"/>
    </row>
    <row r="107" spans="1:13" ht="20.100000000000001" customHeight="1" x14ac:dyDescent="0.2">
      <c r="A107" s="11">
        <v>100</v>
      </c>
      <c r="B107" s="27" t="s">
        <v>470</v>
      </c>
      <c r="C107" s="79">
        <v>0.71929699999999996</v>
      </c>
      <c r="D107" s="79">
        <v>1.388334</v>
      </c>
      <c r="E107" s="79">
        <v>1.0378289999999999</v>
      </c>
      <c r="F107" s="66" t="s">
        <v>348</v>
      </c>
      <c r="G107" s="11">
        <v>100</v>
      </c>
      <c r="L107" s="5"/>
      <c r="M107" s="5"/>
    </row>
    <row r="108" spans="1:13" ht="20.100000000000001" customHeight="1" x14ac:dyDescent="0.2">
      <c r="A108" s="10">
        <v>101</v>
      </c>
      <c r="B108" s="26" t="s">
        <v>474</v>
      </c>
      <c r="C108" s="78">
        <v>0.92481000000000002</v>
      </c>
      <c r="D108" s="78">
        <v>0.36821799999999999</v>
      </c>
      <c r="E108" s="78">
        <v>1.0131429999999999</v>
      </c>
      <c r="F108" s="65" t="s">
        <v>352</v>
      </c>
      <c r="G108" s="10">
        <v>101</v>
      </c>
      <c r="L108" s="5"/>
      <c r="M108" s="5"/>
    </row>
    <row r="109" spans="1:13" ht="20.100000000000001" customHeight="1" x14ac:dyDescent="0.2">
      <c r="A109" s="11">
        <v>102</v>
      </c>
      <c r="B109" s="27" t="s">
        <v>465</v>
      </c>
      <c r="C109" s="79">
        <v>4.6995990000000001</v>
      </c>
      <c r="D109" s="79">
        <v>1.174356</v>
      </c>
      <c r="E109" s="79">
        <v>0.96333100000000005</v>
      </c>
      <c r="F109" s="66" t="s">
        <v>342</v>
      </c>
      <c r="G109" s="11">
        <v>102</v>
      </c>
      <c r="L109" s="5"/>
      <c r="M109" s="5"/>
    </row>
    <row r="110" spans="1:13" ht="20.100000000000001" customHeight="1" x14ac:dyDescent="0.2">
      <c r="A110" s="10">
        <v>103</v>
      </c>
      <c r="B110" s="26" t="s">
        <v>453</v>
      </c>
      <c r="C110" s="78">
        <v>7.2316820000000002</v>
      </c>
      <c r="D110" s="78">
        <v>4.0066499999999996</v>
      </c>
      <c r="E110" s="78">
        <v>0.95704500000000003</v>
      </c>
      <c r="F110" s="65" t="s">
        <v>330</v>
      </c>
      <c r="G110" s="10">
        <v>103</v>
      </c>
      <c r="L110" s="5"/>
      <c r="M110" s="5"/>
    </row>
    <row r="111" spans="1:13" ht="20.100000000000001" customHeight="1" x14ac:dyDescent="0.2">
      <c r="A111" s="11">
        <v>104</v>
      </c>
      <c r="B111" s="27" t="s">
        <v>467</v>
      </c>
      <c r="C111" s="79">
        <v>0.21628</v>
      </c>
      <c r="D111" s="79">
        <v>2.408722</v>
      </c>
      <c r="E111" s="79">
        <v>0.73785000000000001</v>
      </c>
      <c r="F111" s="66" t="s">
        <v>344</v>
      </c>
      <c r="G111" s="11">
        <v>104</v>
      </c>
      <c r="L111" s="5"/>
      <c r="M111" s="5"/>
    </row>
    <row r="112" spans="1:13" ht="20.100000000000001" customHeight="1" x14ac:dyDescent="0.2">
      <c r="A112" s="10">
        <v>105</v>
      </c>
      <c r="B112" s="26" t="s">
        <v>493</v>
      </c>
      <c r="C112" s="78">
        <v>0.64776900000000004</v>
      </c>
      <c r="D112" s="78">
        <v>0.53606600000000004</v>
      </c>
      <c r="E112" s="78">
        <v>0.66980499999999998</v>
      </c>
      <c r="F112" s="65" t="s">
        <v>371</v>
      </c>
      <c r="G112" s="10">
        <v>105</v>
      </c>
      <c r="L112" s="5"/>
      <c r="M112" s="5"/>
    </row>
    <row r="113" spans="1:13" ht="20.100000000000001" customHeight="1" x14ac:dyDescent="0.2">
      <c r="A113" s="11">
        <v>106</v>
      </c>
      <c r="B113" s="27" t="s">
        <v>452</v>
      </c>
      <c r="C113" s="79">
        <v>2.9505080000000001</v>
      </c>
      <c r="D113" s="79">
        <v>0.99077099999999996</v>
      </c>
      <c r="E113" s="79">
        <v>0.658968</v>
      </c>
      <c r="F113" s="66" t="s">
        <v>329</v>
      </c>
      <c r="G113" s="11">
        <v>106</v>
      </c>
      <c r="L113" s="5"/>
      <c r="M113" s="5"/>
    </row>
    <row r="114" spans="1:13" ht="20.100000000000001" customHeight="1" x14ac:dyDescent="0.2">
      <c r="A114" s="10">
        <v>107</v>
      </c>
      <c r="B114" s="26" t="s">
        <v>590</v>
      </c>
      <c r="C114" s="78"/>
      <c r="D114" s="78"/>
      <c r="E114" s="78">
        <v>0.65149299999999999</v>
      </c>
      <c r="F114" s="65" t="s">
        <v>586</v>
      </c>
      <c r="G114" s="10">
        <v>107</v>
      </c>
      <c r="L114" s="5"/>
      <c r="M114" s="5"/>
    </row>
    <row r="115" spans="1:13" ht="20.100000000000001" customHeight="1" x14ac:dyDescent="0.2">
      <c r="A115" s="11">
        <v>108</v>
      </c>
      <c r="B115" s="27" t="s">
        <v>527</v>
      </c>
      <c r="C115" s="79">
        <v>1.1336219999999999</v>
      </c>
      <c r="D115" s="79">
        <v>0.99221499999999996</v>
      </c>
      <c r="E115" s="79">
        <v>0.60805799999999999</v>
      </c>
      <c r="F115" s="66" t="s">
        <v>511</v>
      </c>
      <c r="G115" s="11">
        <v>108</v>
      </c>
      <c r="L115" s="5"/>
      <c r="M115" s="5"/>
    </row>
    <row r="116" spans="1:13" ht="20.100000000000001" customHeight="1" x14ac:dyDescent="0.2">
      <c r="A116" s="10">
        <v>109</v>
      </c>
      <c r="B116" s="26" t="s">
        <v>427</v>
      </c>
      <c r="C116" s="78">
        <v>0.319276</v>
      </c>
      <c r="D116" s="78">
        <v>0.16563800000000001</v>
      </c>
      <c r="E116" s="78">
        <v>0.58882400000000001</v>
      </c>
      <c r="F116" s="65" t="s">
        <v>306</v>
      </c>
      <c r="G116" s="10">
        <v>109</v>
      </c>
      <c r="L116" s="5"/>
      <c r="M116" s="5"/>
    </row>
    <row r="117" spans="1:13" ht="20.100000000000001" customHeight="1" x14ac:dyDescent="0.2">
      <c r="A117" s="11">
        <v>110</v>
      </c>
      <c r="B117" s="27" t="s">
        <v>489</v>
      </c>
      <c r="C117" s="79">
        <v>0.193138</v>
      </c>
      <c r="D117" s="79">
        <v>0.55628299999999997</v>
      </c>
      <c r="E117" s="79">
        <v>0.46953400000000001</v>
      </c>
      <c r="F117" s="66" t="s">
        <v>367</v>
      </c>
      <c r="G117" s="11">
        <v>110</v>
      </c>
      <c r="L117" s="5"/>
      <c r="M117" s="5"/>
    </row>
    <row r="118" spans="1:13" ht="20.100000000000001" customHeight="1" x14ac:dyDescent="0.2">
      <c r="A118" s="10">
        <v>111</v>
      </c>
      <c r="B118" s="26" t="s">
        <v>556</v>
      </c>
      <c r="C118" s="78">
        <v>0.97602999999999995</v>
      </c>
      <c r="D118" s="78">
        <v>0.71858599999999995</v>
      </c>
      <c r="E118" s="78">
        <v>0.44216</v>
      </c>
      <c r="F118" s="65" t="s">
        <v>345</v>
      </c>
      <c r="G118" s="10">
        <v>111</v>
      </c>
      <c r="L118" s="5"/>
      <c r="M118" s="5"/>
    </row>
    <row r="119" spans="1:13" ht="20.100000000000001" customHeight="1" x14ac:dyDescent="0.2">
      <c r="A119" s="11">
        <v>112</v>
      </c>
      <c r="B119" s="27" t="s">
        <v>458</v>
      </c>
      <c r="C119" s="79">
        <v>2.3315890000000001</v>
      </c>
      <c r="D119" s="79">
        <v>1.6695279999999999</v>
      </c>
      <c r="E119" s="79">
        <v>0.42385499999999998</v>
      </c>
      <c r="F119" s="66" t="s">
        <v>335</v>
      </c>
      <c r="G119" s="11">
        <v>112</v>
      </c>
      <c r="L119" s="5"/>
      <c r="M119" s="5"/>
    </row>
    <row r="120" spans="1:13" ht="20.100000000000001" customHeight="1" x14ac:dyDescent="0.2">
      <c r="A120" s="10">
        <v>113</v>
      </c>
      <c r="B120" s="26" t="s">
        <v>492</v>
      </c>
      <c r="C120" s="78"/>
      <c r="D120" s="78">
        <v>4.1999999999999997E-3</v>
      </c>
      <c r="E120" s="78">
        <v>0.36854999999999999</v>
      </c>
      <c r="F120" s="65" t="s">
        <v>370</v>
      </c>
      <c r="G120" s="10">
        <v>113</v>
      </c>
      <c r="L120" s="5"/>
      <c r="M120" s="5"/>
    </row>
    <row r="121" spans="1:13" ht="20.100000000000001" customHeight="1" x14ac:dyDescent="0.2">
      <c r="A121" s="11">
        <v>114</v>
      </c>
      <c r="B121" s="27" t="s">
        <v>528</v>
      </c>
      <c r="C121" s="79">
        <v>0.11669499999999999</v>
      </c>
      <c r="D121" s="79"/>
      <c r="E121" s="79">
        <v>0.35500199999999998</v>
      </c>
      <c r="F121" s="66" t="s">
        <v>554</v>
      </c>
      <c r="G121" s="11">
        <v>114</v>
      </c>
      <c r="L121" s="5"/>
      <c r="M121" s="5"/>
    </row>
    <row r="122" spans="1:13" ht="20.100000000000001" customHeight="1" x14ac:dyDescent="0.2">
      <c r="A122" s="10">
        <v>115</v>
      </c>
      <c r="B122" s="26" t="s">
        <v>543</v>
      </c>
      <c r="C122" s="78"/>
      <c r="D122" s="78"/>
      <c r="E122" s="78">
        <v>0.327405</v>
      </c>
      <c r="F122" s="65" t="s">
        <v>526</v>
      </c>
      <c r="G122" s="10">
        <v>115</v>
      </c>
      <c r="L122" s="5"/>
      <c r="M122" s="5"/>
    </row>
    <row r="123" spans="1:13" ht="20.100000000000001" customHeight="1" x14ac:dyDescent="0.2">
      <c r="A123" s="11">
        <v>116</v>
      </c>
      <c r="B123" s="27" t="s">
        <v>471</v>
      </c>
      <c r="C123" s="79">
        <v>2.1427719999999999</v>
      </c>
      <c r="D123" s="79">
        <v>1.0066040000000001</v>
      </c>
      <c r="E123" s="79">
        <v>0.32668599999999998</v>
      </c>
      <c r="F123" s="66" t="s">
        <v>349</v>
      </c>
      <c r="G123" s="11">
        <v>116</v>
      </c>
      <c r="L123" s="5"/>
      <c r="M123" s="5"/>
    </row>
    <row r="124" spans="1:13" ht="20.100000000000001" customHeight="1" x14ac:dyDescent="0.2">
      <c r="A124" s="10">
        <v>117</v>
      </c>
      <c r="B124" s="26" t="s">
        <v>464</v>
      </c>
      <c r="C124" s="78">
        <v>0.58731</v>
      </c>
      <c r="D124" s="78">
        <v>1.367475</v>
      </c>
      <c r="E124" s="78">
        <v>0.30296400000000001</v>
      </c>
      <c r="F124" s="65" t="s">
        <v>341</v>
      </c>
      <c r="G124" s="10">
        <v>117</v>
      </c>
      <c r="L124" s="5"/>
      <c r="M124" s="5"/>
    </row>
    <row r="125" spans="1:13" ht="20.100000000000001" customHeight="1" x14ac:dyDescent="0.2">
      <c r="A125" s="11">
        <v>118</v>
      </c>
      <c r="B125" s="27" t="s">
        <v>490</v>
      </c>
      <c r="C125" s="79"/>
      <c r="D125" s="79">
        <v>0.92659499999999995</v>
      </c>
      <c r="E125" s="79">
        <v>0.28727999999999998</v>
      </c>
      <c r="F125" s="66" t="s">
        <v>368</v>
      </c>
      <c r="G125" s="11">
        <v>118</v>
      </c>
      <c r="L125" s="5"/>
      <c r="M125" s="5"/>
    </row>
    <row r="126" spans="1:13" ht="20.100000000000001" customHeight="1" x14ac:dyDescent="0.2">
      <c r="A126" s="10">
        <v>119</v>
      </c>
      <c r="B126" s="26" t="s">
        <v>552</v>
      </c>
      <c r="C126" s="78">
        <v>0.46763300000000002</v>
      </c>
      <c r="D126" s="78">
        <v>0.19656399999999999</v>
      </c>
      <c r="E126" s="78">
        <v>0.28184199999999998</v>
      </c>
      <c r="F126" s="65" t="s">
        <v>549</v>
      </c>
      <c r="G126" s="10">
        <v>119</v>
      </c>
      <c r="L126" s="5"/>
      <c r="M126" s="5"/>
    </row>
    <row r="127" spans="1:13" ht="20.100000000000001" customHeight="1" x14ac:dyDescent="0.2">
      <c r="A127" s="11">
        <v>120</v>
      </c>
      <c r="B127" s="27" t="s">
        <v>540</v>
      </c>
      <c r="C127" s="79">
        <v>0.37001299999999998</v>
      </c>
      <c r="D127" s="79"/>
      <c r="E127" s="79">
        <v>0.26802900000000002</v>
      </c>
      <c r="F127" s="66" t="s">
        <v>523</v>
      </c>
      <c r="G127" s="11">
        <v>120</v>
      </c>
      <c r="L127" s="5"/>
      <c r="M127" s="5"/>
    </row>
    <row r="128" spans="1:13" ht="20.100000000000001" customHeight="1" x14ac:dyDescent="0.2">
      <c r="A128" s="10">
        <v>121</v>
      </c>
      <c r="B128" s="26" t="s">
        <v>441</v>
      </c>
      <c r="C128" s="78">
        <v>2.0926130000000001</v>
      </c>
      <c r="D128" s="78">
        <v>7.9493910000000003</v>
      </c>
      <c r="E128" s="78">
        <v>0.25982100000000002</v>
      </c>
      <c r="F128" s="65" t="s">
        <v>319</v>
      </c>
      <c r="G128" s="10">
        <v>121</v>
      </c>
      <c r="L128" s="5"/>
      <c r="M128" s="5"/>
    </row>
    <row r="129" spans="1:13" ht="20.100000000000001" customHeight="1" x14ac:dyDescent="0.2">
      <c r="A129" s="11">
        <v>122</v>
      </c>
      <c r="B129" s="27" t="s">
        <v>494</v>
      </c>
      <c r="C129" s="79">
        <v>0.37619799999999998</v>
      </c>
      <c r="D129" s="79">
        <v>0.68234799999999995</v>
      </c>
      <c r="E129" s="79">
        <v>0.259102</v>
      </c>
      <c r="F129" s="66" t="s">
        <v>372</v>
      </c>
      <c r="G129" s="11">
        <v>122</v>
      </c>
      <c r="L129" s="5"/>
      <c r="M129" s="5"/>
    </row>
    <row r="130" spans="1:13" ht="20.100000000000001" customHeight="1" x14ac:dyDescent="0.2">
      <c r="A130" s="10">
        <v>123</v>
      </c>
      <c r="B130" s="26" t="s">
        <v>529</v>
      </c>
      <c r="C130" s="78">
        <v>2.4579</v>
      </c>
      <c r="D130" s="78">
        <v>0.446934</v>
      </c>
      <c r="E130" s="78">
        <v>0.25362699999999999</v>
      </c>
      <c r="F130" s="65" t="s">
        <v>512</v>
      </c>
      <c r="G130" s="10">
        <v>123</v>
      </c>
      <c r="L130" s="5"/>
      <c r="M130" s="5"/>
    </row>
    <row r="131" spans="1:13" ht="20.100000000000001" customHeight="1" x14ac:dyDescent="0.2">
      <c r="A131" s="11">
        <v>124</v>
      </c>
      <c r="B131" s="27" t="s">
        <v>573</v>
      </c>
      <c r="C131" s="79">
        <v>1E-3</v>
      </c>
      <c r="D131" s="79">
        <v>0.27476</v>
      </c>
      <c r="E131" s="79">
        <v>0.24249299999999999</v>
      </c>
      <c r="F131" s="66" t="s">
        <v>571</v>
      </c>
      <c r="G131" s="11">
        <v>124</v>
      </c>
      <c r="L131" s="5"/>
      <c r="M131" s="5"/>
    </row>
    <row r="132" spans="1:13" ht="20.100000000000001" customHeight="1" x14ac:dyDescent="0.2">
      <c r="A132" s="10">
        <v>125</v>
      </c>
      <c r="B132" s="26" t="s">
        <v>476</v>
      </c>
      <c r="C132" s="78">
        <v>1.0138849999999999</v>
      </c>
      <c r="D132" s="78">
        <v>0.33805099999999999</v>
      </c>
      <c r="E132" s="78">
        <v>0.21704999999999999</v>
      </c>
      <c r="F132" s="65" t="s">
        <v>354</v>
      </c>
      <c r="G132" s="10">
        <v>125</v>
      </c>
      <c r="L132" s="5"/>
      <c r="M132" s="5"/>
    </row>
    <row r="133" spans="1:13" ht="20.100000000000001" customHeight="1" x14ac:dyDescent="0.2">
      <c r="A133" s="11">
        <v>126</v>
      </c>
      <c r="B133" s="27" t="s">
        <v>482</v>
      </c>
      <c r="C133" s="79">
        <v>2.5590259999999998</v>
      </c>
      <c r="D133" s="79">
        <v>0.55687200000000003</v>
      </c>
      <c r="E133" s="79">
        <v>0.211613</v>
      </c>
      <c r="F133" s="66" t="s">
        <v>360</v>
      </c>
      <c r="G133" s="11">
        <v>126</v>
      </c>
      <c r="L133" s="5"/>
      <c r="M133" s="5"/>
    </row>
    <row r="134" spans="1:13" ht="20.100000000000001" customHeight="1" x14ac:dyDescent="0.2">
      <c r="A134" s="10">
        <v>127</v>
      </c>
      <c r="B134" s="26" t="s">
        <v>481</v>
      </c>
      <c r="C134" s="78">
        <v>0.19891200000000001</v>
      </c>
      <c r="D134" s="78">
        <v>0.455183</v>
      </c>
      <c r="E134" s="78">
        <v>0.17518700000000001</v>
      </c>
      <c r="F134" s="65" t="s">
        <v>359</v>
      </c>
      <c r="G134" s="10">
        <v>127</v>
      </c>
      <c r="L134" s="5"/>
      <c r="M134" s="5"/>
    </row>
    <row r="135" spans="1:13" ht="20.100000000000001" customHeight="1" x14ac:dyDescent="0.2">
      <c r="A135" s="11">
        <v>128</v>
      </c>
      <c r="B135" s="27" t="s">
        <v>484</v>
      </c>
      <c r="C135" s="79">
        <v>0.21870000000000001</v>
      </c>
      <c r="D135" s="79">
        <v>0.19500000000000001</v>
      </c>
      <c r="E135" s="79">
        <v>0.16750000000000001</v>
      </c>
      <c r="F135" s="66" t="s">
        <v>362</v>
      </c>
      <c r="G135" s="11">
        <v>128</v>
      </c>
      <c r="L135" s="5"/>
      <c r="M135" s="5"/>
    </row>
    <row r="136" spans="1:13" ht="20.100000000000001" customHeight="1" x14ac:dyDescent="0.2">
      <c r="A136" s="10">
        <v>129</v>
      </c>
      <c r="B136" s="26" t="s">
        <v>557</v>
      </c>
      <c r="C136" s="78">
        <v>7.8E-2</v>
      </c>
      <c r="D136" s="78">
        <v>1.169438</v>
      </c>
      <c r="E136" s="78">
        <v>0.14630499999999999</v>
      </c>
      <c r="F136" s="65" t="s">
        <v>555</v>
      </c>
      <c r="G136" s="10">
        <v>129</v>
      </c>
      <c r="L136" s="5"/>
      <c r="M136" s="5"/>
    </row>
    <row r="137" spans="1:13" ht="20.100000000000001" customHeight="1" x14ac:dyDescent="0.2">
      <c r="A137" s="11">
        <v>130</v>
      </c>
      <c r="B137" s="27" t="s">
        <v>574</v>
      </c>
      <c r="C137" s="79">
        <v>8.0412999999999998E-2</v>
      </c>
      <c r="D137" s="79">
        <v>0.27013100000000001</v>
      </c>
      <c r="E137" s="79">
        <v>0.14180000000000001</v>
      </c>
      <c r="F137" s="66" t="s">
        <v>562</v>
      </c>
      <c r="G137" s="11">
        <v>130</v>
      </c>
      <c r="L137" s="5"/>
      <c r="M137" s="5"/>
    </row>
    <row r="138" spans="1:13" ht="20.100000000000001" customHeight="1" x14ac:dyDescent="0.2">
      <c r="A138" s="10">
        <v>131</v>
      </c>
      <c r="B138" s="26" t="s">
        <v>475</v>
      </c>
      <c r="C138" s="78">
        <v>0.64382200000000001</v>
      </c>
      <c r="D138" s="78">
        <v>0.12363</v>
      </c>
      <c r="E138" s="78">
        <v>0.13487299999999999</v>
      </c>
      <c r="F138" s="65" t="s">
        <v>353</v>
      </c>
      <c r="G138" s="10">
        <v>131</v>
      </c>
      <c r="L138" s="5"/>
      <c r="M138" s="5"/>
    </row>
    <row r="139" spans="1:13" ht="20.100000000000001" customHeight="1" x14ac:dyDescent="0.2">
      <c r="A139" s="11">
        <v>132</v>
      </c>
      <c r="B139" s="27" t="s">
        <v>591</v>
      </c>
      <c r="C139" s="79">
        <v>4.2033000000000001E-2</v>
      </c>
      <c r="D139" s="79"/>
      <c r="E139" s="79">
        <v>0.121615</v>
      </c>
      <c r="F139" s="66" t="s">
        <v>587</v>
      </c>
      <c r="G139" s="11">
        <v>132</v>
      </c>
      <c r="L139" s="5"/>
      <c r="M139" s="5"/>
    </row>
    <row r="140" spans="1:13" ht="20.100000000000001" customHeight="1" x14ac:dyDescent="0.2">
      <c r="A140" s="10">
        <v>133</v>
      </c>
      <c r="B140" s="26" t="s">
        <v>491</v>
      </c>
      <c r="C140" s="78"/>
      <c r="D140" s="78">
        <v>0.240561</v>
      </c>
      <c r="E140" s="78">
        <v>0.108906</v>
      </c>
      <c r="F140" s="65" t="s">
        <v>369</v>
      </c>
      <c r="G140" s="10">
        <v>133</v>
      </c>
      <c r="L140" s="5"/>
      <c r="M140" s="5"/>
    </row>
    <row r="141" spans="1:13" ht="20.100000000000001" customHeight="1" x14ac:dyDescent="0.2">
      <c r="A141" s="11">
        <v>134</v>
      </c>
      <c r="B141" s="27" t="s">
        <v>487</v>
      </c>
      <c r="C141" s="79">
        <v>0.12331400000000001</v>
      </c>
      <c r="D141" s="79">
        <v>0.24088499999999999</v>
      </c>
      <c r="E141" s="79">
        <v>0.10828400000000001</v>
      </c>
      <c r="F141" s="66" t="s">
        <v>365</v>
      </c>
      <c r="G141" s="11">
        <v>134</v>
      </c>
      <c r="L141" s="5"/>
      <c r="M141" s="5"/>
    </row>
    <row r="142" spans="1:13" ht="20.100000000000001" customHeight="1" x14ac:dyDescent="0.2">
      <c r="A142" s="10">
        <v>135</v>
      </c>
      <c r="B142" s="26" t="s">
        <v>530</v>
      </c>
      <c r="C142" s="78">
        <v>0.23600399999999999</v>
      </c>
      <c r="D142" s="78"/>
      <c r="E142" s="78">
        <v>0.10756</v>
      </c>
      <c r="F142" s="65" t="s">
        <v>513</v>
      </c>
      <c r="G142" s="10">
        <v>135</v>
      </c>
      <c r="L142" s="5"/>
      <c r="M142" s="5"/>
    </row>
    <row r="143" spans="1:13" ht="20.100000000000001" customHeight="1" x14ac:dyDescent="0.2">
      <c r="A143" s="11">
        <v>136</v>
      </c>
      <c r="B143" s="27" t="s">
        <v>592</v>
      </c>
      <c r="C143" s="79">
        <v>9.5556000000000002E-2</v>
      </c>
      <c r="D143" s="79">
        <v>1E-3</v>
      </c>
      <c r="E143" s="79">
        <v>0.103022</v>
      </c>
      <c r="F143" s="66" t="s">
        <v>588</v>
      </c>
      <c r="G143" s="11">
        <v>136</v>
      </c>
      <c r="L143" s="5"/>
      <c r="M143" s="5"/>
    </row>
    <row r="144" spans="1:13" ht="20.100000000000001" customHeight="1" x14ac:dyDescent="0.2">
      <c r="A144" s="10">
        <v>137</v>
      </c>
      <c r="B144" s="26" t="s">
        <v>480</v>
      </c>
      <c r="C144" s="78">
        <v>2.5096449999999999</v>
      </c>
      <c r="D144" s="78">
        <v>0.67294799999999999</v>
      </c>
      <c r="E144" s="78">
        <v>9.4669000000000003E-2</v>
      </c>
      <c r="F144" s="65" t="s">
        <v>358</v>
      </c>
      <c r="G144" s="10">
        <v>137</v>
      </c>
      <c r="L144" s="5"/>
      <c r="M144" s="5"/>
    </row>
    <row r="145" spans="1:13" ht="20.100000000000001" customHeight="1" x14ac:dyDescent="0.2">
      <c r="A145" s="11">
        <v>138</v>
      </c>
      <c r="B145" s="27" t="s">
        <v>593</v>
      </c>
      <c r="C145" s="79">
        <v>3.0599999999999999E-2</v>
      </c>
      <c r="D145" s="79">
        <v>4.1182000000000003E-2</v>
      </c>
      <c r="E145" s="79">
        <v>8.2364000000000007E-2</v>
      </c>
      <c r="F145" s="66" t="s">
        <v>614</v>
      </c>
      <c r="G145" s="11">
        <v>138</v>
      </c>
      <c r="L145" s="5"/>
      <c r="M145" s="5"/>
    </row>
    <row r="146" spans="1:13" ht="20.100000000000001" customHeight="1" x14ac:dyDescent="0.2">
      <c r="A146" s="10">
        <v>139</v>
      </c>
      <c r="B146" s="26" t="s">
        <v>472</v>
      </c>
      <c r="C146" s="78">
        <v>9.0955999999999995E-2</v>
      </c>
      <c r="D146" s="78">
        <v>1.480359</v>
      </c>
      <c r="E146" s="78">
        <v>7.6141E-2</v>
      </c>
      <c r="F146" s="65" t="s">
        <v>350</v>
      </c>
      <c r="G146" s="10">
        <v>139</v>
      </c>
      <c r="L146" s="5"/>
      <c r="M146" s="5"/>
    </row>
    <row r="147" spans="1:13" ht="20.100000000000001" customHeight="1" thickBot="1" x14ac:dyDescent="0.25">
      <c r="A147" s="11"/>
      <c r="B147" s="27" t="s">
        <v>495</v>
      </c>
      <c r="C147" s="79">
        <v>4.4820179999999992</v>
      </c>
      <c r="D147" s="79">
        <v>6.9410569999999998</v>
      </c>
      <c r="E147" s="79">
        <v>0.13729100000000005</v>
      </c>
      <c r="F147" s="66" t="s">
        <v>373</v>
      </c>
      <c r="G147" s="11"/>
      <c r="L147" s="5"/>
      <c r="M147" s="5"/>
    </row>
    <row r="148" spans="1:13" ht="19.5" customHeight="1" thickBot="1" x14ac:dyDescent="0.25">
      <c r="A148" s="22"/>
      <c r="B148" s="64" t="s">
        <v>116</v>
      </c>
      <c r="C148" s="81">
        <f>SUM(C8:C147)</f>
        <v>13838.191694000005</v>
      </c>
      <c r="D148" s="81">
        <f>SUM(D8:D147)</f>
        <v>14019.473575000013</v>
      </c>
      <c r="E148" s="81">
        <f>SUM(E8:E147)</f>
        <v>12622.916865999998</v>
      </c>
      <c r="F148" s="68" t="s">
        <v>1</v>
      </c>
      <c r="G148" s="25"/>
      <c r="L148" s="5"/>
      <c r="M148" s="5"/>
    </row>
    <row r="149" spans="1:13" ht="35.1" customHeight="1" x14ac:dyDescent="0.2">
      <c r="A149" s="2"/>
      <c r="B149" s="2"/>
      <c r="C149" s="93"/>
      <c r="D149" s="93"/>
      <c r="E149" s="93"/>
      <c r="F149" s="2"/>
      <c r="G149" s="2"/>
      <c r="L149" s="5"/>
      <c r="M149" s="5"/>
    </row>
    <row r="150" spans="1:13" ht="35.1" customHeight="1" x14ac:dyDescent="0.2">
      <c r="A150" s="2"/>
      <c r="B150" s="2"/>
      <c r="C150" s="2"/>
      <c r="D150" s="2"/>
      <c r="E150" s="2"/>
      <c r="F150" s="2"/>
      <c r="G150" s="2"/>
      <c r="L150" s="5"/>
      <c r="M150" s="5"/>
    </row>
    <row r="151" spans="1:13" ht="35.1" customHeight="1" x14ac:dyDescent="0.2">
      <c r="A151" s="2"/>
      <c r="B151" s="2"/>
      <c r="C151" s="2"/>
      <c r="D151" s="2"/>
      <c r="E151" s="2"/>
      <c r="F151" s="2"/>
      <c r="G151" s="2"/>
      <c r="L151" s="5"/>
      <c r="M151" s="5"/>
    </row>
    <row r="152" spans="1:13" ht="35.1" customHeight="1" x14ac:dyDescent="0.2">
      <c r="A152" s="2"/>
      <c r="B152" s="2"/>
      <c r="C152" s="2"/>
      <c r="D152" s="2"/>
      <c r="E152" s="2"/>
      <c r="F152" s="2"/>
      <c r="G152" s="2"/>
      <c r="L152" s="5"/>
      <c r="M152" s="5"/>
    </row>
    <row r="153" spans="1:13" ht="35.1" customHeight="1" x14ac:dyDescent="0.2">
      <c r="A153" s="2"/>
      <c r="B153" s="2"/>
      <c r="C153" s="2"/>
      <c r="D153" s="2"/>
      <c r="E153" s="2"/>
      <c r="F153" s="2"/>
      <c r="G153" s="2"/>
      <c r="L153" s="5"/>
      <c r="M153" s="5"/>
    </row>
    <row r="154" spans="1:13" ht="35.1" customHeight="1" x14ac:dyDescent="0.2">
      <c r="A154" s="2"/>
      <c r="B154" s="2"/>
      <c r="C154" s="2"/>
      <c r="D154" s="2"/>
      <c r="E154" s="2"/>
      <c r="F154" s="2"/>
      <c r="G154" s="2"/>
      <c r="L154" s="5"/>
      <c r="M154" s="5"/>
    </row>
    <row r="155" spans="1:13" ht="35.1" customHeight="1" x14ac:dyDescent="0.2">
      <c r="A155" s="2"/>
      <c r="B155" s="2"/>
      <c r="C155" s="2"/>
      <c r="D155" s="2"/>
      <c r="E155" s="2"/>
      <c r="F155" s="2"/>
      <c r="G155" s="2"/>
      <c r="L155" s="5"/>
      <c r="M155" s="5"/>
    </row>
    <row r="156" spans="1:13" ht="35.1" customHeight="1" x14ac:dyDescent="0.2">
      <c r="A156" s="2"/>
      <c r="B156" s="2"/>
      <c r="C156" s="2"/>
      <c r="D156" s="2"/>
      <c r="E156" s="2"/>
      <c r="F156" s="2"/>
      <c r="G156" s="2"/>
      <c r="L156" s="5"/>
      <c r="M156" s="5"/>
    </row>
    <row r="157" spans="1:13" ht="35.1" customHeight="1" x14ac:dyDescent="0.2">
      <c r="A157" s="2"/>
      <c r="B157" s="2"/>
      <c r="C157" s="2"/>
      <c r="D157" s="2"/>
      <c r="E157" s="2"/>
      <c r="F157" s="2"/>
      <c r="G157" s="2"/>
      <c r="L157" s="5"/>
      <c r="M157" s="5"/>
    </row>
    <row r="158" spans="1:13" ht="35.1" customHeight="1" x14ac:dyDescent="0.2">
      <c r="A158" s="2"/>
      <c r="B158" s="2"/>
      <c r="C158" s="2"/>
      <c r="D158" s="2"/>
      <c r="E158" s="2"/>
      <c r="F158" s="2"/>
      <c r="G158" s="2"/>
      <c r="L158" s="5"/>
      <c r="M158" s="5"/>
    </row>
    <row r="159" spans="1:13" ht="35.1" customHeight="1" x14ac:dyDescent="0.2">
      <c r="A159" s="2"/>
      <c r="B159" s="2"/>
      <c r="C159" s="2"/>
      <c r="D159" s="2"/>
      <c r="E159" s="2"/>
      <c r="F159" s="2"/>
      <c r="G159" s="2"/>
      <c r="L159" s="5"/>
      <c r="M159" s="5"/>
    </row>
    <row r="160" spans="1:13" ht="35.1" customHeight="1" x14ac:dyDescent="0.2">
      <c r="A160" s="2"/>
      <c r="B160" s="2"/>
      <c r="C160" s="2"/>
      <c r="D160" s="2"/>
      <c r="E160" s="2"/>
      <c r="F160" s="2"/>
      <c r="G160" s="2"/>
      <c r="L160" s="5"/>
      <c r="M160" s="5"/>
    </row>
    <row r="161" spans="1:13" ht="35.1" customHeight="1" x14ac:dyDescent="0.2">
      <c r="A161" s="2"/>
      <c r="B161" s="2"/>
      <c r="C161" s="2"/>
      <c r="D161" s="2"/>
      <c r="E161" s="2"/>
      <c r="F161" s="2"/>
      <c r="G161" s="2"/>
      <c r="L161" s="5"/>
      <c r="M161" s="5"/>
    </row>
    <row r="162" spans="1:13" ht="35.1" customHeight="1" x14ac:dyDescent="0.2">
      <c r="A162" s="2"/>
      <c r="B162" s="2"/>
      <c r="C162" s="2"/>
      <c r="D162" s="2"/>
      <c r="E162" s="2"/>
      <c r="F162" s="2"/>
      <c r="G162" s="2"/>
      <c r="L162" s="5"/>
      <c r="M162" s="5"/>
    </row>
    <row r="163" spans="1:13" ht="35.1" customHeight="1" x14ac:dyDescent="0.2">
      <c r="A163" s="2"/>
      <c r="B163" s="2"/>
      <c r="C163" s="2"/>
      <c r="D163" s="2"/>
      <c r="E163" s="2"/>
      <c r="F163" s="2"/>
      <c r="G163" s="2"/>
      <c r="L163" s="5"/>
      <c r="M163" s="5"/>
    </row>
    <row r="164" spans="1:13" ht="35.1" customHeight="1" x14ac:dyDescent="0.2">
      <c r="A164" s="2"/>
      <c r="B164" s="2"/>
      <c r="C164" s="2"/>
      <c r="D164" s="2"/>
      <c r="E164" s="2"/>
      <c r="F164" s="2"/>
      <c r="G164" s="2"/>
      <c r="L164" s="5"/>
      <c r="M164" s="5"/>
    </row>
    <row r="165" spans="1:13" ht="35.1" customHeight="1" x14ac:dyDescent="0.2">
      <c r="A165" s="2"/>
      <c r="B165" s="2"/>
      <c r="C165" s="2"/>
      <c r="D165" s="2"/>
      <c r="E165" s="2"/>
      <c r="F165" s="2"/>
      <c r="G165" s="2"/>
      <c r="L165" s="5"/>
      <c r="M165" s="5"/>
    </row>
    <row r="166" spans="1:13" ht="35.1" customHeight="1" x14ac:dyDescent="0.2">
      <c r="A166" s="2"/>
      <c r="B166" s="2"/>
      <c r="C166" s="2"/>
      <c r="D166" s="2"/>
      <c r="E166" s="2"/>
      <c r="F166" s="2"/>
      <c r="G166" s="2"/>
      <c r="L166" s="5"/>
      <c r="M166" s="5"/>
    </row>
    <row r="167" spans="1:13" ht="35.1" customHeight="1" x14ac:dyDescent="0.2">
      <c r="A167" s="2"/>
      <c r="B167" s="2"/>
      <c r="C167" s="2"/>
      <c r="D167" s="2"/>
      <c r="E167" s="2"/>
      <c r="F167" s="2"/>
      <c r="G167" s="2"/>
      <c r="L167" s="5"/>
      <c r="M167" s="5"/>
    </row>
    <row r="168" spans="1:13" ht="35.1" customHeight="1" x14ac:dyDescent="0.2">
      <c r="A168" s="2"/>
      <c r="B168" s="2"/>
      <c r="C168" s="2"/>
      <c r="D168" s="2"/>
      <c r="E168" s="2"/>
      <c r="F168" s="2"/>
      <c r="G168" s="2"/>
      <c r="L168" s="5"/>
      <c r="M168" s="5"/>
    </row>
    <row r="169" spans="1:13" ht="35.1" customHeight="1" x14ac:dyDescent="0.2">
      <c r="A169" s="2"/>
      <c r="B169" s="2"/>
      <c r="C169" s="2"/>
      <c r="D169" s="2"/>
      <c r="E169" s="2"/>
      <c r="F169" s="2"/>
      <c r="G169" s="2"/>
      <c r="L169" s="5"/>
      <c r="M169" s="5"/>
    </row>
    <row r="170" spans="1:13" ht="35.1" customHeight="1" x14ac:dyDescent="0.2">
      <c r="A170" s="2"/>
      <c r="B170" s="2"/>
      <c r="C170" s="2"/>
      <c r="D170" s="2"/>
      <c r="E170" s="2"/>
      <c r="F170" s="2"/>
      <c r="G170" s="2"/>
      <c r="L170" s="5"/>
      <c r="M170" s="5"/>
    </row>
    <row r="171" spans="1:13" ht="35.1" customHeight="1" x14ac:dyDescent="0.2">
      <c r="A171" s="2"/>
      <c r="B171" s="2"/>
      <c r="C171" s="2"/>
      <c r="D171" s="2"/>
      <c r="E171" s="2"/>
      <c r="F171" s="2"/>
      <c r="G171" s="2"/>
      <c r="L171" s="5"/>
      <c r="M171" s="5"/>
    </row>
    <row r="172" spans="1:13" ht="35.1" customHeight="1" x14ac:dyDescent="0.2">
      <c r="A172" s="2"/>
      <c r="B172" s="2"/>
      <c r="C172" s="2"/>
      <c r="D172" s="2"/>
      <c r="E172" s="2"/>
      <c r="F172" s="2"/>
      <c r="G172" s="2"/>
      <c r="L172" s="5"/>
      <c r="M172" s="5"/>
    </row>
    <row r="173" spans="1:13" ht="35.1" customHeight="1" x14ac:dyDescent="0.2">
      <c r="A173" s="2"/>
      <c r="B173" s="2"/>
      <c r="C173" s="2"/>
      <c r="D173" s="2"/>
      <c r="E173" s="2"/>
      <c r="F173" s="2"/>
      <c r="G173" s="2"/>
      <c r="L173" s="5"/>
      <c r="M173" s="5"/>
    </row>
    <row r="174" spans="1:13" ht="35.1" customHeight="1" x14ac:dyDescent="0.2">
      <c r="A174" s="2"/>
      <c r="B174" s="2"/>
      <c r="C174" s="2"/>
      <c r="D174" s="2"/>
      <c r="E174" s="2"/>
      <c r="F174" s="2"/>
      <c r="G174" s="2"/>
      <c r="L174" s="5"/>
      <c r="M174" s="5"/>
    </row>
    <row r="175" spans="1:13" ht="35.1" customHeight="1" x14ac:dyDescent="0.2">
      <c r="A175" s="2"/>
      <c r="B175" s="2"/>
      <c r="C175" s="2"/>
      <c r="D175" s="2"/>
      <c r="E175" s="2"/>
      <c r="F175" s="2"/>
      <c r="G175" s="2"/>
      <c r="L175" s="5"/>
      <c r="M175" s="5"/>
    </row>
    <row r="176" spans="1:13" ht="35.1" customHeight="1" x14ac:dyDescent="0.2">
      <c r="A176" s="2"/>
      <c r="B176" s="2"/>
      <c r="C176" s="2"/>
      <c r="D176" s="2"/>
      <c r="E176" s="2"/>
      <c r="F176" s="2"/>
      <c r="G176" s="2"/>
      <c r="L176" s="5"/>
      <c r="M176" s="5"/>
    </row>
    <row r="177" spans="1:13" ht="35.1" customHeight="1" x14ac:dyDescent="0.2">
      <c r="A177" s="2"/>
      <c r="B177" s="2"/>
      <c r="C177" s="2"/>
      <c r="D177" s="2"/>
      <c r="E177" s="2"/>
      <c r="F177" s="2"/>
      <c r="G177" s="2"/>
      <c r="L177" s="5"/>
      <c r="M177" s="5"/>
    </row>
    <row r="178" spans="1:13" ht="35.1" customHeight="1" x14ac:dyDescent="0.2">
      <c r="A178" s="2"/>
      <c r="B178" s="2"/>
      <c r="C178" s="2"/>
      <c r="D178" s="2"/>
      <c r="E178" s="2"/>
      <c r="F178" s="2"/>
      <c r="G178" s="2"/>
      <c r="L178" s="5"/>
      <c r="M178" s="5"/>
    </row>
    <row r="179" spans="1:13" ht="35.1" customHeight="1" x14ac:dyDescent="0.2">
      <c r="A179" s="2"/>
      <c r="B179" s="2"/>
      <c r="C179" s="2"/>
      <c r="D179" s="2"/>
      <c r="E179" s="2"/>
      <c r="F179" s="2"/>
      <c r="G179" s="2"/>
      <c r="L179" s="5"/>
      <c r="M179" s="5"/>
    </row>
    <row r="180" spans="1:13" ht="35.1" customHeight="1" x14ac:dyDescent="0.2">
      <c r="A180" s="2"/>
      <c r="B180" s="2"/>
      <c r="C180" s="2"/>
      <c r="D180" s="2"/>
      <c r="E180" s="2"/>
      <c r="F180" s="2"/>
      <c r="G180" s="2"/>
      <c r="L180" s="5"/>
      <c r="M180" s="5"/>
    </row>
    <row r="181" spans="1:13" ht="35.1" customHeight="1" x14ac:dyDescent="0.2">
      <c r="A181" s="2"/>
      <c r="B181" s="2"/>
      <c r="C181" s="2"/>
      <c r="D181" s="2"/>
      <c r="E181" s="2"/>
      <c r="F181" s="2"/>
      <c r="G181" s="2"/>
      <c r="L181" s="5"/>
      <c r="M181" s="5"/>
    </row>
    <row r="182" spans="1:13" ht="35.1" customHeight="1" x14ac:dyDescent="0.2">
      <c r="A182" s="2"/>
      <c r="B182" s="2"/>
      <c r="C182" s="2"/>
      <c r="D182" s="2"/>
      <c r="E182" s="2"/>
      <c r="F182" s="2"/>
      <c r="G182" s="2"/>
      <c r="L182" s="5"/>
      <c r="M182" s="5"/>
    </row>
    <row r="183" spans="1:13" ht="35.1" customHeight="1" x14ac:dyDescent="0.2">
      <c r="A183" s="2"/>
      <c r="B183" s="2"/>
      <c r="C183" s="2"/>
      <c r="D183" s="2"/>
      <c r="E183" s="2"/>
      <c r="F183" s="2"/>
      <c r="G183" s="2"/>
      <c r="L183" s="5"/>
      <c r="M183" s="5"/>
    </row>
    <row r="184" spans="1:13" ht="35.1" customHeight="1" x14ac:dyDescent="0.2">
      <c r="A184" s="2"/>
      <c r="B184" s="2"/>
      <c r="C184" s="2"/>
      <c r="D184" s="2"/>
      <c r="E184" s="2"/>
      <c r="F184" s="2"/>
      <c r="G184" s="2"/>
      <c r="L184" s="5"/>
      <c r="M184" s="5"/>
    </row>
    <row r="185" spans="1:13" ht="35.1" customHeight="1" x14ac:dyDescent="0.2">
      <c r="A185" s="2"/>
      <c r="B185" s="2"/>
      <c r="C185" s="2"/>
      <c r="D185" s="2"/>
      <c r="E185" s="2"/>
      <c r="F185" s="2"/>
      <c r="G185" s="2"/>
      <c r="L185" s="5"/>
      <c r="M185" s="5"/>
    </row>
    <row r="186" spans="1:13" ht="35.1" customHeight="1" x14ac:dyDescent="0.2">
      <c r="A186" s="2"/>
      <c r="B186" s="2"/>
      <c r="C186" s="2"/>
      <c r="D186" s="2"/>
      <c r="E186" s="2"/>
      <c r="F186" s="2"/>
      <c r="G186" s="2"/>
      <c r="L186" s="5"/>
      <c r="M186" s="5"/>
    </row>
    <row r="187" spans="1:13" ht="35.1" customHeight="1" x14ac:dyDescent="0.2">
      <c r="A187" s="2"/>
      <c r="B187" s="2"/>
      <c r="C187" s="2"/>
      <c r="D187" s="2"/>
      <c r="E187" s="2"/>
      <c r="F187" s="2"/>
      <c r="G187" s="2"/>
      <c r="L187" s="5"/>
      <c r="M187" s="5"/>
    </row>
    <row r="188" spans="1:13" ht="35.1" customHeight="1" x14ac:dyDescent="0.2">
      <c r="A188" s="2"/>
      <c r="B188" s="2"/>
      <c r="C188" s="2"/>
      <c r="D188" s="2"/>
      <c r="E188" s="2"/>
      <c r="F188" s="2"/>
      <c r="G188" s="2"/>
      <c r="L188" s="5"/>
      <c r="M188" s="5"/>
    </row>
    <row r="189" spans="1:13" ht="35.1" customHeight="1" x14ac:dyDescent="0.2">
      <c r="A189" s="2"/>
      <c r="B189" s="2"/>
      <c r="C189" s="2"/>
      <c r="D189" s="2"/>
      <c r="E189" s="2"/>
      <c r="F189" s="2"/>
      <c r="G189" s="2"/>
      <c r="L189" s="5"/>
      <c r="M189" s="5"/>
    </row>
    <row r="190" spans="1:13" ht="35.1" customHeight="1" x14ac:dyDescent="0.2">
      <c r="A190" s="2"/>
      <c r="B190" s="2"/>
      <c r="C190" s="2"/>
      <c r="D190" s="2"/>
      <c r="E190" s="2"/>
      <c r="F190" s="2"/>
      <c r="G190" s="2"/>
      <c r="L190" s="5"/>
      <c r="M190" s="5"/>
    </row>
    <row r="191" spans="1:13" ht="35.1" customHeight="1" x14ac:dyDescent="0.2">
      <c r="A191" s="2"/>
      <c r="B191" s="2"/>
      <c r="C191" s="2"/>
      <c r="D191" s="2"/>
      <c r="E191" s="2"/>
      <c r="F191" s="2"/>
      <c r="G191" s="2"/>
      <c r="L191" s="5"/>
      <c r="M191" s="5"/>
    </row>
    <row r="192" spans="1:13" ht="35.1" customHeight="1" x14ac:dyDescent="0.2">
      <c r="A192" s="2"/>
      <c r="B192" s="2"/>
      <c r="C192" s="2"/>
      <c r="D192" s="2"/>
      <c r="E192" s="2"/>
      <c r="F192" s="2"/>
      <c r="G192" s="2"/>
      <c r="L192" s="5"/>
      <c r="M192" s="5"/>
    </row>
    <row r="193" spans="1:13" ht="35.1" customHeight="1" x14ac:dyDescent="0.2">
      <c r="A193" s="2"/>
      <c r="B193" s="2"/>
      <c r="C193" s="2"/>
      <c r="D193" s="2"/>
      <c r="E193" s="2"/>
      <c r="F193" s="2"/>
      <c r="G193" s="2"/>
      <c r="L193" s="5"/>
      <c r="M193" s="5"/>
    </row>
    <row r="194" spans="1:13" ht="35.1" customHeight="1" x14ac:dyDescent="0.2">
      <c r="A194" s="2"/>
      <c r="B194" s="2"/>
      <c r="C194" s="2"/>
      <c r="D194" s="2"/>
      <c r="E194" s="2"/>
      <c r="F194" s="2"/>
      <c r="G194" s="2"/>
      <c r="L194" s="5"/>
      <c r="M194" s="5"/>
    </row>
    <row r="195" spans="1:13" ht="35.1" customHeight="1" x14ac:dyDescent="0.2">
      <c r="A195" s="2"/>
      <c r="B195" s="2"/>
      <c r="C195" s="2"/>
      <c r="D195" s="2"/>
      <c r="E195" s="2"/>
      <c r="F195" s="2"/>
      <c r="G195" s="2"/>
      <c r="L195" s="5"/>
      <c r="M195" s="5"/>
    </row>
    <row r="196" spans="1:13" ht="35.1" customHeight="1" x14ac:dyDescent="0.2">
      <c r="A196" s="2"/>
      <c r="B196" s="2"/>
      <c r="C196" s="2"/>
      <c r="D196" s="2"/>
      <c r="E196" s="2"/>
      <c r="F196" s="2"/>
      <c r="G196" s="2"/>
      <c r="L196" s="5"/>
      <c r="M196" s="5"/>
    </row>
    <row r="197" spans="1:13" ht="35.1" customHeight="1" x14ac:dyDescent="0.2">
      <c r="A197" s="2"/>
      <c r="B197" s="2"/>
      <c r="C197" s="2"/>
      <c r="D197" s="2"/>
      <c r="E197" s="2"/>
      <c r="F197" s="2"/>
      <c r="G197" s="2"/>
      <c r="L197" s="5"/>
      <c r="M197" s="5"/>
    </row>
    <row r="198" spans="1:13" ht="35.1" customHeight="1" x14ac:dyDescent="0.2">
      <c r="A198" s="2"/>
      <c r="B198" s="2"/>
      <c r="C198" s="2"/>
      <c r="D198" s="2"/>
      <c r="E198" s="2"/>
      <c r="F198" s="2"/>
      <c r="G198" s="2"/>
      <c r="L198" s="5"/>
      <c r="M198" s="5"/>
    </row>
    <row r="199" spans="1:13" ht="35.1" customHeight="1" x14ac:dyDescent="0.2">
      <c r="A199" s="2"/>
      <c r="B199" s="2"/>
      <c r="C199" s="2"/>
      <c r="D199" s="2"/>
      <c r="E199" s="2"/>
      <c r="F199" s="2"/>
      <c r="G199" s="2"/>
      <c r="L199" s="5"/>
      <c r="M199" s="5"/>
    </row>
    <row r="200" spans="1:13" ht="35.1" customHeight="1" x14ac:dyDescent="0.2">
      <c r="A200" s="2"/>
      <c r="B200" s="2"/>
      <c r="C200" s="2"/>
      <c r="D200" s="2"/>
      <c r="E200" s="2"/>
      <c r="F200" s="2"/>
      <c r="G200" s="2"/>
      <c r="L200" s="5"/>
      <c r="M200" s="5"/>
    </row>
    <row r="201" spans="1:13" ht="35.1" customHeight="1" x14ac:dyDescent="0.2">
      <c r="A201" s="2"/>
      <c r="B201" s="2"/>
      <c r="C201" s="2"/>
      <c r="D201" s="2"/>
      <c r="E201" s="2"/>
      <c r="F201" s="2"/>
      <c r="G201" s="2"/>
      <c r="L201" s="5"/>
      <c r="M201" s="5"/>
    </row>
    <row r="202" spans="1:13" ht="35.1" customHeight="1" x14ac:dyDescent="0.2">
      <c r="A202" s="2"/>
      <c r="B202" s="2"/>
      <c r="C202" s="2"/>
      <c r="D202" s="2"/>
      <c r="E202" s="2"/>
      <c r="F202" s="2"/>
      <c r="G202" s="2"/>
      <c r="L202" s="5"/>
      <c r="M202" s="5"/>
    </row>
    <row r="203" spans="1:13" ht="35.1" customHeight="1" x14ac:dyDescent="0.2">
      <c r="A203" s="2"/>
      <c r="B203" s="2"/>
      <c r="C203" s="2"/>
      <c r="D203" s="2"/>
      <c r="E203" s="2"/>
      <c r="F203" s="2"/>
      <c r="G203" s="2"/>
      <c r="L203" s="5"/>
      <c r="M203" s="5"/>
    </row>
    <row r="204" spans="1:13" ht="35.1" customHeight="1" x14ac:dyDescent="0.2">
      <c r="A204" s="2"/>
      <c r="B204" s="2"/>
      <c r="C204" s="2"/>
      <c r="D204" s="2"/>
      <c r="E204" s="2"/>
      <c r="F204" s="2"/>
      <c r="G204" s="2"/>
      <c r="L204" s="5"/>
      <c r="M204" s="5"/>
    </row>
    <row r="205" spans="1:13" ht="35.1" customHeight="1" x14ac:dyDescent="0.2">
      <c r="A205" s="2"/>
      <c r="B205" s="2"/>
      <c r="C205" s="2"/>
      <c r="D205" s="2"/>
      <c r="E205" s="2"/>
      <c r="F205" s="2"/>
      <c r="G205" s="2"/>
      <c r="L205" s="5"/>
      <c r="M205" s="5"/>
    </row>
    <row r="206" spans="1:13" ht="35.1" customHeight="1" x14ac:dyDescent="0.2">
      <c r="A206" s="2"/>
      <c r="B206" s="2"/>
      <c r="C206" s="2"/>
      <c r="D206" s="2"/>
      <c r="E206" s="2"/>
      <c r="F206" s="2"/>
      <c r="G206" s="2"/>
      <c r="L206" s="5"/>
      <c r="M206" s="5"/>
    </row>
    <row r="207" spans="1:13" ht="35.1" customHeight="1" x14ac:dyDescent="0.2">
      <c r="A207" s="2"/>
      <c r="B207" s="2"/>
      <c r="C207" s="2"/>
      <c r="D207" s="2"/>
      <c r="E207" s="2"/>
      <c r="F207" s="2"/>
      <c r="G207" s="2"/>
      <c r="L207" s="5"/>
      <c r="M207" s="5"/>
    </row>
    <row r="208" spans="1:13" ht="35.1" customHeight="1" x14ac:dyDescent="0.2">
      <c r="A208" s="2"/>
      <c r="B208" s="2"/>
      <c r="C208" s="2"/>
      <c r="D208" s="2"/>
      <c r="E208" s="2"/>
      <c r="F208" s="2"/>
      <c r="G208" s="2"/>
      <c r="L208" s="5"/>
      <c r="M208" s="5"/>
    </row>
    <row r="209" spans="1:13" ht="35.1" customHeight="1" x14ac:dyDescent="0.2">
      <c r="A209" s="2"/>
      <c r="B209" s="2"/>
      <c r="C209" s="2"/>
      <c r="D209" s="2"/>
      <c r="E209" s="2"/>
      <c r="F209" s="2"/>
      <c r="G209" s="2"/>
      <c r="L209" s="5"/>
      <c r="M209" s="5"/>
    </row>
    <row r="210" spans="1:13" ht="35.1" customHeight="1" x14ac:dyDescent="0.2">
      <c r="A210" s="2"/>
      <c r="B210" s="2"/>
      <c r="C210" s="2"/>
      <c r="D210" s="2"/>
      <c r="E210" s="2"/>
      <c r="F210" s="2"/>
      <c r="G210" s="2"/>
      <c r="L210" s="5"/>
      <c r="M210" s="5"/>
    </row>
    <row r="211" spans="1:13" ht="35.1" customHeight="1" x14ac:dyDescent="0.2">
      <c r="A211" s="2"/>
      <c r="B211" s="2"/>
      <c r="C211" s="2"/>
      <c r="D211" s="2"/>
      <c r="E211" s="2"/>
      <c r="F211" s="2"/>
      <c r="G211" s="2"/>
      <c r="L211" s="5"/>
      <c r="M211" s="5"/>
    </row>
    <row r="212" spans="1:13" ht="35.1" customHeight="1" x14ac:dyDescent="0.2">
      <c r="A212" s="2"/>
      <c r="B212" s="2"/>
      <c r="C212" s="2"/>
      <c r="D212" s="2"/>
      <c r="E212" s="2"/>
      <c r="F212" s="2"/>
      <c r="G212" s="2"/>
      <c r="L212" s="5"/>
      <c r="M212" s="5"/>
    </row>
    <row r="213" spans="1:13" ht="35.1" customHeight="1" x14ac:dyDescent="0.2">
      <c r="A213" s="2"/>
      <c r="B213" s="2"/>
      <c r="C213" s="2"/>
      <c r="D213" s="2"/>
      <c r="E213" s="2"/>
      <c r="F213" s="2"/>
      <c r="G213" s="2"/>
      <c r="L213" s="5"/>
      <c r="M213" s="5"/>
    </row>
    <row r="214" spans="1:13" ht="35.1" customHeight="1" x14ac:dyDescent="0.2">
      <c r="A214" s="2"/>
      <c r="B214" s="2"/>
      <c r="C214" s="2"/>
      <c r="D214" s="2"/>
      <c r="E214" s="2"/>
      <c r="F214" s="2"/>
      <c r="G214" s="2"/>
      <c r="L214" s="5"/>
      <c r="M214" s="5"/>
    </row>
    <row r="215" spans="1:13" ht="35.1" customHeight="1" x14ac:dyDescent="0.2">
      <c r="A215" s="2"/>
      <c r="B215" s="2"/>
      <c r="C215" s="2"/>
      <c r="D215" s="2"/>
      <c r="E215" s="2"/>
      <c r="F215" s="2"/>
      <c r="G215" s="2"/>
      <c r="L215" s="5"/>
      <c r="M215" s="5"/>
    </row>
    <row r="216" spans="1:13" ht="35.1" customHeight="1" x14ac:dyDescent="0.2">
      <c r="A216" s="2"/>
      <c r="B216" s="2"/>
      <c r="C216" s="2"/>
      <c r="D216" s="2"/>
      <c r="E216" s="2"/>
      <c r="F216" s="2"/>
      <c r="G216" s="2"/>
      <c r="L216" s="5"/>
      <c r="M216" s="5"/>
    </row>
    <row r="217" spans="1:13" ht="35.1" customHeight="1" x14ac:dyDescent="0.2">
      <c r="A217" s="2"/>
      <c r="B217" s="2"/>
      <c r="C217" s="2"/>
      <c r="D217" s="2"/>
      <c r="E217" s="2"/>
      <c r="F217" s="2"/>
      <c r="G217" s="2"/>
      <c r="L217" s="5"/>
      <c r="M217" s="5"/>
    </row>
    <row r="218" spans="1:13" ht="35.1" customHeight="1" x14ac:dyDescent="0.2">
      <c r="A218" s="2"/>
      <c r="B218" s="2"/>
      <c r="C218" s="2"/>
      <c r="D218" s="2"/>
      <c r="E218" s="2"/>
      <c r="F218" s="2"/>
      <c r="G218" s="2"/>
      <c r="L218" s="5"/>
      <c r="M218" s="5"/>
    </row>
    <row r="219" spans="1:13" ht="35.1" customHeight="1" x14ac:dyDescent="0.2">
      <c r="A219" s="2"/>
      <c r="B219" s="2"/>
      <c r="C219" s="2"/>
      <c r="D219" s="2"/>
      <c r="E219" s="2"/>
      <c r="F219" s="2"/>
      <c r="G219" s="2"/>
      <c r="L219" s="5"/>
      <c r="M219" s="5"/>
    </row>
    <row r="220" spans="1:13" ht="35.1" customHeight="1" x14ac:dyDescent="0.2">
      <c r="A220" s="2"/>
      <c r="B220" s="2"/>
      <c r="C220" s="2"/>
      <c r="D220" s="2"/>
      <c r="E220" s="2"/>
      <c r="F220" s="2"/>
      <c r="G220" s="2"/>
      <c r="L220" s="5"/>
      <c r="M220" s="5"/>
    </row>
    <row r="221" spans="1:13" ht="35.1" customHeight="1" x14ac:dyDescent="0.2">
      <c r="A221" s="2"/>
      <c r="B221" s="2"/>
      <c r="C221" s="2"/>
      <c r="D221" s="2"/>
      <c r="E221" s="2"/>
      <c r="F221" s="2"/>
      <c r="G221" s="2"/>
      <c r="L221" s="5"/>
      <c r="M221" s="5"/>
    </row>
    <row r="222" spans="1:13" ht="35.1" customHeight="1" x14ac:dyDescent="0.2">
      <c r="A222" s="2"/>
      <c r="B222" s="2"/>
      <c r="C222" s="2"/>
      <c r="D222" s="2"/>
      <c r="E222" s="2"/>
      <c r="F222" s="2"/>
      <c r="G222" s="2"/>
      <c r="L222" s="5"/>
      <c r="M222" s="5"/>
    </row>
    <row r="223" spans="1:13" ht="35.1" customHeight="1" x14ac:dyDescent="0.2">
      <c r="A223" s="2"/>
      <c r="B223" s="2"/>
      <c r="C223" s="2"/>
      <c r="D223" s="2"/>
      <c r="E223" s="2"/>
      <c r="F223" s="2"/>
      <c r="G223" s="2"/>
      <c r="L223" s="5"/>
      <c r="M223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21"/>
  <sheetViews>
    <sheetView showGridLines="0" rightToLeft="1" workbookViewId="0"/>
  </sheetViews>
  <sheetFormatPr defaultColWidth="8.625" defaultRowHeight="18" customHeight="1" x14ac:dyDescent="0.2"/>
  <cols>
    <col min="1" max="1" width="18.375" style="5" customWidth="1"/>
    <col min="2" max="2" width="11.875" style="5" customWidth="1"/>
    <col min="3" max="3" width="11.875" style="5" bestFit="1" customWidth="1"/>
    <col min="4" max="4" width="25.62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49" t="s">
        <v>108</v>
      </c>
    </row>
    <row r="2" spans="1:6" ht="45" customHeight="1" x14ac:dyDescent="0.2">
      <c r="E2" s="49"/>
    </row>
    <row r="3" spans="1:6" ht="30" customHeight="1" x14ac:dyDescent="0.2">
      <c r="A3" s="101" t="s">
        <v>163</v>
      </c>
      <c r="B3" s="101"/>
      <c r="C3" s="101"/>
      <c r="D3" s="101"/>
    </row>
    <row r="4" spans="1:6" ht="30" customHeight="1" x14ac:dyDescent="0.2">
      <c r="A4" s="101" t="s">
        <v>162</v>
      </c>
      <c r="B4" s="101"/>
      <c r="C4" s="101"/>
      <c r="D4" s="101"/>
    </row>
    <row r="5" spans="1:6" ht="18" customHeight="1" x14ac:dyDescent="0.2">
      <c r="A5" s="7" t="s">
        <v>20</v>
      </c>
      <c r="B5" s="99" t="s">
        <v>81</v>
      </c>
      <c r="C5" s="100"/>
      <c r="D5" s="7" t="s">
        <v>21</v>
      </c>
    </row>
    <row r="6" spans="1:6" ht="18" customHeight="1" x14ac:dyDescent="0.2">
      <c r="A6" s="7" t="s">
        <v>22</v>
      </c>
      <c r="B6" s="99" t="s">
        <v>82</v>
      </c>
      <c r="C6" s="100"/>
      <c r="D6" s="8" t="s">
        <v>107</v>
      </c>
    </row>
    <row r="7" spans="1:6" ht="18" customHeight="1" x14ac:dyDescent="0.2">
      <c r="A7" s="10">
        <v>2016</v>
      </c>
      <c r="B7" s="52" t="s">
        <v>96</v>
      </c>
      <c r="C7" s="53" t="s">
        <v>84</v>
      </c>
      <c r="D7" s="82">
        <v>44562.299589000002</v>
      </c>
    </row>
    <row r="8" spans="1:6" ht="18" customHeight="1" x14ac:dyDescent="0.2">
      <c r="A8" s="11">
        <v>2016</v>
      </c>
      <c r="B8" s="55" t="s">
        <v>97</v>
      </c>
      <c r="C8" s="56" t="s">
        <v>85</v>
      </c>
      <c r="D8" s="83">
        <v>46942.342365999997</v>
      </c>
    </row>
    <row r="9" spans="1:6" ht="18" customHeight="1" x14ac:dyDescent="0.2">
      <c r="A9" s="10">
        <v>2016</v>
      </c>
      <c r="B9" s="52" t="s">
        <v>98</v>
      </c>
      <c r="C9" s="53" t="s">
        <v>86</v>
      </c>
      <c r="D9" s="82">
        <v>44210.982059000002</v>
      </c>
    </row>
    <row r="10" spans="1:6" ht="18" customHeight="1" x14ac:dyDescent="0.2">
      <c r="A10" s="11">
        <v>2016</v>
      </c>
      <c r="B10" s="55" t="s">
        <v>99</v>
      </c>
      <c r="C10" s="56" t="s">
        <v>87</v>
      </c>
      <c r="D10" s="83">
        <v>48315.619323999999</v>
      </c>
    </row>
    <row r="11" spans="1:6" ht="18" customHeight="1" x14ac:dyDescent="0.2">
      <c r="A11" s="10">
        <v>2016</v>
      </c>
      <c r="B11" s="52" t="s">
        <v>105</v>
      </c>
      <c r="C11" s="53" t="s">
        <v>88</v>
      </c>
      <c r="D11" s="82">
        <v>44424.089144999998</v>
      </c>
    </row>
    <row r="12" spans="1:6" ht="18" customHeight="1" x14ac:dyDescent="0.2">
      <c r="A12" s="11">
        <v>2016</v>
      </c>
      <c r="B12" s="55" t="s">
        <v>106</v>
      </c>
      <c r="C12" s="56" t="s">
        <v>89</v>
      </c>
      <c r="D12" s="83">
        <v>36674.912578000003</v>
      </c>
    </row>
    <row r="13" spans="1:6" ht="18" customHeight="1" x14ac:dyDescent="0.2">
      <c r="A13" s="10">
        <v>2016</v>
      </c>
      <c r="B13" s="52" t="s">
        <v>100</v>
      </c>
      <c r="C13" s="53" t="s">
        <v>90</v>
      </c>
      <c r="D13" s="82">
        <v>44135.750831999998</v>
      </c>
    </row>
    <row r="14" spans="1:6" ht="18" customHeight="1" x14ac:dyDescent="0.2">
      <c r="A14" s="11">
        <v>2016</v>
      </c>
      <c r="B14" s="55" t="s">
        <v>101</v>
      </c>
      <c r="C14" s="56" t="s">
        <v>91</v>
      </c>
      <c r="D14" s="83">
        <v>33200.907458000001</v>
      </c>
    </row>
    <row r="15" spans="1:6" ht="18" customHeight="1" x14ac:dyDescent="0.2">
      <c r="A15" s="10">
        <v>2016</v>
      </c>
      <c r="B15" s="52" t="s">
        <v>102</v>
      </c>
      <c r="C15" s="53" t="s">
        <v>92</v>
      </c>
      <c r="D15" s="82">
        <v>39497.717182</v>
      </c>
    </row>
    <row r="16" spans="1:6" ht="18" customHeight="1" x14ac:dyDescent="0.2">
      <c r="A16" s="11">
        <v>2016</v>
      </c>
      <c r="B16" s="55" t="s">
        <v>103</v>
      </c>
      <c r="C16" s="56" t="s">
        <v>93</v>
      </c>
      <c r="D16" s="83">
        <v>39756.556612</v>
      </c>
    </row>
    <row r="17" spans="1:4" ht="18" customHeight="1" x14ac:dyDescent="0.2">
      <c r="A17" s="10">
        <v>2016</v>
      </c>
      <c r="B17" s="52" t="s">
        <v>104</v>
      </c>
      <c r="C17" s="53" t="s">
        <v>94</v>
      </c>
      <c r="D17" s="82">
        <v>38867.330275</v>
      </c>
    </row>
    <row r="18" spans="1:4" ht="18" customHeight="1" x14ac:dyDescent="0.2">
      <c r="A18" s="11">
        <v>2017</v>
      </c>
      <c r="B18" s="55" t="s">
        <v>95</v>
      </c>
      <c r="C18" s="56" t="s">
        <v>83</v>
      </c>
      <c r="D18" s="83">
        <v>43297.041624999998</v>
      </c>
    </row>
    <row r="19" spans="1:4" ht="18" customHeight="1" thickBot="1" x14ac:dyDescent="0.25">
      <c r="A19" s="58">
        <v>2017</v>
      </c>
      <c r="B19" s="59" t="s">
        <v>96</v>
      </c>
      <c r="C19" s="60" t="s">
        <v>84</v>
      </c>
      <c r="D19" s="84">
        <v>36603.741779000004</v>
      </c>
    </row>
    <row r="21" spans="1:4" ht="18" customHeight="1" x14ac:dyDescent="0.2">
      <c r="D21" s="94"/>
    </row>
  </sheetData>
  <mergeCells count="4">
    <mergeCell ref="A3:D3"/>
    <mergeCell ref="A4:D4"/>
    <mergeCell ref="B5:C5"/>
    <mergeCell ref="B6:C6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topLeftCell="A21" workbookViewId="0">
      <selection activeCell="E8" sqref="E8:E29"/>
    </sheetView>
  </sheetViews>
  <sheetFormatPr defaultColWidth="8.625" defaultRowHeight="18" customHeight="1" x14ac:dyDescent="0.2"/>
  <cols>
    <col min="1" max="1" width="7.125" style="5" bestFit="1" customWidth="1"/>
    <col min="2" max="2" width="32.625" style="5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32.625" style="5" customWidth="1"/>
    <col min="7" max="7" width="5.625" style="5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108</v>
      </c>
    </row>
    <row r="2" spans="1:13" ht="42.75" customHeight="1" x14ac:dyDescent="0.2"/>
    <row r="3" spans="1:13" ht="23.25" customHeight="1" x14ac:dyDescent="0.2">
      <c r="A3" s="105" t="s">
        <v>164</v>
      </c>
      <c r="B3" s="105"/>
      <c r="C3" s="105"/>
      <c r="D3" s="105"/>
      <c r="E3" s="105"/>
      <c r="F3" s="105"/>
      <c r="G3" s="105"/>
      <c r="L3" s="5"/>
      <c r="M3" s="5"/>
    </row>
    <row r="4" spans="1:13" ht="23.25" customHeight="1" x14ac:dyDescent="0.2">
      <c r="A4" s="105" t="s">
        <v>66</v>
      </c>
      <c r="B4" s="105"/>
      <c r="C4" s="105"/>
      <c r="D4" s="105"/>
      <c r="E4" s="105"/>
      <c r="F4" s="105"/>
      <c r="G4" s="105"/>
      <c r="L4" s="5"/>
      <c r="M4" s="5"/>
    </row>
    <row r="5" spans="1:13" ht="18" customHeight="1" x14ac:dyDescent="0.2">
      <c r="A5" s="100" t="s">
        <v>23</v>
      </c>
      <c r="B5" s="106" t="s">
        <v>25</v>
      </c>
      <c r="C5" s="92" t="s">
        <v>583</v>
      </c>
      <c r="D5" s="92" t="s">
        <v>570</v>
      </c>
      <c r="E5" s="92" t="s">
        <v>583</v>
      </c>
      <c r="F5" s="107" t="s">
        <v>24</v>
      </c>
      <c r="G5" s="108" t="s">
        <v>139</v>
      </c>
      <c r="L5" s="5"/>
      <c r="M5" s="5"/>
    </row>
    <row r="6" spans="1:13" ht="18" customHeight="1" x14ac:dyDescent="0.2">
      <c r="A6" s="100"/>
      <c r="B6" s="106"/>
      <c r="C6" s="95">
        <v>2016</v>
      </c>
      <c r="D6" s="95">
        <v>2017</v>
      </c>
      <c r="E6" s="95">
        <v>2017</v>
      </c>
      <c r="F6" s="107"/>
      <c r="G6" s="108"/>
      <c r="L6" s="5"/>
      <c r="M6" s="5"/>
    </row>
    <row r="7" spans="1:13" ht="18" customHeight="1" x14ac:dyDescent="0.2">
      <c r="A7" s="100"/>
      <c r="B7" s="106"/>
      <c r="C7" s="102" t="s">
        <v>117</v>
      </c>
      <c r="D7" s="103"/>
      <c r="E7" s="104"/>
      <c r="F7" s="107"/>
      <c r="G7" s="108"/>
      <c r="L7" s="5"/>
      <c r="M7" s="5"/>
    </row>
    <row r="8" spans="1:13" ht="15.75" customHeight="1" x14ac:dyDescent="0.2">
      <c r="A8" s="10">
        <v>1</v>
      </c>
      <c r="B8" s="12" t="s">
        <v>140</v>
      </c>
      <c r="C8" s="78">
        <v>1720.3024339999999</v>
      </c>
      <c r="D8" s="78">
        <v>1613.019614</v>
      </c>
      <c r="E8" s="78">
        <v>1455.6265129999999</v>
      </c>
      <c r="F8" s="14" t="s">
        <v>118</v>
      </c>
      <c r="G8" s="10">
        <v>1</v>
      </c>
      <c r="L8" s="5"/>
      <c r="M8" s="5"/>
    </row>
    <row r="9" spans="1:13" ht="15.75" customHeight="1" x14ac:dyDescent="0.2">
      <c r="A9" s="11">
        <v>2</v>
      </c>
      <c r="B9" s="13" t="s">
        <v>26</v>
      </c>
      <c r="C9" s="79">
        <v>2415.8498749999999</v>
      </c>
      <c r="D9" s="79">
        <v>2368.6673300000002</v>
      </c>
      <c r="E9" s="79">
        <v>1629.6928519999999</v>
      </c>
      <c r="F9" s="15" t="s">
        <v>119</v>
      </c>
      <c r="G9" s="11">
        <v>2</v>
      </c>
      <c r="L9" s="5"/>
      <c r="M9" s="5"/>
    </row>
    <row r="10" spans="1:13" ht="42.75" customHeight="1" x14ac:dyDescent="0.2">
      <c r="A10" s="10">
        <v>3</v>
      </c>
      <c r="B10" s="12" t="s">
        <v>27</v>
      </c>
      <c r="C10" s="78">
        <v>223.02305899999999</v>
      </c>
      <c r="D10" s="78">
        <v>158.85499300000001</v>
      </c>
      <c r="E10" s="78">
        <v>176.05037200000001</v>
      </c>
      <c r="F10" s="14" t="s">
        <v>120</v>
      </c>
      <c r="G10" s="10">
        <v>3</v>
      </c>
      <c r="L10" s="5"/>
      <c r="M10" s="5"/>
    </row>
    <row r="11" spans="1:13" ht="38.25" x14ac:dyDescent="0.2">
      <c r="A11" s="11">
        <v>4</v>
      </c>
      <c r="B11" s="13" t="s">
        <v>141</v>
      </c>
      <c r="C11" s="79">
        <v>2751.2947199999999</v>
      </c>
      <c r="D11" s="79">
        <v>2310.6888960000001</v>
      </c>
      <c r="E11" s="79">
        <v>2153.615182</v>
      </c>
      <c r="F11" s="15" t="s">
        <v>121</v>
      </c>
      <c r="G11" s="11">
        <v>4</v>
      </c>
      <c r="L11" s="5"/>
      <c r="M11" s="5"/>
    </row>
    <row r="12" spans="1:13" ht="15.75" customHeight="1" x14ac:dyDescent="0.2">
      <c r="A12" s="10">
        <v>5</v>
      </c>
      <c r="B12" s="12" t="s">
        <v>28</v>
      </c>
      <c r="C12" s="78">
        <v>665.230413</v>
      </c>
      <c r="D12" s="78">
        <v>1571.0171720000001</v>
      </c>
      <c r="E12" s="78">
        <v>867.39697200000001</v>
      </c>
      <c r="F12" s="14" t="s">
        <v>122</v>
      </c>
      <c r="G12" s="10">
        <v>5</v>
      </c>
      <c r="L12" s="5"/>
      <c r="M12" s="5"/>
    </row>
    <row r="13" spans="1:13" ht="12.75" x14ac:dyDescent="0.2">
      <c r="A13" s="11">
        <v>6</v>
      </c>
      <c r="B13" s="13" t="s">
        <v>29</v>
      </c>
      <c r="C13" s="79">
        <v>4347.7567419999996</v>
      </c>
      <c r="D13" s="79">
        <v>4242.0252049999999</v>
      </c>
      <c r="E13" s="79">
        <v>3794.2972840000002</v>
      </c>
      <c r="F13" s="15" t="s">
        <v>123</v>
      </c>
      <c r="G13" s="11">
        <v>6</v>
      </c>
      <c r="L13" s="5"/>
      <c r="M13" s="5"/>
    </row>
    <row r="14" spans="1:13" ht="25.5" x14ac:dyDescent="0.2">
      <c r="A14" s="10">
        <v>7</v>
      </c>
      <c r="B14" s="12" t="s">
        <v>142</v>
      </c>
      <c r="C14" s="78">
        <v>1489.819896</v>
      </c>
      <c r="D14" s="78">
        <v>1238.5058710000001</v>
      </c>
      <c r="E14" s="78">
        <v>1069.691816</v>
      </c>
      <c r="F14" s="14" t="s">
        <v>124</v>
      </c>
      <c r="G14" s="10">
        <v>7</v>
      </c>
      <c r="L14" s="5"/>
      <c r="M14" s="5"/>
    </row>
    <row r="15" spans="1:13" ht="63.75" x14ac:dyDescent="0.2">
      <c r="A15" s="11">
        <v>8</v>
      </c>
      <c r="B15" s="13" t="s">
        <v>50</v>
      </c>
      <c r="C15" s="79">
        <v>176.38609600000001</v>
      </c>
      <c r="D15" s="79">
        <v>156.262013</v>
      </c>
      <c r="E15" s="79">
        <v>116.657388</v>
      </c>
      <c r="F15" s="15" t="s">
        <v>125</v>
      </c>
      <c r="G15" s="11">
        <v>8</v>
      </c>
      <c r="L15" s="5"/>
      <c r="M15" s="5"/>
    </row>
    <row r="16" spans="1:13" ht="51" x14ac:dyDescent="0.2">
      <c r="A16" s="10">
        <v>9</v>
      </c>
      <c r="B16" s="12" t="s">
        <v>109</v>
      </c>
      <c r="C16" s="78">
        <v>335.52146299999998</v>
      </c>
      <c r="D16" s="78">
        <v>323.66022800000002</v>
      </c>
      <c r="E16" s="78">
        <v>283.696934</v>
      </c>
      <c r="F16" s="14" t="s">
        <v>126</v>
      </c>
      <c r="G16" s="10">
        <v>9</v>
      </c>
      <c r="L16" s="5"/>
      <c r="M16" s="5"/>
    </row>
    <row r="17" spans="1:13" ht="51" x14ac:dyDescent="0.2">
      <c r="A17" s="11">
        <v>10</v>
      </c>
      <c r="B17" s="13" t="s">
        <v>143</v>
      </c>
      <c r="C17" s="79">
        <v>592.02190800000005</v>
      </c>
      <c r="D17" s="79">
        <v>521.92388900000003</v>
      </c>
      <c r="E17" s="79">
        <v>459.66744999999997</v>
      </c>
      <c r="F17" s="15" t="s">
        <v>127</v>
      </c>
      <c r="G17" s="11">
        <v>10</v>
      </c>
      <c r="L17" s="5"/>
      <c r="M17" s="5"/>
    </row>
    <row r="18" spans="1:13" ht="15.75" customHeight="1" x14ac:dyDescent="0.2">
      <c r="A18" s="10">
        <v>11</v>
      </c>
      <c r="B18" s="12" t="s">
        <v>110</v>
      </c>
      <c r="C18" s="78">
        <v>1697.5417769999999</v>
      </c>
      <c r="D18" s="78">
        <v>1645.41086</v>
      </c>
      <c r="E18" s="78">
        <v>1583.130977</v>
      </c>
      <c r="F18" s="14" t="s">
        <v>128</v>
      </c>
      <c r="G18" s="10">
        <v>11</v>
      </c>
      <c r="L18" s="5"/>
      <c r="M18" s="5"/>
    </row>
    <row r="19" spans="1:13" ht="76.5" x14ac:dyDescent="0.2">
      <c r="A19" s="11">
        <v>12</v>
      </c>
      <c r="B19" s="13" t="s">
        <v>111</v>
      </c>
      <c r="C19" s="79">
        <v>367.62413500000002</v>
      </c>
      <c r="D19" s="79">
        <v>290.503512</v>
      </c>
      <c r="E19" s="79">
        <v>297.10284100000001</v>
      </c>
      <c r="F19" s="15" t="s">
        <v>129</v>
      </c>
      <c r="G19" s="11">
        <v>12</v>
      </c>
      <c r="L19" s="5"/>
      <c r="M19" s="5"/>
    </row>
    <row r="20" spans="1:13" ht="41.25" customHeight="1" x14ac:dyDescent="0.2">
      <c r="A20" s="10">
        <v>13</v>
      </c>
      <c r="B20" s="12" t="s">
        <v>30</v>
      </c>
      <c r="C20" s="78">
        <v>594.09560399999998</v>
      </c>
      <c r="D20" s="78">
        <v>588.43491300000005</v>
      </c>
      <c r="E20" s="78">
        <v>507.27574099999998</v>
      </c>
      <c r="F20" s="14" t="s">
        <v>130</v>
      </c>
      <c r="G20" s="10">
        <v>13</v>
      </c>
      <c r="L20" s="5"/>
      <c r="M20" s="5"/>
    </row>
    <row r="21" spans="1:13" ht="51" x14ac:dyDescent="0.2">
      <c r="A21" s="11">
        <v>14</v>
      </c>
      <c r="B21" s="13" t="s">
        <v>112</v>
      </c>
      <c r="C21" s="79">
        <v>898.57171200000005</v>
      </c>
      <c r="D21" s="79">
        <v>1886.151824</v>
      </c>
      <c r="E21" s="79">
        <v>1083.7723510000001</v>
      </c>
      <c r="F21" s="15" t="s">
        <v>131</v>
      </c>
      <c r="G21" s="11">
        <v>14</v>
      </c>
      <c r="L21" s="5"/>
      <c r="M21" s="5"/>
    </row>
    <row r="22" spans="1:13" ht="12.75" x14ac:dyDescent="0.2">
      <c r="A22" s="10">
        <v>15</v>
      </c>
      <c r="B22" s="12" t="s">
        <v>31</v>
      </c>
      <c r="C22" s="78">
        <v>3954.5156240000001</v>
      </c>
      <c r="D22" s="78">
        <v>3571.1176350000001</v>
      </c>
      <c r="E22" s="78">
        <v>3438.9861700000001</v>
      </c>
      <c r="F22" s="14" t="s">
        <v>132</v>
      </c>
      <c r="G22" s="10">
        <v>15</v>
      </c>
      <c r="L22" s="5"/>
      <c r="M22" s="5"/>
    </row>
    <row r="23" spans="1:13" ht="63.75" x14ac:dyDescent="0.2">
      <c r="A23" s="11">
        <v>16</v>
      </c>
      <c r="B23" s="13" t="s">
        <v>32</v>
      </c>
      <c r="C23" s="79">
        <v>12380.816881999999</v>
      </c>
      <c r="D23" s="79">
        <v>10834.390427</v>
      </c>
      <c r="E23" s="79">
        <v>9025.5427130000007</v>
      </c>
      <c r="F23" s="15" t="s">
        <v>133</v>
      </c>
      <c r="G23" s="11">
        <v>16</v>
      </c>
      <c r="L23" s="5"/>
      <c r="M23" s="5"/>
    </row>
    <row r="24" spans="1:13" ht="25.5" x14ac:dyDescent="0.2">
      <c r="A24" s="10">
        <v>17</v>
      </c>
      <c r="B24" s="12" t="s">
        <v>33</v>
      </c>
      <c r="C24" s="78">
        <v>7285.5519599999998</v>
      </c>
      <c r="D24" s="78">
        <v>6818.5712789999998</v>
      </c>
      <c r="E24" s="78">
        <v>6301.7086959999997</v>
      </c>
      <c r="F24" s="14" t="s">
        <v>134</v>
      </c>
      <c r="G24" s="10">
        <v>17</v>
      </c>
      <c r="L24" s="5"/>
      <c r="M24" s="5"/>
    </row>
    <row r="25" spans="1:13" ht="63.75" x14ac:dyDescent="0.2">
      <c r="A25" s="11">
        <v>18</v>
      </c>
      <c r="B25" s="13" t="s">
        <v>113</v>
      </c>
      <c r="C25" s="79">
        <v>1201.5121979999999</v>
      </c>
      <c r="D25" s="79">
        <v>998.87430700000004</v>
      </c>
      <c r="E25" s="79">
        <v>827.49974999999995</v>
      </c>
      <c r="F25" s="15" t="s">
        <v>135</v>
      </c>
      <c r="G25" s="11">
        <v>18</v>
      </c>
      <c r="L25" s="5"/>
      <c r="M25" s="5"/>
    </row>
    <row r="26" spans="1:13" ht="25.5" x14ac:dyDescent="0.2">
      <c r="A26" s="10">
        <v>19</v>
      </c>
      <c r="B26" s="12" t="s">
        <v>114</v>
      </c>
      <c r="C26" s="78">
        <v>344.30527899999998</v>
      </c>
      <c r="D26" s="78">
        <v>1200.141846</v>
      </c>
      <c r="E26" s="78">
        <v>761.29078300000003</v>
      </c>
      <c r="F26" s="14" t="s">
        <v>136</v>
      </c>
      <c r="G26" s="10">
        <v>19</v>
      </c>
      <c r="L26" s="5"/>
      <c r="M26" s="5"/>
    </row>
    <row r="27" spans="1:13" ht="15.75" customHeight="1" x14ac:dyDescent="0.2">
      <c r="A27" s="11">
        <v>20</v>
      </c>
      <c r="B27" s="13" t="s">
        <v>34</v>
      </c>
      <c r="C27" s="79">
        <v>1110.493532</v>
      </c>
      <c r="D27" s="79">
        <v>951.504366</v>
      </c>
      <c r="E27" s="79">
        <v>764.23723399999994</v>
      </c>
      <c r="F27" s="15" t="s">
        <v>49</v>
      </c>
      <c r="G27" s="11">
        <v>20</v>
      </c>
      <c r="L27" s="5"/>
      <c r="M27" s="5"/>
    </row>
    <row r="28" spans="1:13" ht="13.5" thickBot="1" x14ac:dyDescent="0.25">
      <c r="A28" s="19">
        <v>21</v>
      </c>
      <c r="B28" s="20" t="s">
        <v>35</v>
      </c>
      <c r="C28" s="80">
        <v>10.06428</v>
      </c>
      <c r="D28" s="80">
        <v>7.3154450000000004</v>
      </c>
      <c r="E28" s="80">
        <v>6.8017599999999998</v>
      </c>
      <c r="F28" s="21" t="s">
        <v>137</v>
      </c>
      <c r="G28" s="19">
        <v>21</v>
      </c>
      <c r="L28" s="5"/>
      <c r="M28" s="5"/>
    </row>
    <row r="29" spans="1:13" ht="19.5" customHeight="1" thickBot="1" x14ac:dyDescent="0.25">
      <c r="A29" s="22"/>
      <c r="B29" s="23" t="s">
        <v>116</v>
      </c>
      <c r="C29" s="81">
        <f t="shared" ref="C29:D29" si="0">SUM(C8:C28)</f>
        <v>44562.299588999995</v>
      </c>
      <c r="D29" s="81">
        <f t="shared" si="0"/>
        <v>43297.041624999998</v>
      </c>
      <c r="E29" s="81">
        <f>SUM(E8:E28)</f>
        <v>36603.741779000004</v>
      </c>
      <c r="F29" s="24" t="s">
        <v>1</v>
      </c>
      <c r="G29" s="25"/>
      <c r="L29" s="5"/>
      <c r="M29" s="5"/>
    </row>
    <row r="30" spans="1:13" ht="35.1" customHeight="1" x14ac:dyDescent="0.2">
      <c r="A30" s="2"/>
      <c r="B30" s="2"/>
      <c r="C30" s="93"/>
      <c r="D30" s="93"/>
      <c r="E30" s="93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5"/>
      <c r="M10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/>
  </sheetViews>
  <sheetFormatPr defaultColWidth="8.625" defaultRowHeight="18" customHeight="1" x14ac:dyDescent="0.2"/>
  <cols>
    <col min="1" max="1" width="3.875" style="5" bestFit="1" customWidth="1"/>
    <col min="2" max="2" width="27.25" style="5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33.87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108</v>
      </c>
    </row>
    <row r="2" spans="1:13" ht="42.75" customHeight="1" x14ac:dyDescent="0.2"/>
    <row r="3" spans="1:13" ht="23.25" customHeight="1" x14ac:dyDescent="0.2">
      <c r="A3" s="105" t="s">
        <v>165</v>
      </c>
      <c r="B3" s="105"/>
      <c r="C3" s="105"/>
      <c r="D3" s="105"/>
      <c r="E3" s="105"/>
      <c r="F3" s="105"/>
      <c r="G3" s="105"/>
      <c r="L3" s="5"/>
      <c r="M3" s="5"/>
    </row>
    <row r="4" spans="1:13" ht="23.25" customHeight="1" x14ac:dyDescent="0.2">
      <c r="A4" s="105" t="s">
        <v>79</v>
      </c>
      <c r="B4" s="105"/>
      <c r="C4" s="105"/>
      <c r="D4" s="105"/>
      <c r="E4" s="105"/>
      <c r="F4" s="105"/>
      <c r="G4" s="105"/>
      <c r="L4" s="5"/>
      <c r="M4" s="5"/>
    </row>
    <row r="5" spans="1:13" ht="18" customHeight="1" x14ac:dyDescent="0.2">
      <c r="A5" s="100" t="s">
        <v>145</v>
      </c>
      <c r="B5" s="106" t="s">
        <v>152</v>
      </c>
      <c r="C5" s="92" t="s">
        <v>583</v>
      </c>
      <c r="D5" s="92" t="s">
        <v>570</v>
      </c>
      <c r="E5" s="92" t="s">
        <v>583</v>
      </c>
      <c r="F5" s="107" t="s">
        <v>151</v>
      </c>
      <c r="G5" s="108" t="s">
        <v>144</v>
      </c>
      <c r="L5" s="5"/>
      <c r="M5" s="5"/>
    </row>
    <row r="6" spans="1:13" ht="18" customHeight="1" x14ac:dyDescent="0.2">
      <c r="A6" s="100"/>
      <c r="B6" s="106"/>
      <c r="C6" s="95">
        <v>2016</v>
      </c>
      <c r="D6" s="95">
        <v>2017</v>
      </c>
      <c r="E6" s="95">
        <v>2017</v>
      </c>
      <c r="F6" s="107"/>
      <c r="G6" s="108"/>
      <c r="L6" s="5"/>
      <c r="M6" s="5"/>
    </row>
    <row r="7" spans="1:13" ht="18" customHeight="1" x14ac:dyDescent="0.2">
      <c r="A7" s="100"/>
      <c r="B7" s="106"/>
      <c r="C7" s="102" t="s">
        <v>117</v>
      </c>
      <c r="D7" s="103"/>
      <c r="E7" s="104"/>
      <c r="F7" s="107"/>
      <c r="G7" s="108"/>
      <c r="L7" s="5"/>
      <c r="M7" s="5"/>
    </row>
    <row r="8" spans="1:13" ht="20.100000000000001" customHeight="1" x14ac:dyDescent="0.2">
      <c r="A8" s="10">
        <v>1</v>
      </c>
      <c r="B8" s="12" t="s">
        <v>2</v>
      </c>
      <c r="C8" s="78">
        <v>3321.0707590000002</v>
      </c>
      <c r="D8" s="78">
        <v>4059.5419609999999</v>
      </c>
      <c r="E8" s="78">
        <v>3430.7041450000002</v>
      </c>
      <c r="F8" s="14" t="s">
        <v>558</v>
      </c>
      <c r="G8" s="10">
        <v>1</v>
      </c>
      <c r="L8" s="5"/>
      <c r="M8" s="5"/>
    </row>
    <row r="9" spans="1:13" ht="25.5" x14ac:dyDescent="0.2">
      <c r="A9" s="11">
        <v>2</v>
      </c>
      <c r="B9" s="13" t="s">
        <v>569</v>
      </c>
      <c r="C9" s="79">
        <v>1508.898633</v>
      </c>
      <c r="D9" s="79">
        <v>1241.267936</v>
      </c>
      <c r="E9" s="79">
        <v>1142.688414</v>
      </c>
      <c r="F9" s="15" t="s">
        <v>559</v>
      </c>
      <c r="G9" s="11">
        <v>2</v>
      </c>
      <c r="L9" s="5"/>
      <c r="M9" s="5"/>
    </row>
    <row r="10" spans="1:13" ht="20.100000000000001" customHeight="1" x14ac:dyDescent="0.2">
      <c r="A10" s="10">
        <v>3</v>
      </c>
      <c r="B10" s="12" t="s">
        <v>7</v>
      </c>
      <c r="C10" s="78">
        <v>2248.3976039999998</v>
      </c>
      <c r="D10" s="78">
        <v>2261.9500979999998</v>
      </c>
      <c r="E10" s="78">
        <v>1765.5965639999999</v>
      </c>
      <c r="F10" s="14" t="s">
        <v>146</v>
      </c>
      <c r="G10" s="10">
        <v>3</v>
      </c>
      <c r="L10" s="5"/>
      <c r="M10" s="5"/>
    </row>
    <row r="11" spans="1:13" ht="20.100000000000001" customHeight="1" x14ac:dyDescent="0.2">
      <c r="A11" s="11">
        <v>4</v>
      </c>
      <c r="B11" s="13" t="s">
        <v>8</v>
      </c>
      <c r="C11" s="79">
        <v>15667.307765</v>
      </c>
      <c r="D11" s="79">
        <v>13547.012043999999</v>
      </c>
      <c r="E11" s="79">
        <v>11238.574897</v>
      </c>
      <c r="F11" s="15" t="s">
        <v>147</v>
      </c>
      <c r="G11" s="11">
        <v>4</v>
      </c>
      <c r="L11" s="5"/>
      <c r="M11" s="5"/>
    </row>
    <row r="12" spans="1:13" ht="20.100000000000001" customHeight="1" x14ac:dyDescent="0.2">
      <c r="A12" s="10">
        <v>5</v>
      </c>
      <c r="B12" s="12" t="s">
        <v>48</v>
      </c>
      <c r="C12" s="78">
        <v>399.17375199999998</v>
      </c>
      <c r="D12" s="78">
        <v>669.17396699999995</v>
      </c>
      <c r="E12" s="78">
        <v>511.59527300000002</v>
      </c>
      <c r="F12" s="14" t="s">
        <v>148</v>
      </c>
      <c r="G12" s="10">
        <v>5</v>
      </c>
      <c r="L12" s="5"/>
      <c r="M12" s="5"/>
    </row>
    <row r="13" spans="1:13" ht="20.100000000000001" customHeight="1" x14ac:dyDescent="0.2">
      <c r="A13" s="11">
        <v>6</v>
      </c>
      <c r="B13" s="13" t="s">
        <v>10</v>
      </c>
      <c r="C13" s="79">
        <v>571.49948300000005</v>
      </c>
      <c r="D13" s="79">
        <v>587.44417999999996</v>
      </c>
      <c r="E13" s="79">
        <v>413.72855099999998</v>
      </c>
      <c r="F13" s="15" t="s">
        <v>11</v>
      </c>
      <c r="G13" s="11">
        <v>6</v>
      </c>
      <c r="L13" s="5"/>
      <c r="M13" s="5"/>
    </row>
    <row r="14" spans="1:13" ht="20.100000000000001" customHeight="1" x14ac:dyDescent="0.2">
      <c r="A14" s="10">
        <v>7</v>
      </c>
      <c r="B14" s="12" t="s">
        <v>12</v>
      </c>
      <c r="C14" s="78">
        <v>6108.4741839999997</v>
      </c>
      <c r="D14" s="78">
        <v>6441.9256949999999</v>
      </c>
      <c r="E14" s="78">
        <v>6369.7078750000001</v>
      </c>
      <c r="F14" s="14" t="s">
        <v>13</v>
      </c>
      <c r="G14" s="10">
        <v>7</v>
      </c>
      <c r="L14" s="5"/>
      <c r="M14" s="5"/>
    </row>
    <row r="15" spans="1:13" ht="20.100000000000001" customHeight="1" x14ac:dyDescent="0.2">
      <c r="A15" s="11">
        <v>8</v>
      </c>
      <c r="B15" s="13" t="s">
        <v>14</v>
      </c>
      <c r="C15" s="79">
        <v>1376.6684909999999</v>
      </c>
      <c r="D15" s="79">
        <v>1135.6717619999999</v>
      </c>
      <c r="E15" s="79">
        <v>1124.7407840000001</v>
      </c>
      <c r="F15" s="15" t="s">
        <v>15</v>
      </c>
      <c r="G15" s="11">
        <v>8</v>
      </c>
      <c r="L15" s="5"/>
      <c r="M15" s="5"/>
    </row>
    <row r="16" spans="1:13" ht="20.100000000000001" customHeight="1" x14ac:dyDescent="0.2">
      <c r="A16" s="10">
        <v>9</v>
      </c>
      <c r="B16" s="12" t="s">
        <v>16</v>
      </c>
      <c r="C16" s="78">
        <v>12046.697491000001</v>
      </c>
      <c r="D16" s="78">
        <v>12410.353293</v>
      </c>
      <c r="E16" s="78">
        <v>9678.0045719999998</v>
      </c>
      <c r="F16" s="14" t="s">
        <v>149</v>
      </c>
      <c r="G16" s="10">
        <v>9</v>
      </c>
      <c r="L16" s="5"/>
      <c r="M16" s="5"/>
    </row>
    <row r="17" spans="1:13" ht="20.100000000000001" customHeight="1" x14ac:dyDescent="0.2">
      <c r="A17" s="11">
        <v>10</v>
      </c>
      <c r="B17" s="13" t="s">
        <v>17</v>
      </c>
      <c r="C17" s="79">
        <v>1314.111427</v>
      </c>
      <c r="D17" s="79">
        <v>942.70068900000001</v>
      </c>
      <c r="E17" s="79">
        <v>928.40070400000002</v>
      </c>
      <c r="F17" s="15" t="s">
        <v>150</v>
      </c>
      <c r="G17" s="11">
        <v>10</v>
      </c>
      <c r="L17" s="5"/>
      <c r="M17" s="5"/>
    </row>
    <row r="18" spans="1:13" ht="20.100000000000001" customHeight="1" thickBot="1" x14ac:dyDescent="0.25">
      <c r="A18" s="19">
        <v>11</v>
      </c>
      <c r="B18" s="20" t="s">
        <v>18</v>
      </c>
      <c r="C18" s="80"/>
      <c r="D18" s="80"/>
      <c r="E18" s="80"/>
      <c r="F18" s="21" t="s">
        <v>19</v>
      </c>
      <c r="G18" s="19">
        <v>11</v>
      </c>
      <c r="L18" s="5"/>
      <c r="M18" s="5"/>
    </row>
    <row r="19" spans="1:13" ht="19.5" customHeight="1" thickBot="1" x14ac:dyDescent="0.25">
      <c r="A19" s="22"/>
      <c r="B19" s="23" t="s">
        <v>116</v>
      </c>
      <c r="C19" s="81">
        <f t="shared" ref="C19:D19" si="0">SUM(C8:C18)</f>
        <v>44562.299589000002</v>
      </c>
      <c r="D19" s="81">
        <f t="shared" si="0"/>
        <v>43297.041624999991</v>
      </c>
      <c r="E19" s="81">
        <f>SUM(E8:E18)</f>
        <v>36603.741778999996</v>
      </c>
      <c r="F19" s="24" t="s">
        <v>1</v>
      </c>
      <c r="G19" s="25"/>
      <c r="L19" s="5"/>
      <c r="M19" s="5"/>
    </row>
    <row r="20" spans="1:13" ht="35.1" customHeight="1" x14ac:dyDescent="0.2">
      <c r="A20" s="2"/>
      <c r="B20" s="2"/>
      <c r="C20" s="93"/>
      <c r="D20" s="93"/>
      <c r="E20" s="93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27"/>
  <sheetViews>
    <sheetView showGridLines="0" rightToLeft="1" workbookViewId="0"/>
  </sheetViews>
  <sheetFormatPr defaultColWidth="8.625" defaultRowHeight="18" customHeight="1" x14ac:dyDescent="0.2"/>
  <cols>
    <col min="1" max="1" width="4.875" style="5" bestFit="1" customWidth="1"/>
    <col min="2" max="2" width="26.875" style="5" bestFit="1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27.62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108</v>
      </c>
    </row>
    <row r="2" spans="1:13" ht="42.75" customHeight="1" x14ac:dyDescent="0.2"/>
    <row r="3" spans="1:13" ht="23.25" customHeight="1" x14ac:dyDescent="0.2">
      <c r="A3" s="105" t="s">
        <v>155</v>
      </c>
      <c r="B3" s="105"/>
      <c r="C3" s="105"/>
      <c r="D3" s="105"/>
      <c r="E3" s="105"/>
      <c r="F3" s="105"/>
      <c r="G3" s="105"/>
      <c r="L3" s="5"/>
      <c r="M3" s="5"/>
    </row>
    <row r="4" spans="1:13" ht="23.25" customHeight="1" x14ac:dyDescent="0.2">
      <c r="A4" s="105" t="s">
        <v>156</v>
      </c>
      <c r="B4" s="105"/>
      <c r="C4" s="105"/>
      <c r="D4" s="105"/>
      <c r="E4" s="105"/>
      <c r="F4" s="105"/>
      <c r="G4" s="105"/>
      <c r="L4" s="5"/>
      <c r="M4" s="5"/>
    </row>
    <row r="5" spans="1:13" ht="18" customHeight="1" x14ac:dyDescent="0.2">
      <c r="A5" s="100" t="s">
        <v>158</v>
      </c>
      <c r="B5" s="106" t="s">
        <v>159</v>
      </c>
      <c r="C5" s="92" t="s">
        <v>583</v>
      </c>
      <c r="D5" s="92" t="s">
        <v>570</v>
      </c>
      <c r="E5" s="92" t="s">
        <v>583</v>
      </c>
      <c r="F5" s="107" t="s">
        <v>36</v>
      </c>
      <c r="G5" s="108" t="s">
        <v>157</v>
      </c>
      <c r="L5" s="5"/>
      <c r="M5" s="5"/>
    </row>
    <row r="6" spans="1:13" ht="18" customHeight="1" x14ac:dyDescent="0.2">
      <c r="A6" s="100"/>
      <c r="B6" s="106"/>
      <c r="C6" s="95">
        <v>2016</v>
      </c>
      <c r="D6" s="95">
        <v>2017</v>
      </c>
      <c r="E6" s="95">
        <v>2017</v>
      </c>
      <c r="F6" s="107"/>
      <c r="G6" s="108"/>
      <c r="L6" s="5"/>
      <c r="M6" s="5"/>
    </row>
    <row r="7" spans="1:13" ht="18" customHeight="1" x14ac:dyDescent="0.2">
      <c r="A7" s="100"/>
      <c r="B7" s="106"/>
      <c r="C7" s="102" t="s">
        <v>117</v>
      </c>
      <c r="D7" s="103"/>
      <c r="E7" s="104"/>
      <c r="F7" s="107"/>
      <c r="G7" s="108"/>
      <c r="L7" s="5"/>
      <c r="M7" s="5"/>
    </row>
    <row r="8" spans="1:13" ht="20.100000000000001" customHeight="1" x14ac:dyDescent="0.2">
      <c r="A8" s="10">
        <v>1</v>
      </c>
      <c r="B8" s="26" t="s">
        <v>382</v>
      </c>
      <c r="C8" s="78">
        <v>5872.9972539999999</v>
      </c>
      <c r="D8" s="78">
        <v>6212.6095869999999</v>
      </c>
      <c r="E8" s="78">
        <v>6055.4654879999998</v>
      </c>
      <c r="F8" s="65" t="s">
        <v>261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27" t="s">
        <v>374</v>
      </c>
      <c r="C9" s="79">
        <v>6860.412088</v>
      </c>
      <c r="D9" s="79">
        <v>6298.9938350000002</v>
      </c>
      <c r="E9" s="79">
        <v>5412.5858669999998</v>
      </c>
      <c r="F9" s="66" t="s">
        <v>253</v>
      </c>
      <c r="G9" s="11">
        <v>2</v>
      </c>
      <c r="L9" s="5"/>
      <c r="M9" s="5"/>
    </row>
    <row r="10" spans="1:13" ht="20.100000000000001" customHeight="1" x14ac:dyDescent="0.2">
      <c r="A10" s="10">
        <v>3</v>
      </c>
      <c r="B10" s="26" t="s">
        <v>408</v>
      </c>
      <c r="C10" s="78">
        <v>3030.622793</v>
      </c>
      <c r="D10" s="78">
        <v>2612.9374670000002</v>
      </c>
      <c r="E10" s="78">
        <v>2510.1707569999999</v>
      </c>
      <c r="F10" s="65" t="s">
        <v>287</v>
      </c>
      <c r="G10" s="10">
        <v>3</v>
      </c>
      <c r="L10" s="5"/>
      <c r="M10" s="5"/>
    </row>
    <row r="11" spans="1:13" ht="20.100000000000001" customHeight="1" x14ac:dyDescent="0.2">
      <c r="A11" s="11">
        <v>4</v>
      </c>
      <c r="B11" s="27" t="s">
        <v>44</v>
      </c>
      <c r="C11" s="79">
        <v>2312.5131940000001</v>
      </c>
      <c r="D11" s="79">
        <v>2987.4360550000001</v>
      </c>
      <c r="E11" s="79">
        <v>2320.5336400000001</v>
      </c>
      <c r="F11" s="66" t="s">
        <v>182</v>
      </c>
      <c r="G11" s="11">
        <v>4</v>
      </c>
      <c r="L11" s="5"/>
      <c r="M11" s="5"/>
    </row>
    <row r="12" spans="1:13" ht="20.100000000000001" customHeight="1" x14ac:dyDescent="0.2">
      <c r="A12" s="10">
        <v>5</v>
      </c>
      <c r="B12" s="26" t="s">
        <v>375</v>
      </c>
      <c r="C12" s="78">
        <v>1773.965508</v>
      </c>
      <c r="D12" s="78">
        <v>1573.864208</v>
      </c>
      <c r="E12" s="78">
        <v>1563.758812</v>
      </c>
      <c r="F12" s="65" t="s">
        <v>254</v>
      </c>
      <c r="G12" s="10">
        <v>5</v>
      </c>
      <c r="L12" s="5"/>
      <c r="M12" s="5"/>
    </row>
    <row r="13" spans="1:13" ht="20.100000000000001" customHeight="1" x14ac:dyDescent="0.2">
      <c r="A13" s="11">
        <v>6</v>
      </c>
      <c r="B13" s="27" t="s">
        <v>385</v>
      </c>
      <c r="C13" s="79">
        <v>1449.6129269999999</v>
      </c>
      <c r="D13" s="79">
        <v>1432.89553</v>
      </c>
      <c r="E13" s="79">
        <v>1507.5229919999999</v>
      </c>
      <c r="F13" s="66" t="s">
        <v>264</v>
      </c>
      <c r="G13" s="11">
        <v>6</v>
      </c>
      <c r="L13" s="5"/>
      <c r="M13" s="5"/>
    </row>
    <row r="14" spans="1:13" ht="20.100000000000001" customHeight="1" x14ac:dyDescent="0.2">
      <c r="A14" s="10">
        <v>7</v>
      </c>
      <c r="B14" s="26" t="s">
        <v>389</v>
      </c>
      <c r="C14" s="78">
        <v>2645.8910340000002</v>
      </c>
      <c r="D14" s="78">
        <v>2025.9512130000001</v>
      </c>
      <c r="E14" s="78">
        <v>1352.34112</v>
      </c>
      <c r="F14" s="65" t="s">
        <v>268</v>
      </c>
      <c r="G14" s="10">
        <v>7</v>
      </c>
      <c r="L14" s="5"/>
      <c r="M14" s="5"/>
    </row>
    <row r="15" spans="1:13" ht="20.100000000000001" customHeight="1" x14ac:dyDescent="0.2">
      <c r="A15" s="11">
        <v>8</v>
      </c>
      <c r="B15" s="27" t="s">
        <v>387</v>
      </c>
      <c r="C15" s="79">
        <v>1862.157035</v>
      </c>
      <c r="D15" s="79">
        <v>1787.2091330000001</v>
      </c>
      <c r="E15" s="79">
        <v>1262.2473990000001</v>
      </c>
      <c r="F15" s="66" t="s">
        <v>266</v>
      </c>
      <c r="G15" s="11">
        <v>8</v>
      </c>
      <c r="L15" s="5"/>
      <c r="M15" s="5"/>
    </row>
    <row r="16" spans="1:13" ht="20.100000000000001" customHeight="1" x14ac:dyDescent="0.2">
      <c r="A16" s="10">
        <v>9</v>
      </c>
      <c r="B16" s="26" t="s">
        <v>388</v>
      </c>
      <c r="C16" s="78">
        <v>1281.7976839999999</v>
      </c>
      <c r="D16" s="78">
        <v>2194.6723510000002</v>
      </c>
      <c r="E16" s="78">
        <v>875.36271799999997</v>
      </c>
      <c r="F16" s="65" t="s">
        <v>267</v>
      </c>
      <c r="G16" s="10">
        <v>9</v>
      </c>
      <c r="L16" s="5"/>
      <c r="M16" s="5"/>
    </row>
    <row r="17" spans="1:13" ht="20.100000000000001" customHeight="1" x14ac:dyDescent="0.2">
      <c r="A17" s="11">
        <v>10</v>
      </c>
      <c r="B17" s="27" t="s">
        <v>403</v>
      </c>
      <c r="C17" s="79">
        <v>1180.9648259999999</v>
      </c>
      <c r="D17" s="79">
        <v>1131.5429569999999</v>
      </c>
      <c r="E17" s="79">
        <v>804.50358700000004</v>
      </c>
      <c r="F17" s="66" t="s">
        <v>282</v>
      </c>
      <c r="G17" s="11">
        <v>10</v>
      </c>
      <c r="L17" s="5"/>
      <c r="M17" s="5"/>
    </row>
    <row r="18" spans="1:13" ht="20.100000000000001" customHeight="1" x14ac:dyDescent="0.2">
      <c r="A18" s="10">
        <v>11</v>
      </c>
      <c r="B18" s="26" t="s">
        <v>377</v>
      </c>
      <c r="C18" s="78">
        <v>1103.277088</v>
      </c>
      <c r="D18" s="78">
        <v>1265.1079580000001</v>
      </c>
      <c r="E18" s="78">
        <v>758.53997800000002</v>
      </c>
      <c r="F18" s="65" t="s">
        <v>256</v>
      </c>
      <c r="G18" s="10">
        <v>11</v>
      </c>
      <c r="L18" s="5"/>
      <c r="M18" s="5"/>
    </row>
    <row r="19" spans="1:13" ht="20.100000000000001" customHeight="1" x14ac:dyDescent="0.2">
      <c r="A19" s="11">
        <v>12</v>
      </c>
      <c r="B19" s="27" t="s">
        <v>412</v>
      </c>
      <c r="C19" s="79">
        <v>803.98432500000001</v>
      </c>
      <c r="D19" s="79">
        <v>773.72309600000006</v>
      </c>
      <c r="E19" s="79">
        <v>665.21702100000005</v>
      </c>
      <c r="F19" s="66" t="s">
        <v>291</v>
      </c>
      <c r="G19" s="11">
        <v>12</v>
      </c>
      <c r="L19" s="5"/>
      <c r="M19" s="5"/>
    </row>
    <row r="20" spans="1:13" ht="20.100000000000001" customHeight="1" x14ac:dyDescent="0.2">
      <c r="A20" s="10">
        <v>13</v>
      </c>
      <c r="B20" s="26" t="s">
        <v>391</v>
      </c>
      <c r="C20" s="78">
        <v>826.66986899999995</v>
      </c>
      <c r="D20" s="78">
        <v>726.51743899999997</v>
      </c>
      <c r="E20" s="78">
        <v>649.23272299999996</v>
      </c>
      <c r="F20" s="65" t="s">
        <v>270</v>
      </c>
      <c r="G20" s="10">
        <v>13</v>
      </c>
      <c r="L20" s="5"/>
      <c r="M20" s="5"/>
    </row>
    <row r="21" spans="1:13" ht="20.100000000000001" customHeight="1" x14ac:dyDescent="0.2">
      <c r="A21" s="11">
        <v>14</v>
      </c>
      <c r="B21" s="27" t="s">
        <v>400</v>
      </c>
      <c r="C21" s="79">
        <v>728.164399</v>
      </c>
      <c r="D21" s="79">
        <v>549.155619</v>
      </c>
      <c r="E21" s="79">
        <v>531.98649</v>
      </c>
      <c r="F21" s="66" t="s">
        <v>279</v>
      </c>
      <c r="G21" s="11">
        <v>14</v>
      </c>
      <c r="L21" s="5"/>
      <c r="M21" s="5"/>
    </row>
    <row r="22" spans="1:13" ht="20.100000000000001" customHeight="1" x14ac:dyDescent="0.2">
      <c r="A22" s="10">
        <v>15</v>
      </c>
      <c r="B22" s="26" t="s">
        <v>379</v>
      </c>
      <c r="C22" s="78">
        <v>715.83139400000005</v>
      </c>
      <c r="D22" s="78">
        <v>575.35774500000002</v>
      </c>
      <c r="E22" s="78">
        <v>525.60852399999999</v>
      </c>
      <c r="F22" s="65" t="s">
        <v>258</v>
      </c>
      <c r="G22" s="10">
        <v>15</v>
      </c>
      <c r="L22" s="5"/>
      <c r="M22" s="5"/>
    </row>
    <row r="23" spans="1:13" ht="20.100000000000001" customHeight="1" x14ac:dyDescent="0.2">
      <c r="A23" s="11">
        <v>16</v>
      </c>
      <c r="B23" s="27" t="s">
        <v>384</v>
      </c>
      <c r="C23" s="79">
        <v>1027.0964779999999</v>
      </c>
      <c r="D23" s="79">
        <v>575.95091100000002</v>
      </c>
      <c r="E23" s="79">
        <v>515.42486599999995</v>
      </c>
      <c r="F23" s="66" t="s">
        <v>263</v>
      </c>
      <c r="G23" s="11">
        <v>16</v>
      </c>
      <c r="L23" s="5"/>
      <c r="M23" s="5"/>
    </row>
    <row r="24" spans="1:13" ht="20.100000000000001" customHeight="1" x14ac:dyDescent="0.2">
      <c r="A24" s="10">
        <v>17</v>
      </c>
      <c r="B24" s="26" t="s">
        <v>38</v>
      </c>
      <c r="C24" s="78">
        <v>440.979398</v>
      </c>
      <c r="D24" s="78">
        <v>504.38806899999997</v>
      </c>
      <c r="E24" s="78">
        <v>483.04014799999999</v>
      </c>
      <c r="F24" s="65" t="s">
        <v>40</v>
      </c>
      <c r="G24" s="10">
        <v>17</v>
      </c>
      <c r="L24" s="5"/>
      <c r="M24" s="5"/>
    </row>
    <row r="25" spans="1:13" ht="20.100000000000001" customHeight="1" x14ac:dyDescent="0.2">
      <c r="A25" s="11">
        <v>18</v>
      </c>
      <c r="B25" s="27" t="s">
        <v>393</v>
      </c>
      <c r="C25" s="79">
        <v>457.01634899999999</v>
      </c>
      <c r="D25" s="79">
        <v>423.72699999999998</v>
      </c>
      <c r="E25" s="79">
        <v>476.55854199999999</v>
      </c>
      <c r="F25" s="66" t="s">
        <v>272</v>
      </c>
      <c r="G25" s="11">
        <v>18</v>
      </c>
      <c r="L25" s="5"/>
      <c r="M25" s="5"/>
    </row>
    <row r="26" spans="1:13" ht="20.100000000000001" customHeight="1" x14ac:dyDescent="0.2">
      <c r="A26" s="10">
        <v>19</v>
      </c>
      <c r="B26" s="26" t="s">
        <v>380</v>
      </c>
      <c r="C26" s="78">
        <v>292.35673400000002</v>
      </c>
      <c r="D26" s="78">
        <v>587.85343999999998</v>
      </c>
      <c r="E26" s="78">
        <v>447.04705100000001</v>
      </c>
      <c r="F26" s="65" t="s">
        <v>259</v>
      </c>
      <c r="G26" s="10">
        <v>19</v>
      </c>
      <c r="L26" s="5"/>
      <c r="M26" s="5"/>
    </row>
    <row r="27" spans="1:13" ht="20.100000000000001" customHeight="1" x14ac:dyDescent="0.2">
      <c r="A27" s="11">
        <v>20</v>
      </c>
      <c r="B27" s="27" t="s">
        <v>390</v>
      </c>
      <c r="C27" s="79">
        <v>594.32959800000003</v>
      </c>
      <c r="D27" s="79">
        <v>538.64449000000002</v>
      </c>
      <c r="E27" s="79">
        <v>446.24276500000002</v>
      </c>
      <c r="F27" s="66" t="s">
        <v>269</v>
      </c>
      <c r="G27" s="11">
        <v>20</v>
      </c>
      <c r="L27" s="5"/>
      <c r="M27" s="5"/>
    </row>
    <row r="28" spans="1:13" ht="20.100000000000001" customHeight="1" x14ac:dyDescent="0.2">
      <c r="A28" s="10">
        <v>21</v>
      </c>
      <c r="B28" s="26" t="s">
        <v>462</v>
      </c>
      <c r="C28" s="78">
        <v>416.09711800000002</v>
      </c>
      <c r="D28" s="78">
        <v>373.27293800000001</v>
      </c>
      <c r="E28" s="78">
        <v>390.69206200000002</v>
      </c>
      <c r="F28" s="65" t="s">
        <v>339</v>
      </c>
      <c r="G28" s="10">
        <v>21</v>
      </c>
      <c r="L28" s="5"/>
      <c r="M28" s="5"/>
    </row>
    <row r="29" spans="1:13" ht="20.100000000000001" customHeight="1" x14ac:dyDescent="0.2">
      <c r="A29" s="11">
        <v>22</v>
      </c>
      <c r="B29" s="27" t="s">
        <v>43</v>
      </c>
      <c r="C29" s="79">
        <v>324.27547600000003</v>
      </c>
      <c r="D29" s="79">
        <v>318.31515300000001</v>
      </c>
      <c r="E29" s="79">
        <v>384.65478000000002</v>
      </c>
      <c r="F29" s="66" t="s">
        <v>183</v>
      </c>
      <c r="G29" s="11">
        <v>22</v>
      </c>
      <c r="L29" s="5"/>
      <c r="M29" s="5"/>
    </row>
    <row r="30" spans="1:13" ht="20.100000000000001" customHeight="1" x14ac:dyDescent="0.2">
      <c r="A30" s="10">
        <v>23</v>
      </c>
      <c r="B30" s="26" t="s">
        <v>394</v>
      </c>
      <c r="C30" s="78">
        <v>628.26092500000004</v>
      </c>
      <c r="D30" s="78">
        <v>535.85251300000004</v>
      </c>
      <c r="E30" s="78">
        <v>347.96247199999999</v>
      </c>
      <c r="F30" s="65" t="s">
        <v>273</v>
      </c>
      <c r="G30" s="10">
        <v>23</v>
      </c>
      <c r="L30" s="5"/>
      <c r="M30" s="5"/>
    </row>
    <row r="31" spans="1:13" ht="20.100000000000001" customHeight="1" x14ac:dyDescent="0.2">
      <c r="A31" s="11">
        <v>24</v>
      </c>
      <c r="B31" s="27" t="s">
        <v>413</v>
      </c>
      <c r="C31" s="79">
        <v>235.47693000000001</v>
      </c>
      <c r="D31" s="79">
        <v>229.31610800000001</v>
      </c>
      <c r="E31" s="79">
        <v>314.24238700000001</v>
      </c>
      <c r="F31" s="66" t="s">
        <v>292</v>
      </c>
      <c r="G31" s="11">
        <v>24</v>
      </c>
      <c r="L31" s="5"/>
      <c r="M31" s="5"/>
    </row>
    <row r="32" spans="1:13" ht="20.100000000000001" customHeight="1" x14ac:dyDescent="0.2">
      <c r="A32" s="10">
        <v>25</v>
      </c>
      <c r="B32" s="26" t="s">
        <v>386</v>
      </c>
      <c r="C32" s="78">
        <v>549.50040100000001</v>
      </c>
      <c r="D32" s="78">
        <v>343.87698399999999</v>
      </c>
      <c r="E32" s="78">
        <v>290.88131099999998</v>
      </c>
      <c r="F32" s="65" t="s">
        <v>265</v>
      </c>
      <c r="G32" s="10">
        <v>25</v>
      </c>
      <c r="L32" s="5"/>
      <c r="M32" s="5"/>
    </row>
    <row r="33" spans="1:13" ht="20.100000000000001" customHeight="1" x14ac:dyDescent="0.2">
      <c r="A33" s="11">
        <v>26</v>
      </c>
      <c r="B33" s="27" t="s">
        <v>378</v>
      </c>
      <c r="C33" s="79">
        <v>379.20887399999998</v>
      </c>
      <c r="D33" s="79">
        <v>312.55000100000001</v>
      </c>
      <c r="E33" s="79">
        <v>270.83917500000001</v>
      </c>
      <c r="F33" s="66" t="s">
        <v>257</v>
      </c>
      <c r="G33" s="11">
        <v>26</v>
      </c>
      <c r="L33" s="5"/>
      <c r="M33" s="5"/>
    </row>
    <row r="34" spans="1:13" ht="20.100000000000001" customHeight="1" x14ac:dyDescent="0.2">
      <c r="A34" s="10">
        <v>27</v>
      </c>
      <c r="B34" s="26" t="s">
        <v>473</v>
      </c>
      <c r="C34" s="78">
        <v>302.017833</v>
      </c>
      <c r="D34" s="78">
        <v>342.67707300000001</v>
      </c>
      <c r="E34" s="78">
        <v>266.49936200000002</v>
      </c>
      <c r="F34" s="65" t="s">
        <v>351</v>
      </c>
      <c r="G34" s="10">
        <v>27</v>
      </c>
      <c r="L34" s="5"/>
      <c r="M34" s="5"/>
    </row>
    <row r="35" spans="1:13" ht="20.100000000000001" customHeight="1" x14ac:dyDescent="0.2">
      <c r="A35" s="11">
        <v>28</v>
      </c>
      <c r="B35" s="27" t="s">
        <v>397</v>
      </c>
      <c r="C35" s="79">
        <v>373.55811999999997</v>
      </c>
      <c r="D35" s="79">
        <v>435.751825</v>
      </c>
      <c r="E35" s="79">
        <v>265.91135300000002</v>
      </c>
      <c r="F35" s="66" t="s">
        <v>276</v>
      </c>
      <c r="G35" s="11">
        <v>28</v>
      </c>
      <c r="L35" s="5"/>
      <c r="M35" s="5"/>
    </row>
    <row r="36" spans="1:13" ht="20.100000000000001" customHeight="1" x14ac:dyDescent="0.2">
      <c r="A36" s="10">
        <v>29</v>
      </c>
      <c r="B36" s="26" t="s">
        <v>416</v>
      </c>
      <c r="C36" s="78">
        <v>341.74083100000001</v>
      </c>
      <c r="D36" s="78">
        <v>463.05056999999999</v>
      </c>
      <c r="E36" s="78">
        <v>260.847465</v>
      </c>
      <c r="F36" s="65" t="s">
        <v>295</v>
      </c>
      <c r="G36" s="10">
        <v>29</v>
      </c>
      <c r="L36" s="5"/>
      <c r="M36" s="5"/>
    </row>
    <row r="37" spans="1:13" ht="20.100000000000001" customHeight="1" x14ac:dyDescent="0.2">
      <c r="A37" s="11">
        <v>30</v>
      </c>
      <c r="B37" s="27" t="s">
        <v>405</v>
      </c>
      <c r="C37" s="79">
        <v>196.27933400000001</v>
      </c>
      <c r="D37" s="79">
        <v>392.14797199999998</v>
      </c>
      <c r="E37" s="79">
        <v>251.61362600000001</v>
      </c>
      <c r="F37" s="66" t="s">
        <v>284</v>
      </c>
      <c r="G37" s="11">
        <v>30</v>
      </c>
      <c r="L37" s="5"/>
      <c r="M37" s="5"/>
    </row>
    <row r="38" spans="1:13" ht="20.100000000000001" customHeight="1" x14ac:dyDescent="0.2">
      <c r="A38" s="10">
        <v>31</v>
      </c>
      <c r="B38" s="26" t="s">
        <v>475</v>
      </c>
      <c r="C38" s="78">
        <v>24.902114000000001</v>
      </c>
      <c r="D38" s="78">
        <v>44.302540999999998</v>
      </c>
      <c r="E38" s="78">
        <v>250.591219</v>
      </c>
      <c r="F38" s="65" t="s">
        <v>353</v>
      </c>
      <c r="G38" s="10">
        <v>31</v>
      </c>
      <c r="L38" s="5"/>
      <c r="M38" s="5"/>
    </row>
    <row r="39" spans="1:13" ht="20.100000000000001" customHeight="1" x14ac:dyDescent="0.2">
      <c r="A39" s="11">
        <v>32</v>
      </c>
      <c r="B39" s="27" t="s">
        <v>414</v>
      </c>
      <c r="C39" s="79">
        <v>40.819833000000003</v>
      </c>
      <c r="D39" s="79">
        <v>222.36642399999999</v>
      </c>
      <c r="E39" s="79">
        <v>244.37808000000001</v>
      </c>
      <c r="F39" s="66" t="s">
        <v>293</v>
      </c>
      <c r="G39" s="11">
        <v>32</v>
      </c>
      <c r="L39" s="5"/>
      <c r="M39" s="5"/>
    </row>
    <row r="40" spans="1:13" ht="20.100000000000001" customHeight="1" x14ac:dyDescent="0.2">
      <c r="A40" s="10">
        <v>33</v>
      </c>
      <c r="B40" s="26" t="s">
        <v>395</v>
      </c>
      <c r="C40" s="78">
        <v>250.19256999999999</v>
      </c>
      <c r="D40" s="78">
        <v>496.58882799999998</v>
      </c>
      <c r="E40" s="78">
        <v>218.38188299999999</v>
      </c>
      <c r="F40" s="65" t="s">
        <v>274</v>
      </c>
      <c r="G40" s="10">
        <v>33</v>
      </c>
      <c r="L40" s="5"/>
      <c r="M40" s="5"/>
    </row>
    <row r="41" spans="1:13" ht="20.100000000000001" customHeight="1" x14ac:dyDescent="0.2">
      <c r="A41" s="11">
        <v>34</v>
      </c>
      <c r="B41" s="27" t="s">
        <v>398</v>
      </c>
      <c r="C41" s="79">
        <v>188.793171</v>
      </c>
      <c r="D41" s="79">
        <v>179.23817</v>
      </c>
      <c r="E41" s="79">
        <v>211.271602</v>
      </c>
      <c r="F41" s="66" t="s">
        <v>277</v>
      </c>
      <c r="G41" s="11">
        <v>34</v>
      </c>
      <c r="L41" s="5"/>
      <c r="M41" s="5"/>
    </row>
    <row r="42" spans="1:13" ht="20.100000000000001" customHeight="1" x14ac:dyDescent="0.2">
      <c r="A42" s="10">
        <v>35</v>
      </c>
      <c r="B42" s="26" t="s">
        <v>381</v>
      </c>
      <c r="C42" s="78">
        <v>306.479488</v>
      </c>
      <c r="D42" s="78">
        <v>217.703596</v>
      </c>
      <c r="E42" s="78">
        <v>207.93319099999999</v>
      </c>
      <c r="F42" s="65" t="s">
        <v>260</v>
      </c>
      <c r="G42" s="10">
        <v>35</v>
      </c>
      <c r="L42" s="5"/>
      <c r="M42" s="5"/>
    </row>
    <row r="43" spans="1:13" ht="20.100000000000001" customHeight="1" x14ac:dyDescent="0.2">
      <c r="A43" s="11">
        <v>36</v>
      </c>
      <c r="B43" s="27" t="s">
        <v>415</v>
      </c>
      <c r="C43" s="79">
        <v>196.45660000000001</v>
      </c>
      <c r="D43" s="79">
        <v>151.767325</v>
      </c>
      <c r="E43" s="79">
        <v>192.8476</v>
      </c>
      <c r="F43" s="66" t="s">
        <v>294</v>
      </c>
      <c r="G43" s="11">
        <v>36</v>
      </c>
      <c r="L43" s="5"/>
      <c r="M43" s="5"/>
    </row>
    <row r="44" spans="1:13" ht="20.100000000000001" customHeight="1" x14ac:dyDescent="0.2">
      <c r="A44" s="10">
        <v>37</v>
      </c>
      <c r="B44" s="26" t="s">
        <v>433</v>
      </c>
      <c r="C44" s="78">
        <v>521.90876100000003</v>
      </c>
      <c r="D44" s="78">
        <v>375.52911799999998</v>
      </c>
      <c r="E44" s="78">
        <v>188.46819400000001</v>
      </c>
      <c r="F44" s="65" t="s">
        <v>311</v>
      </c>
      <c r="G44" s="10">
        <v>37</v>
      </c>
      <c r="L44" s="5"/>
      <c r="M44" s="5"/>
    </row>
    <row r="45" spans="1:13" ht="20.100000000000001" customHeight="1" x14ac:dyDescent="0.2">
      <c r="A45" s="11">
        <v>38</v>
      </c>
      <c r="B45" s="27" t="s">
        <v>432</v>
      </c>
      <c r="C45" s="79">
        <v>82.461634000000004</v>
      </c>
      <c r="D45" s="79">
        <v>118.07872</v>
      </c>
      <c r="E45" s="79">
        <v>182.795061</v>
      </c>
      <c r="F45" s="66" t="s">
        <v>310</v>
      </c>
      <c r="G45" s="11">
        <v>38</v>
      </c>
      <c r="L45" s="5"/>
      <c r="M45" s="5"/>
    </row>
    <row r="46" spans="1:13" ht="20.100000000000001" customHeight="1" x14ac:dyDescent="0.2">
      <c r="A46" s="10">
        <v>39</v>
      </c>
      <c r="B46" s="26" t="s">
        <v>376</v>
      </c>
      <c r="C46" s="78">
        <v>167.63608600000001</v>
      </c>
      <c r="D46" s="78">
        <v>167.63323299999999</v>
      </c>
      <c r="E46" s="78">
        <v>180.53963200000001</v>
      </c>
      <c r="F46" s="65" t="s">
        <v>255</v>
      </c>
      <c r="G46" s="10">
        <v>39</v>
      </c>
      <c r="L46" s="5"/>
      <c r="M46" s="5"/>
    </row>
    <row r="47" spans="1:13" ht="20.100000000000001" customHeight="1" x14ac:dyDescent="0.2">
      <c r="A47" s="11">
        <v>40</v>
      </c>
      <c r="B47" s="27" t="s">
        <v>449</v>
      </c>
      <c r="C47" s="79">
        <v>170.14480699999999</v>
      </c>
      <c r="D47" s="79">
        <v>223.057952</v>
      </c>
      <c r="E47" s="79">
        <v>157.44883899999999</v>
      </c>
      <c r="F47" s="66" t="s">
        <v>326</v>
      </c>
      <c r="G47" s="11">
        <v>40</v>
      </c>
      <c r="L47" s="5"/>
      <c r="M47" s="5"/>
    </row>
    <row r="48" spans="1:13" ht="20.100000000000001" customHeight="1" x14ac:dyDescent="0.2">
      <c r="A48" s="10">
        <v>41</v>
      </c>
      <c r="B48" s="26" t="s">
        <v>445</v>
      </c>
      <c r="C48" s="78">
        <v>223.08466799999999</v>
      </c>
      <c r="D48" s="78">
        <v>234.43016299999999</v>
      </c>
      <c r="E48" s="78">
        <v>152.68900600000001</v>
      </c>
      <c r="F48" s="65" t="s">
        <v>553</v>
      </c>
      <c r="G48" s="10">
        <v>41</v>
      </c>
      <c r="L48" s="5"/>
      <c r="M48" s="5"/>
    </row>
    <row r="49" spans="1:13" ht="20.100000000000001" customHeight="1" x14ac:dyDescent="0.2">
      <c r="A49" s="11">
        <v>42</v>
      </c>
      <c r="B49" s="27" t="s">
        <v>418</v>
      </c>
      <c r="C49" s="79">
        <v>197.53933699999999</v>
      </c>
      <c r="D49" s="79">
        <v>150.909334</v>
      </c>
      <c r="E49" s="79">
        <v>147.65311800000001</v>
      </c>
      <c r="F49" s="66" t="s">
        <v>297</v>
      </c>
      <c r="G49" s="11">
        <v>42</v>
      </c>
      <c r="L49" s="5"/>
      <c r="M49" s="5"/>
    </row>
    <row r="50" spans="1:13" ht="20.100000000000001" customHeight="1" x14ac:dyDescent="0.2">
      <c r="A50" s="10">
        <v>43</v>
      </c>
      <c r="B50" s="26" t="s">
        <v>438</v>
      </c>
      <c r="C50" s="78">
        <v>273.18948499999999</v>
      </c>
      <c r="D50" s="78">
        <v>56.879930999999999</v>
      </c>
      <c r="E50" s="78">
        <v>140.599954</v>
      </c>
      <c r="F50" s="65" t="s">
        <v>316</v>
      </c>
      <c r="G50" s="10">
        <v>43</v>
      </c>
      <c r="L50" s="5"/>
      <c r="M50" s="5"/>
    </row>
    <row r="51" spans="1:13" ht="20.100000000000001" customHeight="1" x14ac:dyDescent="0.2">
      <c r="A51" s="11">
        <v>44</v>
      </c>
      <c r="B51" s="27" t="s">
        <v>429</v>
      </c>
      <c r="C51" s="79">
        <v>75.332142000000005</v>
      </c>
      <c r="D51" s="79">
        <v>145.96893900000001</v>
      </c>
      <c r="E51" s="79">
        <v>130.710826</v>
      </c>
      <c r="F51" s="66" t="s">
        <v>308</v>
      </c>
      <c r="G51" s="11">
        <v>44</v>
      </c>
      <c r="L51" s="5"/>
      <c r="M51" s="5"/>
    </row>
    <row r="52" spans="1:13" ht="20.100000000000001" customHeight="1" x14ac:dyDescent="0.2">
      <c r="A52" s="10">
        <v>45</v>
      </c>
      <c r="B52" s="26" t="s">
        <v>383</v>
      </c>
      <c r="C52" s="78">
        <v>185.85535400000001</v>
      </c>
      <c r="D52" s="78">
        <v>126.95017900000001</v>
      </c>
      <c r="E52" s="78">
        <v>129.10410100000001</v>
      </c>
      <c r="F52" s="65" t="s">
        <v>262</v>
      </c>
      <c r="G52" s="10">
        <v>45</v>
      </c>
      <c r="L52" s="5"/>
      <c r="M52" s="5"/>
    </row>
    <row r="53" spans="1:13" ht="20.100000000000001" customHeight="1" x14ac:dyDescent="0.2">
      <c r="A53" s="11">
        <v>46</v>
      </c>
      <c r="B53" s="27" t="s">
        <v>442</v>
      </c>
      <c r="C53" s="79">
        <v>67.391464999999997</v>
      </c>
      <c r="D53" s="79">
        <v>104.550319</v>
      </c>
      <c r="E53" s="79">
        <v>126.024281</v>
      </c>
      <c r="F53" s="66" t="s">
        <v>320</v>
      </c>
      <c r="G53" s="11">
        <v>46</v>
      </c>
      <c r="L53" s="5"/>
      <c r="M53" s="5"/>
    </row>
    <row r="54" spans="1:13" ht="20.100000000000001" customHeight="1" x14ac:dyDescent="0.2">
      <c r="A54" s="10">
        <v>47</v>
      </c>
      <c r="B54" s="26" t="s">
        <v>37</v>
      </c>
      <c r="C54" s="78">
        <v>143.72799000000001</v>
      </c>
      <c r="D54" s="78">
        <v>137.954474</v>
      </c>
      <c r="E54" s="78">
        <v>121.728843</v>
      </c>
      <c r="F54" s="65" t="s">
        <v>39</v>
      </c>
      <c r="G54" s="10">
        <v>47</v>
      </c>
      <c r="L54" s="5"/>
      <c r="M54" s="5"/>
    </row>
    <row r="55" spans="1:13" ht="20.100000000000001" customHeight="1" x14ac:dyDescent="0.2">
      <c r="A55" s="11">
        <v>48</v>
      </c>
      <c r="B55" s="27" t="s">
        <v>42</v>
      </c>
      <c r="C55" s="79">
        <v>99.574701000000005</v>
      </c>
      <c r="D55" s="79">
        <v>111.44821</v>
      </c>
      <c r="E55" s="79">
        <v>120.746734</v>
      </c>
      <c r="F55" s="66" t="s">
        <v>41</v>
      </c>
      <c r="G55" s="11">
        <v>48</v>
      </c>
      <c r="L55" s="5"/>
      <c r="M55" s="5"/>
    </row>
    <row r="56" spans="1:13" ht="20.100000000000001" customHeight="1" x14ac:dyDescent="0.2">
      <c r="A56" s="10">
        <v>49</v>
      </c>
      <c r="B56" s="26" t="s">
        <v>431</v>
      </c>
      <c r="C56" s="78">
        <v>88.041882000000001</v>
      </c>
      <c r="D56" s="78">
        <v>137.84515999999999</v>
      </c>
      <c r="E56" s="78">
        <v>117.752262</v>
      </c>
      <c r="F56" s="65" t="s">
        <v>510</v>
      </c>
      <c r="G56" s="10">
        <v>49</v>
      </c>
      <c r="L56" s="5"/>
      <c r="M56" s="5"/>
    </row>
    <row r="57" spans="1:13" ht="20.100000000000001" customHeight="1" x14ac:dyDescent="0.2">
      <c r="A57" s="11">
        <v>50</v>
      </c>
      <c r="B57" s="27" t="s">
        <v>399</v>
      </c>
      <c r="C57" s="79">
        <v>102.79375899999999</v>
      </c>
      <c r="D57" s="79">
        <v>118.027407</v>
      </c>
      <c r="E57" s="79">
        <v>109.671577</v>
      </c>
      <c r="F57" s="66" t="s">
        <v>278</v>
      </c>
      <c r="G57" s="11">
        <v>50</v>
      </c>
      <c r="L57" s="5"/>
      <c r="M57" s="5"/>
    </row>
    <row r="58" spans="1:13" ht="20.100000000000001" customHeight="1" x14ac:dyDescent="0.2">
      <c r="A58" s="10">
        <v>51</v>
      </c>
      <c r="B58" s="26" t="s">
        <v>443</v>
      </c>
      <c r="C58" s="78">
        <v>156.969943</v>
      </c>
      <c r="D58" s="78">
        <v>78.245964999999998</v>
      </c>
      <c r="E58" s="78">
        <v>89.189635999999993</v>
      </c>
      <c r="F58" s="65" t="s">
        <v>321</v>
      </c>
      <c r="G58" s="10">
        <v>51</v>
      </c>
      <c r="L58" s="5"/>
      <c r="M58" s="5"/>
    </row>
    <row r="59" spans="1:13" ht="20.100000000000001" customHeight="1" x14ac:dyDescent="0.2">
      <c r="A59" s="11">
        <v>52</v>
      </c>
      <c r="B59" s="27" t="s">
        <v>527</v>
      </c>
      <c r="C59" s="79">
        <v>72.417456000000001</v>
      </c>
      <c r="D59" s="79">
        <v>35.279741999999999</v>
      </c>
      <c r="E59" s="79">
        <v>84.740654000000006</v>
      </c>
      <c r="F59" s="66" t="s">
        <v>511</v>
      </c>
      <c r="G59" s="11">
        <v>52</v>
      </c>
      <c r="L59" s="5"/>
      <c r="M59" s="5"/>
    </row>
    <row r="60" spans="1:13" ht="20.100000000000001" customHeight="1" x14ac:dyDescent="0.2">
      <c r="A60" s="10">
        <v>53</v>
      </c>
      <c r="B60" s="26" t="s">
        <v>458</v>
      </c>
      <c r="C60" s="78">
        <v>64.707515000000001</v>
      </c>
      <c r="D60" s="78">
        <v>122.488416</v>
      </c>
      <c r="E60" s="78">
        <v>79.214059000000006</v>
      </c>
      <c r="F60" s="65" t="s">
        <v>335</v>
      </c>
      <c r="G60" s="10">
        <v>53</v>
      </c>
      <c r="L60" s="5"/>
      <c r="M60" s="5"/>
    </row>
    <row r="61" spans="1:13" ht="20.100000000000001" customHeight="1" x14ac:dyDescent="0.2">
      <c r="A61" s="11">
        <v>54</v>
      </c>
      <c r="B61" s="27" t="s">
        <v>477</v>
      </c>
      <c r="C61" s="79">
        <v>31.376736000000001</v>
      </c>
      <c r="D61" s="79">
        <v>32.890521999999997</v>
      </c>
      <c r="E61" s="79">
        <v>64.502050999999994</v>
      </c>
      <c r="F61" s="66" t="s">
        <v>355</v>
      </c>
      <c r="G61" s="11">
        <v>54</v>
      </c>
      <c r="L61" s="5"/>
      <c r="M61" s="5"/>
    </row>
    <row r="62" spans="1:13" ht="20.100000000000001" customHeight="1" x14ac:dyDescent="0.2">
      <c r="A62" s="10">
        <v>55</v>
      </c>
      <c r="B62" s="26" t="s">
        <v>396</v>
      </c>
      <c r="C62" s="78">
        <v>87.290751999999998</v>
      </c>
      <c r="D62" s="78">
        <v>80.591554000000002</v>
      </c>
      <c r="E62" s="78">
        <v>56.787241000000002</v>
      </c>
      <c r="F62" s="65" t="s">
        <v>275</v>
      </c>
      <c r="G62" s="10">
        <v>55</v>
      </c>
      <c r="L62" s="5"/>
      <c r="M62" s="5"/>
    </row>
    <row r="63" spans="1:13" ht="20.100000000000001" customHeight="1" x14ac:dyDescent="0.2">
      <c r="A63" s="11">
        <v>56</v>
      </c>
      <c r="B63" s="27" t="s">
        <v>469</v>
      </c>
      <c r="C63" s="79">
        <v>264.95140600000002</v>
      </c>
      <c r="D63" s="79">
        <v>29.743986</v>
      </c>
      <c r="E63" s="79">
        <v>48.795946000000001</v>
      </c>
      <c r="F63" s="66" t="s">
        <v>347</v>
      </c>
      <c r="G63" s="11">
        <v>56</v>
      </c>
      <c r="L63" s="5"/>
      <c r="M63" s="5"/>
    </row>
    <row r="64" spans="1:13" ht="20.100000000000001" customHeight="1" x14ac:dyDescent="0.2">
      <c r="A64" s="10">
        <v>57</v>
      </c>
      <c r="B64" s="26" t="s">
        <v>417</v>
      </c>
      <c r="C64" s="78">
        <v>50.307927999999997</v>
      </c>
      <c r="D64" s="78">
        <v>61.664521999999998</v>
      </c>
      <c r="E64" s="78">
        <v>46.720714999999998</v>
      </c>
      <c r="F64" s="65" t="s">
        <v>296</v>
      </c>
      <c r="G64" s="10">
        <v>57</v>
      </c>
      <c r="L64" s="5"/>
      <c r="M64" s="5"/>
    </row>
    <row r="65" spans="1:13" ht="20.100000000000001" customHeight="1" x14ac:dyDescent="0.2">
      <c r="A65" s="11">
        <v>58</v>
      </c>
      <c r="B65" s="27" t="s">
        <v>454</v>
      </c>
      <c r="C65" s="79">
        <v>327.84469000000001</v>
      </c>
      <c r="D65" s="79">
        <v>103.66884899999999</v>
      </c>
      <c r="E65" s="79">
        <v>43.707013000000003</v>
      </c>
      <c r="F65" s="66" t="s">
        <v>331</v>
      </c>
      <c r="G65" s="11">
        <v>58</v>
      </c>
      <c r="L65" s="5"/>
      <c r="M65" s="5"/>
    </row>
    <row r="66" spans="1:13" ht="20.100000000000001" customHeight="1" x14ac:dyDescent="0.2">
      <c r="A66" s="10">
        <v>59</v>
      </c>
      <c r="B66" s="26" t="s">
        <v>453</v>
      </c>
      <c r="C66" s="78">
        <v>23.978376999999998</v>
      </c>
      <c r="D66" s="78">
        <v>32.515121999999998</v>
      </c>
      <c r="E66" s="78">
        <v>41.059223000000003</v>
      </c>
      <c r="F66" s="65" t="s">
        <v>330</v>
      </c>
      <c r="G66" s="10">
        <v>59</v>
      </c>
      <c r="L66" s="5"/>
      <c r="M66" s="5"/>
    </row>
    <row r="67" spans="1:13" ht="20.100000000000001" customHeight="1" x14ac:dyDescent="0.2">
      <c r="A67" s="11">
        <v>60</v>
      </c>
      <c r="B67" s="27" t="s">
        <v>402</v>
      </c>
      <c r="C67" s="79">
        <v>61.393417999999997</v>
      </c>
      <c r="D67" s="79">
        <v>85.887186999999997</v>
      </c>
      <c r="E67" s="79">
        <v>39.837305000000001</v>
      </c>
      <c r="F67" s="66" t="s">
        <v>281</v>
      </c>
      <c r="G67" s="11">
        <v>60</v>
      </c>
      <c r="L67" s="5"/>
      <c r="M67" s="5"/>
    </row>
    <row r="68" spans="1:13" ht="20.100000000000001" customHeight="1" x14ac:dyDescent="0.2">
      <c r="A68" s="10">
        <v>61</v>
      </c>
      <c r="B68" s="26" t="s">
        <v>411</v>
      </c>
      <c r="C68" s="78">
        <v>15.677937</v>
      </c>
      <c r="D68" s="78">
        <v>43.108244999999997</v>
      </c>
      <c r="E68" s="78">
        <v>39.299396000000002</v>
      </c>
      <c r="F68" s="65" t="s">
        <v>290</v>
      </c>
      <c r="G68" s="10">
        <v>61</v>
      </c>
      <c r="L68" s="5"/>
      <c r="M68" s="5"/>
    </row>
    <row r="69" spans="1:13" ht="20.100000000000001" customHeight="1" x14ac:dyDescent="0.2">
      <c r="A69" s="11">
        <v>62</v>
      </c>
      <c r="B69" s="27" t="s">
        <v>444</v>
      </c>
      <c r="C69" s="79">
        <v>30.032171000000002</v>
      </c>
      <c r="D69" s="79">
        <v>47.522011999999997</v>
      </c>
      <c r="E69" s="79">
        <v>37.848728999999999</v>
      </c>
      <c r="F69" s="66" t="s">
        <v>322</v>
      </c>
      <c r="G69" s="11">
        <v>62</v>
      </c>
      <c r="L69" s="5"/>
      <c r="M69" s="5"/>
    </row>
    <row r="70" spans="1:13" ht="20.100000000000001" customHeight="1" x14ac:dyDescent="0.2">
      <c r="A70" s="10">
        <v>63</v>
      </c>
      <c r="B70" s="26" t="s">
        <v>422</v>
      </c>
      <c r="C70" s="78">
        <v>33.806282000000003</v>
      </c>
      <c r="D70" s="78">
        <v>38.527451999999997</v>
      </c>
      <c r="E70" s="78">
        <v>32.252208000000003</v>
      </c>
      <c r="F70" s="65" t="s">
        <v>301</v>
      </c>
      <c r="G70" s="10">
        <v>63</v>
      </c>
      <c r="L70" s="5"/>
      <c r="M70" s="5"/>
    </row>
    <row r="71" spans="1:13" ht="20.100000000000001" customHeight="1" x14ac:dyDescent="0.2">
      <c r="A71" s="11">
        <v>64</v>
      </c>
      <c r="B71" s="27" t="s">
        <v>409</v>
      </c>
      <c r="C71" s="79">
        <v>22.562306</v>
      </c>
      <c r="D71" s="79">
        <v>33.098740999999997</v>
      </c>
      <c r="E71" s="79">
        <v>22.894855</v>
      </c>
      <c r="F71" s="66" t="s">
        <v>288</v>
      </c>
      <c r="G71" s="11">
        <v>64</v>
      </c>
      <c r="L71" s="5"/>
      <c r="M71" s="5"/>
    </row>
    <row r="72" spans="1:13" ht="20.100000000000001" customHeight="1" x14ac:dyDescent="0.2">
      <c r="A72" s="10">
        <v>65</v>
      </c>
      <c r="B72" s="26" t="s">
        <v>455</v>
      </c>
      <c r="C72" s="78">
        <v>25.074245000000001</v>
      </c>
      <c r="D72" s="78">
        <v>20.695363</v>
      </c>
      <c r="E72" s="78">
        <v>22.645682999999998</v>
      </c>
      <c r="F72" s="65" t="s">
        <v>332</v>
      </c>
      <c r="G72" s="10">
        <v>65</v>
      </c>
      <c r="L72" s="5"/>
      <c r="M72" s="5"/>
    </row>
    <row r="73" spans="1:13" ht="20.100000000000001" customHeight="1" x14ac:dyDescent="0.2">
      <c r="A73" s="11">
        <v>66</v>
      </c>
      <c r="B73" s="27" t="s">
        <v>468</v>
      </c>
      <c r="C73" s="79">
        <v>26.842506</v>
      </c>
      <c r="D73" s="79">
        <v>22.081811999999999</v>
      </c>
      <c r="E73" s="79">
        <v>22.092103000000002</v>
      </c>
      <c r="F73" s="66" t="s">
        <v>346</v>
      </c>
      <c r="G73" s="11">
        <v>66</v>
      </c>
      <c r="L73" s="5"/>
      <c r="M73" s="5"/>
    </row>
    <row r="74" spans="1:13" ht="20.100000000000001" customHeight="1" x14ac:dyDescent="0.2">
      <c r="A74" s="10">
        <v>67</v>
      </c>
      <c r="B74" s="26" t="s">
        <v>441</v>
      </c>
      <c r="C74" s="78">
        <v>14.568811</v>
      </c>
      <c r="D74" s="78">
        <v>38.466476</v>
      </c>
      <c r="E74" s="78">
        <v>20.705112</v>
      </c>
      <c r="F74" s="65" t="s">
        <v>319</v>
      </c>
      <c r="G74" s="10">
        <v>67</v>
      </c>
      <c r="L74" s="5"/>
      <c r="M74" s="5"/>
    </row>
    <row r="75" spans="1:13" ht="20.100000000000001" customHeight="1" x14ac:dyDescent="0.2">
      <c r="A75" s="11">
        <v>68</v>
      </c>
      <c r="B75" s="27" t="s">
        <v>529</v>
      </c>
      <c r="C75" s="79">
        <v>355.39736199999999</v>
      </c>
      <c r="D75" s="79">
        <v>10.378348000000001</v>
      </c>
      <c r="E75" s="79">
        <v>19.953824000000001</v>
      </c>
      <c r="F75" s="66" t="s">
        <v>512</v>
      </c>
      <c r="G75" s="11">
        <v>68</v>
      </c>
      <c r="L75" s="5"/>
      <c r="M75" s="5"/>
    </row>
    <row r="76" spans="1:13" ht="20.100000000000001" customHeight="1" x14ac:dyDescent="0.2">
      <c r="A76" s="10">
        <v>69</v>
      </c>
      <c r="B76" s="26" t="s">
        <v>426</v>
      </c>
      <c r="C76" s="78">
        <v>28.405859</v>
      </c>
      <c r="D76" s="78">
        <v>27.914781999999999</v>
      </c>
      <c r="E76" s="78">
        <v>19.708314000000001</v>
      </c>
      <c r="F76" s="65" t="s">
        <v>305</v>
      </c>
      <c r="G76" s="10">
        <v>69</v>
      </c>
      <c r="L76" s="5"/>
      <c r="M76" s="5"/>
    </row>
    <row r="77" spans="1:13" ht="20.100000000000001" customHeight="1" x14ac:dyDescent="0.2">
      <c r="A77" s="11">
        <v>70</v>
      </c>
      <c r="B77" s="27" t="s">
        <v>406</v>
      </c>
      <c r="C77" s="79">
        <v>20.896961999999998</v>
      </c>
      <c r="D77" s="79">
        <v>9.9971750000000004</v>
      </c>
      <c r="E77" s="79">
        <v>17.380451000000001</v>
      </c>
      <c r="F77" s="66" t="s">
        <v>285</v>
      </c>
      <c r="G77" s="11">
        <v>70</v>
      </c>
      <c r="L77" s="5"/>
      <c r="M77" s="5"/>
    </row>
    <row r="78" spans="1:13" ht="20.100000000000001" customHeight="1" x14ac:dyDescent="0.2">
      <c r="A78" s="10">
        <v>71</v>
      </c>
      <c r="B78" s="26" t="s">
        <v>428</v>
      </c>
      <c r="C78" s="78">
        <v>7.6975040000000003</v>
      </c>
      <c r="D78" s="78">
        <v>14.290875</v>
      </c>
      <c r="E78" s="78">
        <v>16.986931999999999</v>
      </c>
      <c r="F78" s="65" t="s">
        <v>307</v>
      </c>
      <c r="G78" s="10">
        <v>71</v>
      </c>
      <c r="L78" s="5"/>
      <c r="M78" s="5"/>
    </row>
    <row r="79" spans="1:13" ht="20.100000000000001" customHeight="1" x14ac:dyDescent="0.2">
      <c r="A79" s="11">
        <v>72</v>
      </c>
      <c r="B79" s="27" t="s">
        <v>423</v>
      </c>
      <c r="C79" s="79">
        <v>15.014422</v>
      </c>
      <c r="D79" s="79">
        <v>16.527201000000002</v>
      </c>
      <c r="E79" s="79">
        <v>16.080864999999999</v>
      </c>
      <c r="F79" s="66" t="s">
        <v>302</v>
      </c>
      <c r="G79" s="11">
        <v>72</v>
      </c>
      <c r="L79" s="5"/>
      <c r="M79" s="5"/>
    </row>
    <row r="80" spans="1:13" ht="20.100000000000001" customHeight="1" x14ac:dyDescent="0.2">
      <c r="A80" s="10">
        <v>73</v>
      </c>
      <c r="B80" s="26" t="s">
        <v>427</v>
      </c>
      <c r="C80" s="78">
        <v>13.877967999999999</v>
      </c>
      <c r="D80" s="78">
        <v>9.8433189999999993</v>
      </c>
      <c r="E80" s="78">
        <v>14.425335</v>
      </c>
      <c r="F80" s="65" t="s">
        <v>306</v>
      </c>
      <c r="G80" s="10">
        <v>73</v>
      </c>
      <c r="L80" s="5"/>
      <c r="M80" s="5"/>
    </row>
    <row r="81" spans="1:13" ht="20.100000000000001" customHeight="1" x14ac:dyDescent="0.2">
      <c r="A81" s="11">
        <v>74</v>
      </c>
      <c r="B81" s="27" t="s">
        <v>486</v>
      </c>
      <c r="C81" s="79">
        <v>12.593003</v>
      </c>
      <c r="D81" s="79">
        <v>13.96471</v>
      </c>
      <c r="E81" s="79">
        <v>13.758589000000001</v>
      </c>
      <c r="F81" s="66" t="s">
        <v>364</v>
      </c>
      <c r="G81" s="11">
        <v>74</v>
      </c>
      <c r="L81" s="5"/>
      <c r="M81" s="5"/>
    </row>
    <row r="82" spans="1:13" ht="20.100000000000001" customHeight="1" x14ac:dyDescent="0.2">
      <c r="A82" s="10">
        <v>75</v>
      </c>
      <c r="B82" s="26" t="s">
        <v>420</v>
      </c>
      <c r="C82" s="78">
        <v>10.942022</v>
      </c>
      <c r="D82" s="78">
        <v>16.759664999999998</v>
      </c>
      <c r="E82" s="78">
        <v>8.9223759999999999</v>
      </c>
      <c r="F82" s="65" t="s">
        <v>299</v>
      </c>
      <c r="G82" s="10">
        <v>75</v>
      </c>
      <c r="L82" s="5"/>
      <c r="M82" s="5"/>
    </row>
    <row r="83" spans="1:13" ht="20.100000000000001" customHeight="1" x14ac:dyDescent="0.2">
      <c r="A83" s="11">
        <v>76</v>
      </c>
      <c r="B83" s="27" t="s">
        <v>480</v>
      </c>
      <c r="C83" s="79">
        <v>5.5700089999999998</v>
      </c>
      <c r="D83" s="79">
        <v>3.1955439999999999</v>
      </c>
      <c r="E83" s="79">
        <v>6.9858029999999998</v>
      </c>
      <c r="F83" s="66" t="s">
        <v>358</v>
      </c>
      <c r="G83" s="11">
        <v>76</v>
      </c>
      <c r="L83" s="5"/>
      <c r="M83" s="5"/>
    </row>
    <row r="84" spans="1:13" ht="20.100000000000001" customHeight="1" x14ac:dyDescent="0.2">
      <c r="A84" s="10">
        <v>77</v>
      </c>
      <c r="B84" s="26" t="s">
        <v>485</v>
      </c>
      <c r="C84" s="78">
        <v>34.493071</v>
      </c>
      <c r="D84" s="78">
        <v>14.398255000000001</v>
      </c>
      <c r="E84" s="78">
        <v>6.8110419999999996</v>
      </c>
      <c r="F84" s="65" t="s">
        <v>363</v>
      </c>
      <c r="G84" s="10">
        <v>77</v>
      </c>
      <c r="L84" s="5"/>
      <c r="M84" s="5"/>
    </row>
    <row r="85" spans="1:13" ht="20.100000000000001" customHeight="1" x14ac:dyDescent="0.2">
      <c r="A85" s="11">
        <v>78</v>
      </c>
      <c r="B85" s="27" t="s">
        <v>404</v>
      </c>
      <c r="C85" s="79">
        <v>5.1361049999999997</v>
      </c>
      <c r="D85" s="79">
        <v>2.8136459999999999</v>
      </c>
      <c r="E85" s="79">
        <v>5.789307</v>
      </c>
      <c r="F85" s="66" t="s">
        <v>283</v>
      </c>
      <c r="G85" s="11">
        <v>78</v>
      </c>
      <c r="L85" s="5"/>
      <c r="M85" s="5"/>
    </row>
    <row r="86" spans="1:13" ht="20.100000000000001" customHeight="1" x14ac:dyDescent="0.2">
      <c r="A86" s="10">
        <v>79</v>
      </c>
      <c r="B86" s="26" t="s">
        <v>478</v>
      </c>
      <c r="C86" s="78">
        <v>3.3925160000000001</v>
      </c>
      <c r="D86" s="78">
        <v>2.5171389999999998</v>
      </c>
      <c r="E86" s="78">
        <v>5.7398239999999996</v>
      </c>
      <c r="F86" s="65" t="s">
        <v>356</v>
      </c>
      <c r="G86" s="10">
        <v>79</v>
      </c>
      <c r="L86" s="5"/>
      <c r="M86" s="5"/>
    </row>
    <row r="87" spans="1:13" ht="20.100000000000001" customHeight="1" x14ac:dyDescent="0.2">
      <c r="A87" s="11">
        <v>80</v>
      </c>
      <c r="B87" s="27" t="s">
        <v>531</v>
      </c>
      <c r="C87" s="79">
        <v>6.5935110000000003</v>
      </c>
      <c r="D87" s="79">
        <v>7.7052870000000002</v>
      </c>
      <c r="E87" s="79">
        <v>5.619459</v>
      </c>
      <c r="F87" s="66" t="s">
        <v>514</v>
      </c>
      <c r="G87" s="11">
        <v>80</v>
      </c>
      <c r="L87" s="5"/>
      <c r="M87" s="5"/>
    </row>
    <row r="88" spans="1:13" ht="20.100000000000001" customHeight="1" x14ac:dyDescent="0.2">
      <c r="A88" s="10">
        <v>81</v>
      </c>
      <c r="B88" s="26" t="s">
        <v>461</v>
      </c>
      <c r="C88" s="78">
        <v>13.203060000000001</v>
      </c>
      <c r="D88" s="78">
        <v>5.7006399999999999</v>
      </c>
      <c r="E88" s="78">
        <v>5.5188689999999996</v>
      </c>
      <c r="F88" s="65" t="s">
        <v>338</v>
      </c>
      <c r="G88" s="10">
        <v>81</v>
      </c>
      <c r="L88" s="5"/>
      <c r="M88" s="5"/>
    </row>
    <row r="89" spans="1:13" ht="20.100000000000001" customHeight="1" x14ac:dyDescent="0.2">
      <c r="A89" s="11">
        <v>82</v>
      </c>
      <c r="B89" s="27" t="s">
        <v>530</v>
      </c>
      <c r="C89" s="79">
        <v>4.9295790000000004</v>
      </c>
      <c r="D89" s="79">
        <v>3.4377369999999998</v>
      </c>
      <c r="E89" s="79">
        <v>5.1738860000000004</v>
      </c>
      <c r="F89" s="66" t="s">
        <v>513</v>
      </c>
      <c r="G89" s="11">
        <v>82</v>
      </c>
      <c r="L89" s="5"/>
      <c r="M89" s="5"/>
    </row>
    <row r="90" spans="1:13" ht="20.100000000000001" customHeight="1" x14ac:dyDescent="0.2">
      <c r="A90" s="10">
        <v>83</v>
      </c>
      <c r="B90" s="26" t="s">
        <v>533</v>
      </c>
      <c r="C90" s="78">
        <v>0.78503999999999996</v>
      </c>
      <c r="D90" s="78">
        <v>4.1860179999999998</v>
      </c>
      <c r="E90" s="78">
        <v>4.7549999999999999</v>
      </c>
      <c r="F90" s="65" t="s">
        <v>516</v>
      </c>
      <c r="G90" s="10">
        <v>83</v>
      </c>
      <c r="L90" s="5"/>
      <c r="M90" s="5"/>
    </row>
    <row r="91" spans="1:13" ht="20.100000000000001" customHeight="1" x14ac:dyDescent="0.2">
      <c r="A91" s="11">
        <v>84</v>
      </c>
      <c r="B91" s="27" t="s">
        <v>448</v>
      </c>
      <c r="C91" s="79">
        <v>27.238191</v>
      </c>
      <c r="D91" s="79">
        <v>4.8220270000000003</v>
      </c>
      <c r="E91" s="79">
        <v>3.1951369999999999</v>
      </c>
      <c r="F91" s="66" t="s">
        <v>325</v>
      </c>
      <c r="G91" s="11">
        <v>84</v>
      </c>
      <c r="L91" s="5"/>
      <c r="M91" s="5"/>
    </row>
    <row r="92" spans="1:13" ht="20.100000000000001" customHeight="1" x14ac:dyDescent="0.2">
      <c r="A92" s="10">
        <v>85</v>
      </c>
      <c r="B92" s="26" t="s">
        <v>456</v>
      </c>
      <c r="C92" s="78">
        <v>2.2595879999999999</v>
      </c>
      <c r="D92" s="78">
        <v>3.5938850000000002</v>
      </c>
      <c r="E92" s="78">
        <v>3.0233910000000002</v>
      </c>
      <c r="F92" s="65" t="s">
        <v>333</v>
      </c>
      <c r="G92" s="10">
        <v>85</v>
      </c>
      <c r="L92" s="5"/>
      <c r="M92" s="5"/>
    </row>
    <row r="93" spans="1:13" ht="20.100000000000001" customHeight="1" x14ac:dyDescent="0.2">
      <c r="A93" s="11">
        <v>86</v>
      </c>
      <c r="B93" s="27" t="s">
        <v>425</v>
      </c>
      <c r="C93" s="79">
        <v>5.087904</v>
      </c>
      <c r="D93" s="79">
        <v>5.3305490000000004</v>
      </c>
      <c r="E93" s="79">
        <v>2.8450289999999998</v>
      </c>
      <c r="F93" s="66" t="s">
        <v>304</v>
      </c>
      <c r="G93" s="11">
        <v>86</v>
      </c>
      <c r="L93" s="5"/>
      <c r="M93" s="5"/>
    </row>
    <row r="94" spans="1:13" ht="20.100000000000001" customHeight="1" x14ac:dyDescent="0.2">
      <c r="A94" s="10">
        <v>87</v>
      </c>
      <c r="B94" s="26" t="s">
        <v>437</v>
      </c>
      <c r="C94" s="78">
        <v>3.9993069999999999</v>
      </c>
      <c r="D94" s="78">
        <v>4.4303309999999998</v>
      </c>
      <c r="E94" s="78">
        <v>2.8114300000000001</v>
      </c>
      <c r="F94" s="65" t="s">
        <v>315</v>
      </c>
      <c r="G94" s="10">
        <v>87</v>
      </c>
      <c r="L94" s="5"/>
      <c r="M94" s="5"/>
    </row>
    <row r="95" spans="1:13" ht="20.100000000000001" customHeight="1" x14ac:dyDescent="0.2">
      <c r="A95" s="11">
        <v>88</v>
      </c>
      <c r="B95" s="27" t="s">
        <v>460</v>
      </c>
      <c r="C95" s="79">
        <v>6.8417000000000006E-2</v>
      </c>
      <c r="D95" s="79">
        <v>2.03396</v>
      </c>
      <c r="E95" s="79">
        <v>2.7946559999999998</v>
      </c>
      <c r="F95" s="66" t="s">
        <v>337</v>
      </c>
      <c r="G95" s="11">
        <v>88</v>
      </c>
      <c r="L95" s="5"/>
      <c r="M95" s="5"/>
    </row>
    <row r="96" spans="1:13" ht="20.100000000000001" customHeight="1" x14ac:dyDescent="0.2">
      <c r="A96" s="10">
        <v>89</v>
      </c>
      <c r="B96" s="26" t="s">
        <v>407</v>
      </c>
      <c r="C96" s="78">
        <v>3.8353449999999998</v>
      </c>
      <c r="D96" s="78">
        <v>0.886181</v>
      </c>
      <c r="E96" s="78">
        <v>2.6847799999999999</v>
      </c>
      <c r="F96" s="65" t="s">
        <v>286</v>
      </c>
      <c r="G96" s="10">
        <v>89</v>
      </c>
      <c r="L96" s="5"/>
      <c r="M96" s="5"/>
    </row>
    <row r="97" spans="1:13" ht="20.100000000000001" customHeight="1" x14ac:dyDescent="0.2">
      <c r="A97" s="11">
        <v>90</v>
      </c>
      <c r="B97" s="27" t="s">
        <v>424</v>
      </c>
      <c r="C97" s="79">
        <v>1.350061</v>
      </c>
      <c r="D97" s="79">
        <v>2.2916859999999999</v>
      </c>
      <c r="E97" s="79">
        <v>2.4432019999999999</v>
      </c>
      <c r="F97" s="66" t="s">
        <v>303</v>
      </c>
      <c r="G97" s="11">
        <v>90</v>
      </c>
      <c r="L97" s="5"/>
      <c r="M97" s="5"/>
    </row>
    <row r="98" spans="1:13" ht="20.100000000000001" customHeight="1" x14ac:dyDescent="0.2">
      <c r="A98" s="10">
        <v>91</v>
      </c>
      <c r="B98" s="26" t="s">
        <v>528</v>
      </c>
      <c r="C98" s="78">
        <v>3.8094589999999999</v>
      </c>
      <c r="D98" s="78">
        <v>2.289444</v>
      </c>
      <c r="E98" s="78">
        <v>2.371432</v>
      </c>
      <c r="F98" s="65" t="s">
        <v>554</v>
      </c>
      <c r="G98" s="10">
        <v>91</v>
      </c>
      <c r="L98" s="5"/>
      <c r="M98" s="5"/>
    </row>
    <row r="99" spans="1:13" ht="20.100000000000001" customHeight="1" x14ac:dyDescent="0.2">
      <c r="A99" s="11">
        <v>92</v>
      </c>
      <c r="B99" s="27" t="s">
        <v>532</v>
      </c>
      <c r="C99" s="79">
        <v>3.9302269999999999</v>
      </c>
      <c r="D99" s="79">
        <v>1.8978459999999999</v>
      </c>
      <c r="E99" s="79">
        <v>2.2309860000000001</v>
      </c>
      <c r="F99" s="66" t="s">
        <v>515</v>
      </c>
      <c r="G99" s="11">
        <v>92</v>
      </c>
      <c r="L99" s="5"/>
      <c r="M99" s="5"/>
    </row>
    <row r="100" spans="1:13" ht="20.100000000000001" customHeight="1" x14ac:dyDescent="0.2">
      <c r="A100" s="10">
        <v>93</v>
      </c>
      <c r="B100" s="26" t="s">
        <v>392</v>
      </c>
      <c r="C100" s="78">
        <v>6.3717220000000001</v>
      </c>
      <c r="D100" s="78">
        <v>1.8302430000000001</v>
      </c>
      <c r="E100" s="78">
        <v>2.1448770000000001</v>
      </c>
      <c r="F100" s="65" t="s">
        <v>271</v>
      </c>
      <c r="G100" s="10">
        <v>93</v>
      </c>
      <c r="L100" s="5"/>
      <c r="M100" s="5"/>
    </row>
    <row r="101" spans="1:13" ht="20.100000000000001" customHeight="1" x14ac:dyDescent="0.2">
      <c r="A101" s="11">
        <v>94</v>
      </c>
      <c r="B101" s="27" t="s">
        <v>419</v>
      </c>
      <c r="C101" s="79">
        <v>2.372824</v>
      </c>
      <c r="D101" s="79">
        <v>2.2936100000000001</v>
      </c>
      <c r="E101" s="79">
        <v>2.0533540000000001</v>
      </c>
      <c r="F101" s="66" t="s">
        <v>298</v>
      </c>
      <c r="G101" s="11">
        <v>94</v>
      </c>
      <c r="L101" s="5"/>
      <c r="M101" s="5"/>
    </row>
    <row r="102" spans="1:13" ht="20.100000000000001" customHeight="1" x14ac:dyDescent="0.2">
      <c r="A102" s="10">
        <v>95</v>
      </c>
      <c r="B102" s="26" t="s">
        <v>471</v>
      </c>
      <c r="C102" s="78">
        <v>4.6095170000000003</v>
      </c>
      <c r="D102" s="78">
        <v>4.0578099999999999</v>
      </c>
      <c r="E102" s="78">
        <v>2.0363530000000001</v>
      </c>
      <c r="F102" s="65" t="s">
        <v>349</v>
      </c>
      <c r="G102" s="10">
        <v>95</v>
      </c>
      <c r="L102" s="5"/>
      <c r="M102" s="5"/>
    </row>
    <row r="103" spans="1:13" ht="20.100000000000001" customHeight="1" x14ac:dyDescent="0.2">
      <c r="A103" s="11">
        <v>96</v>
      </c>
      <c r="B103" s="27" t="s">
        <v>401</v>
      </c>
      <c r="C103" s="79">
        <v>3.806311</v>
      </c>
      <c r="D103" s="79">
        <v>4.4359000000000003E-2</v>
      </c>
      <c r="E103" s="79">
        <v>2.0356109999999998</v>
      </c>
      <c r="F103" s="66" t="s">
        <v>280</v>
      </c>
      <c r="G103" s="11">
        <v>96</v>
      </c>
      <c r="L103" s="5"/>
      <c r="M103" s="5"/>
    </row>
    <row r="104" spans="1:13" ht="20.100000000000001" customHeight="1" x14ac:dyDescent="0.2">
      <c r="A104" s="10">
        <v>97</v>
      </c>
      <c r="B104" s="26" t="s">
        <v>467</v>
      </c>
      <c r="C104" s="78">
        <v>2.7747389999999998</v>
      </c>
      <c r="D104" s="78">
        <v>4.5509500000000003</v>
      </c>
      <c r="E104" s="78">
        <v>1.709495</v>
      </c>
      <c r="F104" s="65" t="s">
        <v>344</v>
      </c>
      <c r="G104" s="10">
        <v>97</v>
      </c>
      <c r="L104" s="5"/>
      <c r="M104" s="5"/>
    </row>
    <row r="105" spans="1:13" ht="20.100000000000001" customHeight="1" x14ac:dyDescent="0.2">
      <c r="A105" s="11">
        <v>98</v>
      </c>
      <c r="B105" s="27" t="s">
        <v>457</v>
      </c>
      <c r="C105" s="79">
        <v>2.4190260000000001</v>
      </c>
      <c r="D105" s="79">
        <v>5.3820110000000003</v>
      </c>
      <c r="E105" s="79">
        <v>1.3919220000000001</v>
      </c>
      <c r="F105" s="66" t="s">
        <v>334</v>
      </c>
      <c r="G105" s="11">
        <v>98</v>
      </c>
      <c r="L105" s="5"/>
      <c r="M105" s="5"/>
    </row>
    <row r="106" spans="1:13" ht="20.100000000000001" customHeight="1" x14ac:dyDescent="0.2">
      <c r="A106" s="10">
        <v>99</v>
      </c>
      <c r="B106" s="26" t="s">
        <v>489</v>
      </c>
      <c r="C106" s="78">
        <v>0.247782</v>
      </c>
      <c r="D106" s="78">
        <v>1.0211509999999999</v>
      </c>
      <c r="E106" s="78">
        <v>1.1990529999999999</v>
      </c>
      <c r="F106" s="65" t="s">
        <v>367</v>
      </c>
      <c r="G106" s="10">
        <v>99</v>
      </c>
      <c r="L106" s="5"/>
      <c r="M106" s="5"/>
    </row>
    <row r="107" spans="1:13" ht="20.100000000000001" customHeight="1" x14ac:dyDescent="0.2">
      <c r="A107" s="11">
        <v>100</v>
      </c>
      <c r="B107" s="27" t="s">
        <v>491</v>
      </c>
      <c r="C107" s="79">
        <v>77.721597000000003</v>
      </c>
      <c r="D107" s="79">
        <v>1.7121299999999999</v>
      </c>
      <c r="E107" s="79">
        <v>1.162269</v>
      </c>
      <c r="F107" s="66" t="s">
        <v>369</v>
      </c>
      <c r="G107" s="11">
        <v>100</v>
      </c>
      <c r="L107" s="5"/>
      <c r="M107" s="5"/>
    </row>
    <row r="108" spans="1:13" ht="20.100000000000001" customHeight="1" x14ac:dyDescent="0.2">
      <c r="A108" s="10">
        <v>101</v>
      </c>
      <c r="B108" s="26" t="s">
        <v>459</v>
      </c>
      <c r="C108" s="78">
        <v>1.075231</v>
      </c>
      <c r="D108" s="78">
        <v>2.831585</v>
      </c>
      <c r="E108" s="78">
        <v>1.153152</v>
      </c>
      <c r="F108" s="65" t="s">
        <v>336</v>
      </c>
      <c r="G108" s="10">
        <v>101</v>
      </c>
      <c r="L108" s="5"/>
      <c r="M108" s="5"/>
    </row>
    <row r="109" spans="1:13" ht="20.100000000000001" customHeight="1" x14ac:dyDescent="0.2">
      <c r="A109" s="11">
        <v>102</v>
      </c>
      <c r="B109" s="27" t="s">
        <v>538</v>
      </c>
      <c r="C109" s="79">
        <v>0.65368599999999999</v>
      </c>
      <c r="D109" s="79">
        <v>1.0998589999999999</v>
      </c>
      <c r="E109" s="79">
        <v>1.105847</v>
      </c>
      <c r="F109" s="66" t="s">
        <v>521</v>
      </c>
      <c r="G109" s="11">
        <v>102</v>
      </c>
      <c r="L109" s="5"/>
      <c r="M109" s="5"/>
    </row>
    <row r="110" spans="1:13" ht="20.100000000000001" customHeight="1" x14ac:dyDescent="0.2">
      <c r="A110" s="10">
        <v>103</v>
      </c>
      <c r="B110" s="26" t="s">
        <v>534</v>
      </c>
      <c r="C110" s="78">
        <v>1.3500620000000001</v>
      </c>
      <c r="D110" s="78">
        <v>1.167027</v>
      </c>
      <c r="E110" s="78">
        <v>0.94899199999999995</v>
      </c>
      <c r="F110" s="65" t="s">
        <v>517</v>
      </c>
      <c r="G110" s="10">
        <v>103</v>
      </c>
      <c r="L110" s="5"/>
      <c r="M110" s="5"/>
    </row>
    <row r="111" spans="1:13" ht="20.100000000000001" customHeight="1" x14ac:dyDescent="0.2">
      <c r="A111" s="11">
        <v>104</v>
      </c>
      <c r="B111" s="27" t="s">
        <v>447</v>
      </c>
      <c r="C111" s="79">
        <v>8.7999999999999998E-5</v>
      </c>
      <c r="D111" s="79"/>
      <c r="E111" s="79">
        <v>0.94629799999999997</v>
      </c>
      <c r="F111" s="66" t="s">
        <v>324</v>
      </c>
      <c r="G111" s="11">
        <v>104</v>
      </c>
      <c r="L111" s="5"/>
      <c r="M111" s="5"/>
    </row>
    <row r="112" spans="1:13" ht="20.100000000000001" customHeight="1" x14ac:dyDescent="0.2">
      <c r="A112" s="10">
        <v>105</v>
      </c>
      <c r="B112" s="26" t="s">
        <v>463</v>
      </c>
      <c r="C112" s="78">
        <v>0.37619799999999998</v>
      </c>
      <c r="D112" s="78">
        <v>1.249044</v>
      </c>
      <c r="E112" s="78">
        <v>0.92088400000000004</v>
      </c>
      <c r="F112" s="65" t="s">
        <v>340</v>
      </c>
      <c r="G112" s="10">
        <v>105</v>
      </c>
      <c r="L112" s="5"/>
      <c r="M112" s="5"/>
    </row>
    <row r="113" spans="1:13" ht="20.100000000000001" customHeight="1" x14ac:dyDescent="0.2">
      <c r="A113" s="11">
        <v>106</v>
      </c>
      <c r="B113" s="27" t="s">
        <v>436</v>
      </c>
      <c r="C113" s="79">
        <v>0.22755800000000001</v>
      </c>
      <c r="D113" s="79">
        <v>0.29730099999999998</v>
      </c>
      <c r="E113" s="79">
        <v>0.90023900000000001</v>
      </c>
      <c r="F113" s="66" t="s">
        <v>314</v>
      </c>
      <c r="G113" s="11">
        <v>106</v>
      </c>
      <c r="L113" s="5"/>
      <c r="M113" s="5"/>
    </row>
    <row r="114" spans="1:13" ht="20.100000000000001" customHeight="1" x14ac:dyDescent="0.2">
      <c r="A114" s="10">
        <v>107</v>
      </c>
      <c r="B114" s="26" t="s">
        <v>601</v>
      </c>
      <c r="C114" s="78">
        <v>2.8665E-2</v>
      </c>
      <c r="D114" s="78">
        <v>1.0083999999999999E-2</v>
      </c>
      <c r="E114" s="78">
        <v>0.88159900000000002</v>
      </c>
      <c r="F114" s="65" t="s">
        <v>594</v>
      </c>
      <c r="G114" s="10">
        <v>107</v>
      </c>
      <c r="L114" s="5"/>
      <c r="M114" s="5"/>
    </row>
    <row r="115" spans="1:13" ht="20.100000000000001" customHeight="1" x14ac:dyDescent="0.2">
      <c r="A115" s="11">
        <v>108</v>
      </c>
      <c r="B115" s="27" t="s">
        <v>481</v>
      </c>
      <c r="C115" s="79">
        <v>1.1652480000000001</v>
      </c>
      <c r="D115" s="79">
        <v>7.1289999999999999E-3</v>
      </c>
      <c r="E115" s="79">
        <v>0.71093499999999998</v>
      </c>
      <c r="F115" s="66" t="s">
        <v>359</v>
      </c>
      <c r="G115" s="11">
        <v>108</v>
      </c>
      <c r="L115" s="5"/>
      <c r="M115" s="5"/>
    </row>
    <row r="116" spans="1:13" ht="20.100000000000001" customHeight="1" x14ac:dyDescent="0.2">
      <c r="A116" s="10">
        <v>109</v>
      </c>
      <c r="B116" s="26" t="s">
        <v>474</v>
      </c>
      <c r="C116" s="78">
        <v>1.963244</v>
      </c>
      <c r="D116" s="78">
        <v>1.4107000000000001</v>
      </c>
      <c r="E116" s="78">
        <v>0.70983700000000005</v>
      </c>
      <c r="F116" s="65" t="s">
        <v>352</v>
      </c>
      <c r="G116" s="10">
        <v>109</v>
      </c>
      <c r="L116" s="5"/>
      <c r="M116" s="5"/>
    </row>
    <row r="117" spans="1:13" ht="20.100000000000001" customHeight="1" x14ac:dyDescent="0.2">
      <c r="A117" s="11">
        <v>110</v>
      </c>
      <c r="B117" s="27" t="s">
        <v>452</v>
      </c>
      <c r="C117" s="79">
        <v>1.3236300000000001</v>
      </c>
      <c r="D117" s="79">
        <v>0.23340900000000001</v>
      </c>
      <c r="E117" s="79">
        <v>0.69785399999999997</v>
      </c>
      <c r="F117" s="66" t="s">
        <v>329</v>
      </c>
      <c r="G117" s="11">
        <v>110</v>
      </c>
      <c r="L117" s="5"/>
      <c r="M117" s="5"/>
    </row>
    <row r="118" spans="1:13" ht="20.100000000000001" customHeight="1" x14ac:dyDescent="0.2">
      <c r="A118" s="10">
        <v>111</v>
      </c>
      <c r="B118" s="26" t="s">
        <v>470</v>
      </c>
      <c r="C118" s="78">
        <v>0.80309600000000003</v>
      </c>
      <c r="D118" s="78">
        <v>0.333841</v>
      </c>
      <c r="E118" s="78">
        <v>0.69049000000000005</v>
      </c>
      <c r="F118" s="65" t="s">
        <v>348</v>
      </c>
      <c r="G118" s="10">
        <v>111</v>
      </c>
      <c r="L118" s="5"/>
      <c r="M118" s="5"/>
    </row>
    <row r="119" spans="1:13" ht="20.100000000000001" customHeight="1" x14ac:dyDescent="0.2">
      <c r="A119" s="11">
        <v>112</v>
      </c>
      <c r="B119" s="27" t="s">
        <v>547</v>
      </c>
      <c r="C119" s="79">
        <v>0.69041200000000003</v>
      </c>
      <c r="D119" s="79">
        <v>0.92445299999999997</v>
      </c>
      <c r="E119" s="79">
        <v>0.67681800000000003</v>
      </c>
      <c r="F119" s="66" t="s">
        <v>546</v>
      </c>
      <c r="G119" s="11">
        <v>112</v>
      </c>
      <c r="L119" s="5"/>
      <c r="M119" s="5"/>
    </row>
    <row r="120" spans="1:13" ht="20.100000000000001" customHeight="1" x14ac:dyDescent="0.2">
      <c r="A120" s="10">
        <v>113</v>
      </c>
      <c r="B120" s="26" t="s">
        <v>488</v>
      </c>
      <c r="C120" s="78">
        <v>0.99942399999999998</v>
      </c>
      <c r="D120" s="78">
        <v>0.49275099999999999</v>
      </c>
      <c r="E120" s="78">
        <v>0.57133800000000001</v>
      </c>
      <c r="F120" s="65" t="s">
        <v>366</v>
      </c>
      <c r="G120" s="10">
        <v>113</v>
      </c>
      <c r="L120" s="5"/>
      <c r="M120" s="5"/>
    </row>
    <row r="121" spans="1:13" ht="20.100000000000001" customHeight="1" x14ac:dyDescent="0.2">
      <c r="A121" s="11">
        <v>114</v>
      </c>
      <c r="B121" s="27" t="s">
        <v>566</v>
      </c>
      <c r="C121" s="79">
        <v>0.14840400000000001</v>
      </c>
      <c r="D121" s="79">
        <v>0.12795200000000001</v>
      </c>
      <c r="E121" s="79">
        <v>0.50381799999999999</v>
      </c>
      <c r="F121" s="66" t="s">
        <v>564</v>
      </c>
      <c r="G121" s="11">
        <v>114</v>
      </c>
      <c r="L121" s="5"/>
      <c r="M121" s="5"/>
    </row>
    <row r="122" spans="1:13" ht="20.100000000000001" customHeight="1" x14ac:dyDescent="0.2">
      <c r="A122" s="10">
        <v>115</v>
      </c>
      <c r="B122" s="26" t="s">
        <v>541</v>
      </c>
      <c r="C122" s="78">
        <v>0.19828299999999999</v>
      </c>
      <c r="D122" s="78">
        <v>9.1580999999999996E-2</v>
      </c>
      <c r="E122" s="78">
        <v>0.46164300000000003</v>
      </c>
      <c r="F122" s="65" t="s">
        <v>524</v>
      </c>
      <c r="G122" s="10">
        <v>115</v>
      </c>
      <c r="L122" s="5"/>
      <c r="M122" s="5"/>
    </row>
    <row r="123" spans="1:13" ht="20.100000000000001" customHeight="1" x14ac:dyDescent="0.2">
      <c r="A123" s="11">
        <v>116</v>
      </c>
      <c r="B123" s="27" t="s">
        <v>540</v>
      </c>
      <c r="C123" s="79">
        <v>1.715883</v>
      </c>
      <c r="D123" s="79">
        <v>1.0167729999999999</v>
      </c>
      <c r="E123" s="79">
        <v>0.446129</v>
      </c>
      <c r="F123" s="66" t="s">
        <v>523</v>
      </c>
      <c r="G123" s="11">
        <v>116</v>
      </c>
      <c r="L123" s="5"/>
      <c r="M123" s="5"/>
    </row>
    <row r="124" spans="1:13" ht="20.100000000000001" customHeight="1" x14ac:dyDescent="0.2">
      <c r="A124" s="10">
        <v>117</v>
      </c>
      <c r="B124" s="26" t="s">
        <v>536</v>
      </c>
      <c r="C124" s="78">
        <v>4.9024999999999999E-2</v>
      </c>
      <c r="D124" s="78">
        <v>7.0802000000000004E-2</v>
      </c>
      <c r="E124" s="78">
        <v>0.42920000000000003</v>
      </c>
      <c r="F124" s="65" t="s">
        <v>519</v>
      </c>
      <c r="G124" s="10">
        <v>117</v>
      </c>
      <c r="L124" s="5"/>
      <c r="M124" s="5"/>
    </row>
    <row r="125" spans="1:13" ht="20.100000000000001" customHeight="1" x14ac:dyDescent="0.2">
      <c r="A125" s="11">
        <v>118</v>
      </c>
      <c r="B125" s="27" t="s">
        <v>602</v>
      </c>
      <c r="C125" s="79">
        <v>9.7E-5</v>
      </c>
      <c r="D125" s="79">
        <v>1.0709E-2</v>
      </c>
      <c r="E125" s="79">
        <v>0.40533799999999998</v>
      </c>
      <c r="F125" s="66" t="s">
        <v>595</v>
      </c>
      <c r="G125" s="11">
        <v>118</v>
      </c>
      <c r="L125" s="5"/>
      <c r="M125" s="5"/>
    </row>
    <row r="126" spans="1:13" ht="20.100000000000001" customHeight="1" x14ac:dyDescent="0.2">
      <c r="A126" s="10">
        <v>119</v>
      </c>
      <c r="B126" s="26" t="s">
        <v>451</v>
      </c>
      <c r="C126" s="78">
        <v>0.64935200000000004</v>
      </c>
      <c r="D126" s="78">
        <v>0.88962399999999997</v>
      </c>
      <c r="E126" s="78">
        <v>0.39711800000000003</v>
      </c>
      <c r="F126" s="65" t="s">
        <v>328</v>
      </c>
      <c r="G126" s="10">
        <v>119</v>
      </c>
      <c r="L126" s="5"/>
      <c r="M126" s="5"/>
    </row>
    <row r="127" spans="1:13" ht="20.100000000000001" customHeight="1" x14ac:dyDescent="0.2">
      <c r="A127" s="11">
        <v>120</v>
      </c>
      <c r="B127" s="27" t="s">
        <v>479</v>
      </c>
      <c r="C127" s="79">
        <v>0.53869999999999996</v>
      </c>
      <c r="D127" s="79">
        <v>0.437085</v>
      </c>
      <c r="E127" s="79">
        <v>0.37467699999999998</v>
      </c>
      <c r="F127" s="66" t="s">
        <v>357</v>
      </c>
      <c r="G127" s="11">
        <v>120</v>
      </c>
      <c r="L127" s="5"/>
      <c r="M127" s="5"/>
    </row>
    <row r="128" spans="1:13" ht="20.100000000000001" customHeight="1" x14ac:dyDescent="0.2">
      <c r="A128" s="10">
        <v>121</v>
      </c>
      <c r="B128" s="26" t="s">
        <v>487</v>
      </c>
      <c r="C128" s="78">
        <v>0.11723699999999999</v>
      </c>
      <c r="D128" s="78">
        <v>1.168728</v>
      </c>
      <c r="E128" s="78">
        <v>0.332015</v>
      </c>
      <c r="F128" s="65" t="s">
        <v>365</v>
      </c>
      <c r="G128" s="10">
        <v>121</v>
      </c>
      <c r="L128" s="5"/>
      <c r="M128" s="5"/>
    </row>
    <row r="129" spans="1:13" ht="20.100000000000001" customHeight="1" x14ac:dyDescent="0.2">
      <c r="A129" s="11">
        <v>122</v>
      </c>
      <c r="B129" s="27" t="s">
        <v>537</v>
      </c>
      <c r="C129" s="79">
        <v>1.012521</v>
      </c>
      <c r="D129" s="79">
        <v>0.592588</v>
      </c>
      <c r="E129" s="79">
        <v>0.31098799999999999</v>
      </c>
      <c r="F129" s="66" t="s">
        <v>520</v>
      </c>
      <c r="G129" s="11">
        <v>122</v>
      </c>
      <c r="L129" s="5"/>
      <c r="M129" s="5"/>
    </row>
    <row r="130" spans="1:13" ht="20.100000000000001" customHeight="1" x14ac:dyDescent="0.2">
      <c r="A130" s="10">
        <v>123</v>
      </c>
      <c r="B130" s="26" t="s">
        <v>557</v>
      </c>
      <c r="C130" s="78">
        <v>0.57336799999999999</v>
      </c>
      <c r="D130" s="78">
        <v>0.68617499999999998</v>
      </c>
      <c r="E130" s="78">
        <v>0.301902</v>
      </c>
      <c r="F130" s="65" t="s">
        <v>555</v>
      </c>
      <c r="G130" s="10">
        <v>123</v>
      </c>
      <c r="L130" s="5"/>
      <c r="M130" s="5"/>
    </row>
    <row r="131" spans="1:13" ht="20.100000000000001" customHeight="1" x14ac:dyDescent="0.2">
      <c r="A131" s="11">
        <v>124</v>
      </c>
      <c r="B131" s="27" t="s">
        <v>535</v>
      </c>
      <c r="C131" s="79">
        <v>1.0681400000000001</v>
      </c>
      <c r="D131" s="79">
        <v>0.76914099999999996</v>
      </c>
      <c r="E131" s="79">
        <v>0.23793300000000001</v>
      </c>
      <c r="F131" s="66" t="s">
        <v>518</v>
      </c>
      <c r="G131" s="11">
        <v>124</v>
      </c>
      <c r="L131" s="5"/>
      <c r="M131" s="5"/>
    </row>
    <row r="132" spans="1:13" ht="20.100000000000001" customHeight="1" x14ac:dyDescent="0.2">
      <c r="A132" s="10">
        <v>125</v>
      </c>
      <c r="B132" s="26" t="s">
        <v>421</v>
      </c>
      <c r="C132" s="78">
        <v>0.20894199999999999</v>
      </c>
      <c r="D132" s="78">
        <v>8.5099999999999995E-2</v>
      </c>
      <c r="E132" s="78">
        <v>0.227684</v>
      </c>
      <c r="F132" s="65" t="s">
        <v>300</v>
      </c>
      <c r="G132" s="10">
        <v>125</v>
      </c>
      <c r="L132" s="5"/>
      <c r="M132" s="5"/>
    </row>
    <row r="133" spans="1:13" ht="20.100000000000001" customHeight="1" x14ac:dyDescent="0.2">
      <c r="A133" s="11">
        <v>126</v>
      </c>
      <c r="B133" s="27" t="s">
        <v>539</v>
      </c>
      <c r="C133" s="79">
        <v>7.6109999999999997E-2</v>
      </c>
      <c r="D133" s="79">
        <v>7.3984999999999995E-2</v>
      </c>
      <c r="E133" s="79">
        <v>0.22195599999999999</v>
      </c>
      <c r="F133" s="66" t="s">
        <v>522</v>
      </c>
      <c r="G133" s="11">
        <v>126</v>
      </c>
      <c r="L133" s="5"/>
      <c r="M133" s="5"/>
    </row>
    <row r="134" spans="1:13" ht="20.100000000000001" customHeight="1" x14ac:dyDescent="0.2">
      <c r="A134" s="10">
        <v>127</v>
      </c>
      <c r="B134" s="26" t="s">
        <v>435</v>
      </c>
      <c r="C134" s="78">
        <v>63.385536999999999</v>
      </c>
      <c r="D134" s="78">
        <v>0.32105</v>
      </c>
      <c r="E134" s="78">
        <v>0.219552</v>
      </c>
      <c r="F134" s="65" t="s">
        <v>313</v>
      </c>
      <c r="G134" s="10">
        <v>127</v>
      </c>
      <c r="L134" s="5"/>
      <c r="M134" s="5"/>
    </row>
    <row r="135" spans="1:13" ht="20.100000000000001" customHeight="1" x14ac:dyDescent="0.2">
      <c r="A135" s="11">
        <v>128</v>
      </c>
      <c r="B135" s="27" t="s">
        <v>579</v>
      </c>
      <c r="C135" s="79">
        <v>0.11637699999999999</v>
      </c>
      <c r="D135" s="79">
        <v>5.5248999999999999E-2</v>
      </c>
      <c r="E135" s="79">
        <v>0.215702</v>
      </c>
      <c r="F135" s="66" t="s">
        <v>577</v>
      </c>
      <c r="G135" s="11">
        <v>128</v>
      </c>
      <c r="L135" s="5"/>
      <c r="M135" s="5"/>
    </row>
    <row r="136" spans="1:13" ht="20.100000000000001" customHeight="1" x14ac:dyDescent="0.2">
      <c r="A136" s="10">
        <v>129</v>
      </c>
      <c r="B136" s="26" t="s">
        <v>578</v>
      </c>
      <c r="C136" s="78">
        <v>0.115027</v>
      </c>
      <c r="D136" s="78">
        <v>0.29456100000000002</v>
      </c>
      <c r="E136" s="78">
        <v>0.180538</v>
      </c>
      <c r="F136" s="65" t="s">
        <v>576</v>
      </c>
      <c r="G136" s="10">
        <v>129</v>
      </c>
      <c r="L136" s="5"/>
      <c r="M136" s="5"/>
    </row>
    <row r="137" spans="1:13" ht="20.100000000000001" customHeight="1" x14ac:dyDescent="0.2">
      <c r="A137" s="11">
        <v>130</v>
      </c>
      <c r="B137" s="27" t="s">
        <v>603</v>
      </c>
      <c r="C137" s="79"/>
      <c r="D137" s="79"/>
      <c r="E137" s="79">
        <v>0.16955600000000001</v>
      </c>
      <c r="F137" s="66" t="s">
        <v>596</v>
      </c>
      <c r="G137" s="11">
        <v>130</v>
      </c>
      <c r="L137" s="5"/>
      <c r="M137" s="5"/>
    </row>
    <row r="138" spans="1:13" ht="20.100000000000001" customHeight="1" x14ac:dyDescent="0.2">
      <c r="A138" s="10">
        <v>131</v>
      </c>
      <c r="B138" s="26" t="s">
        <v>552</v>
      </c>
      <c r="C138" s="78">
        <v>5.9199999999999997E-4</v>
      </c>
      <c r="D138" s="78">
        <v>8.5330000000000003E-2</v>
      </c>
      <c r="E138" s="78">
        <v>0.16655</v>
      </c>
      <c r="F138" s="65" t="s">
        <v>549</v>
      </c>
      <c r="G138" s="10">
        <v>131</v>
      </c>
      <c r="L138" s="5"/>
      <c r="M138" s="5"/>
    </row>
    <row r="139" spans="1:13" ht="20.100000000000001" customHeight="1" x14ac:dyDescent="0.2">
      <c r="A139" s="11">
        <v>132</v>
      </c>
      <c r="B139" s="27" t="s">
        <v>543</v>
      </c>
      <c r="C139" s="79">
        <v>0.18299199999999999</v>
      </c>
      <c r="D139" s="79">
        <v>0.117149</v>
      </c>
      <c r="E139" s="79">
        <v>0.16037599999999999</v>
      </c>
      <c r="F139" s="66" t="s">
        <v>526</v>
      </c>
      <c r="G139" s="11">
        <v>132</v>
      </c>
      <c r="L139" s="5"/>
      <c r="M139" s="5"/>
    </row>
    <row r="140" spans="1:13" ht="20.100000000000001" customHeight="1" x14ac:dyDescent="0.2">
      <c r="A140" s="10">
        <v>133</v>
      </c>
      <c r="B140" s="26" t="s">
        <v>575</v>
      </c>
      <c r="C140" s="78"/>
      <c r="D140" s="78"/>
      <c r="E140" s="78">
        <v>0.144623</v>
      </c>
      <c r="F140" s="65" t="s">
        <v>572</v>
      </c>
      <c r="G140" s="10">
        <v>133</v>
      </c>
      <c r="L140" s="5"/>
      <c r="M140" s="5"/>
    </row>
    <row r="141" spans="1:13" ht="20.100000000000001" customHeight="1" x14ac:dyDescent="0.2">
      <c r="A141" s="11">
        <v>134</v>
      </c>
      <c r="B141" s="27" t="s">
        <v>446</v>
      </c>
      <c r="C141" s="79">
        <v>7.5773999999999994E-2</v>
      </c>
      <c r="D141" s="79">
        <v>0.22034200000000001</v>
      </c>
      <c r="E141" s="79">
        <v>0.12001199999999999</v>
      </c>
      <c r="F141" s="66" t="s">
        <v>323</v>
      </c>
      <c r="G141" s="11">
        <v>134</v>
      </c>
      <c r="L141" s="5"/>
      <c r="M141" s="5"/>
    </row>
    <row r="142" spans="1:13" ht="20.100000000000001" customHeight="1" x14ac:dyDescent="0.2">
      <c r="A142" s="10">
        <v>135</v>
      </c>
      <c r="B142" s="26" t="s">
        <v>450</v>
      </c>
      <c r="C142" s="78">
        <v>1.8785780000000001</v>
      </c>
      <c r="D142" s="78">
        <v>0.20977399999999999</v>
      </c>
      <c r="E142" s="78">
        <v>0.119806</v>
      </c>
      <c r="F142" s="65" t="s">
        <v>327</v>
      </c>
      <c r="G142" s="10">
        <v>135</v>
      </c>
      <c r="L142" s="5"/>
      <c r="M142" s="5"/>
    </row>
    <row r="143" spans="1:13" ht="20.100000000000001" customHeight="1" x14ac:dyDescent="0.2">
      <c r="A143" s="11">
        <v>136</v>
      </c>
      <c r="B143" s="27" t="s">
        <v>482</v>
      </c>
      <c r="C143" s="79">
        <v>0.55930599999999997</v>
      </c>
      <c r="D143" s="79">
        <v>0.24591099999999999</v>
      </c>
      <c r="E143" s="79">
        <v>0.11243599999999999</v>
      </c>
      <c r="F143" s="66" t="s">
        <v>360</v>
      </c>
      <c r="G143" s="11">
        <v>136</v>
      </c>
      <c r="L143" s="5"/>
      <c r="M143" s="5"/>
    </row>
    <row r="144" spans="1:13" ht="20.100000000000001" customHeight="1" x14ac:dyDescent="0.2">
      <c r="A144" s="10">
        <v>137</v>
      </c>
      <c r="B144" s="26" t="s">
        <v>542</v>
      </c>
      <c r="C144" s="78">
        <v>0.98428700000000002</v>
      </c>
      <c r="D144" s="78">
        <v>0.11221</v>
      </c>
      <c r="E144" s="78">
        <v>9.7738000000000005E-2</v>
      </c>
      <c r="F144" s="65" t="s">
        <v>525</v>
      </c>
      <c r="G144" s="10">
        <v>137</v>
      </c>
      <c r="L144" s="5"/>
      <c r="M144" s="5"/>
    </row>
    <row r="145" spans="1:13" ht="20.100000000000001" customHeight="1" x14ac:dyDescent="0.2">
      <c r="A145" s="11">
        <v>138</v>
      </c>
      <c r="B145" s="27" t="s">
        <v>565</v>
      </c>
      <c r="C145" s="79"/>
      <c r="D145" s="79">
        <v>6.5850000000000006E-2</v>
      </c>
      <c r="E145" s="79">
        <v>9.3106999999999995E-2</v>
      </c>
      <c r="F145" s="66" t="s">
        <v>563</v>
      </c>
      <c r="G145" s="11">
        <v>138</v>
      </c>
      <c r="L145" s="5"/>
      <c r="M145" s="5"/>
    </row>
    <row r="146" spans="1:13" ht="20.100000000000001" customHeight="1" x14ac:dyDescent="0.2">
      <c r="A146" s="10">
        <v>139</v>
      </c>
      <c r="B146" s="26" t="s">
        <v>604</v>
      </c>
      <c r="C146" s="78">
        <v>9.4341999999999995E-2</v>
      </c>
      <c r="D146" s="78"/>
      <c r="E146" s="78">
        <v>7.9226000000000005E-2</v>
      </c>
      <c r="F146" s="65" t="s">
        <v>597</v>
      </c>
      <c r="G146" s="10">
        <v>139</v>
      </c>
      <c r="L146" s="5"/>
      <c r="M146" s="5"/>
    </row>
    <row r="147" spans="1:13" ht="20.100000000000001" customHeight="1" x14ac:dyDescent="0.2">
      <c r="A147" s="11">
        <v>140</v>
      </c>
      <c r="B147" s="27" t="s">
        <v>605</v>
      </c>
      <c r="C147" s="79">
        <v>1.7957000000000001E-2</v>
      </c>
      <c r="D147" s="79"/>
      <c r="E147" s="79">
        <v>7.3858999999999994E-2</v>
      </c>
      <c r="F147" s="66" t="s">
        <v>598</v>
      </c>
      <c r="G147" s="11">
        <v>140</v>
      </c>
      <c r="L147" s="5"/>
      <c r="M147" s="5"/>
    </row>
    <row r="148" spans="1:13" ht="20.100000000000001" customHeight="1" x14ac:dyDescent="0.2">
      <c r="A148" s="10">
        <v>141</v>
      </c>
      <c r="B148" s="26" t="s">
        <v>606</v>
      </c>
      <c r="C148" s="78">
        <v>6.1069999999999999E-2</v>
      </c>
      <c r="D148" s="78">
        <v>9.9609999999999994E-3</v>
      </c>
      <c r="E148" s="78">
        <v>7.2192999999999993E-2</v>
      </c>
      <c r="F148" s="65" t="s">
        <v>599</v>
      </c>
      <c r="G148" s="10">
        <v>141</v>
      </c>
      <c r="L148" s="5"/>
      <c r="M148" s="5"/>
    </row>
    <row r="149" spans="1:13" ht="20.100000000000001" customHeight="1" x14ac:dyDescent="0.2">
      <c r="A149" s="11">
        <v>142</v>
      </c>
      <c r="B149" s="27" t="s">
        <v>483</v>
      </c>
      <c r="C149" s="79"/>
      <c r="D149" s="79">
        <v>2.1080000000000001E-3</v>
      </c>
      <c r="E149" s="79">
        <v>6.7327999999999999E-2</v>
      </c>
      <c r="F149" s="66" t="s">
        <v>361</v>
      </c>
      <c r="G149" s="11">
        <v>142</v>
      </c>
      <c r="L149" s="5"/>
      <c r="M149" s="5"/>
    </row>
    <row r="150" spans="1:13" ht="20.100000000000001" customHeight="1" x14ac:dyDescent="0.2">
      <c r="A150" s="10">
        <v>143</v>
      </c>
      <c r="B150" s="26" t="s">
        <v>607</v>
      </c>
      <c r="C150" s="78"/>
      <c r="D150" s="78"/>
      <c r="E150" s="78">
        <v>6.6196000000000005E-2</v>
      </c>
      <c r="F150" s="65" t="s">
        <v>600</v>
      </c>
      <c r="G150" s="10">
        <v>143</v>
      </c>
      <c r="L150" s="5"/>
      <c r="M150" s="5"/>
    </row>
    <row r="151" spans="1:13" ht="20.100000000000001" customHeight="1" thickBot="1" x14ac:dyDescent="0.25">
      <c r="A151" s="11"/>
      <c r="B151" s="27" t="s">
        <v>495</v>
      </c>
      <c r="C151" s="79">
        <v>63.800992999999984</v>
      </c>
      <c r="D151" s="79">
        <v>114.07096100000001</v>
      </c>
      <c r="E151" s="79">
        <v>43.113030999999999</v>
      </c>
      <c r="F151" s="66" t="s">
        <v>373</v>
      </c>
      <c r="G151" s="11"/>
      <c r="L151" s="5"/>
      <c r="M151" s="5"/>
    </row>
    <row r="152" spans="1:13" ht="19.5" customHeight="1" thickBot="1" x14ac:dyDescent="0.25">
      <c r="A152" s="22"/>
      <c r="B152" s="64" t="s">
        <v>116</v>
      </c>
      <c r="C152" s="81">
        <f>SUM(C8:C151)</f>
        <v>44562.299588999973</v>
      </c>
      <c r="D152" s="81">
        <f>SUM(D8:D151)</f>
        <v>43297.041625000013</v>
      </c>
      <c r="E152" s="81">
        <f>SUM(E8:E151)</f>
        <v>36603.741779000004</v>
      </c>
      <c r="F152" s="68" t="s">
        <v>1</v>
      </c>
      <c r="G152" s="25"/>
      <c r="L152" s="5"/>
      <c r="M152" s="5"/>
    </row>
    <row r="153" spans="1:13" ht="35.1" customHeight="1" x14ac:dyDescent="0.2">
      <c r="A153" s="2"/>
      <c r="B153" s="2"/>
      <c r="C153" s="93"/>
      <c r="D153" s="93"/>
      <c r="E153" s="93"/>
      <c r="F153" s="2"/>
      <c r="G153" s="2"/>
      <c r="L153" s="5"/>
      <c r="M153" s="5"/>
    </row>
    <row r="154" spans="1:13" ht="35.1" customHeight="1" x14ac:dyDescent="0.2">
      <c r="A154" s="2"/>
      <c r="B154" s="2"/>
      <c r="C154" s="2"/>
      <c r="D154" s="2"/>
      <c r="E154" s="2"/>
      <c r="F154" s="2"/>
      <c r="G154" s="2"/>
      <c r="L154" s="5"/>
      <c r="M154" s="5"/>
    </row>
    <row r="155" spans="1:13" ht="35.1" customHeight="1" x14ac:dyDescent="0.2">
      <c r="A155" s="2"/>
      <c r="B155" s="2"/>
      <c r="C155" s="2"/>
      <c r="D155" s="2"/>
      <c r="E155" s="2"/>
      <c r="F155" s="2"/>
      <c r="G155" s="2"/>
      <c r="L155" s="5"/>
      <c r="M155" s="5"/>
    </row>
    <row r="156" spans="1:13" ht="35.1" customHeight="1" x14ac:dyDescent="0.2">
      <c r="A156" s="2"/>
      <c r="B156" s="2"/>
      <c r="C156" s="2"/>
      <c r="D156" s="2"/>
      <c r="E156" s="2"/>
      <c r="F156" s="2"/>
      <c r="G156" s="2"/>
      <c r="L156" s="5"/>
      <c r="M156" s="5"/>
    </row>
    <row r="157" spans="1:13" ht="35.1" customHeight="1" x14ac:dyDescent="0.2">
      <c r="A157" s="2"/>
      <c r="B157" s="2"/>
      <c r="C157" s="2"/>
      <c r="D157" s="2"/>
      <c r="E157" s="2"/>
      <c r="F157" s="2"/>
      <c r="G157" s="2"/>
      <c r="L157" s="5"/>
      <c r="M157" s="5"/>
    </row>
    <row r="158" spans="1:13" ht="35.1" customHeight="1" x14ac:dyDescent="0.2">
      <c r="A158" s="2"/>
      <c r="B158" s="2"/>
      <c r="C158" s="2"/>
      <c r="D158" s="2"/>
      <c r="E158" s="2"/>
      <c r="F158" s="2"/>
      <c r="G158" s="2"/>
      <c r="L158" s="5"/>
      <c r="M158" s="5"/>
    </row>
    <row r="159" spans="1:13" ht="35.1" customHeight="1" x14ac:dyDescent="0.2">
      <c r="A159" s="2"/>
      <c r="B159" s="2"/>
      <c r="C159" s="2"/>
      <c r="D159" s="2"/>
      <c r="E159" s="2"/>
      <c r="F159" s="2"/>
      <c r="G159" s="2"/>
      <c r="L159" s="5"/>
      <c r="M159" s="5"/>
    </row>
    <row r="160" spans="1:13" ht="35.1" customHeight="1" x14ac:dyDescent="0.2">
      <c r="A160" s="2"/>
      <c r="B160" s="2"/>
      <c r="C160" s="2"/>
      <c r="D160" s="2"/>
      <c r="E160" s="2"/>
      <c r="F160" s="2"/>
      <c r="G160" s="2"/>
      <c r="L160" s="5"/>
      <c r="M160" s="5"/>
    </row>
    <row r="161" spans="1:13" ht="35.1" customHeight="1" x14ac:dyDescent="0.2">
      <c r="A161" s="2"/>
      <c r="B161" s="2"/>
      <c r="C161" s="2"/>
      <c r="D161" s="2"/>
      <c r="E161" s="2"/>
      <c r="F161" s="2"/>
      <c r="G161" s="2"/>
      <c r="L161" s="5"/>
      <c r="M161" s="5"/>
    </row>
    <row r="162" spans="1:13" ht="35.1" customHeight="1" x14ac:dyDescent="0.2">
      <c r="A162" s="2"/>
      <c r="B162" s="2"/>
      <c r="C162" s="2"/>
      <c r="D162" s="2"/>
      <c r="E162" s="2"/>
      <c r="F162" s="2"/>
      <c r="G162" s="2"/>
      <c r="L162" s="5"/>
      <c r="M162" s="5"/>
    </row>
    <row r="163" spans="1:13" ht="35.1" customHeight="1" x14ac:dyDescent="0.2">
      <c r="A163" s="2"/>
      <c r="B163" s="2"/>
      <c r="C163" s="2"/>
      <c r="D163" s="2"/>
      <c r="E163" s="2"/>
      <c r="F163" s="2"/>
      <c r="G163" s="2"/>
      <c r="L163" s="5"/>
      <c r="M163" s="5"/>
    </row>
    <row r="164" spans="1:13" ht="35.1" customHeight="1" x14ac:dyDescent="0.2">
      <c r="A164" s="2"/>
      <c r="B164" s="2"/>
      <c r="C164" s="2"/>
      <c r="D164" s="2"/>
      <c r="E164" s="2"/>
      <c r="F164" s="2"/>
      <c r="G164" s="2"/>
      <c r="L164" s="5"/>
      <c r="M164" s="5"/>
    </row>
    <row r="165" spans="1:13" ht="35.1" customHeight="1" x14ac:dyDescent="0.2">
      <c r="A165" s="2"/>
      <c r="B165" s="2"/>
      <c r="C165" s="2"/>
      <c r="D165" s="2"/>
      <c r="E165" s="2"/>
      <c r="F165" s="2"/>
      <c r="G165" s="2"/>
      <c r="L165" s="5"/>
      <c r="M165" s="5"/>
    </row>
    <row r="166" spans="1:13" ht="35.1" customHeight="1" x14ac:dyDescent="0.2">
      <c r="A166" s="2"/>
      <c r="B166" s="2"/>
      <c r="C166" s="2"/>
      <c r="D166" s="2"/>
      <c r="E166" s="2"/>
      <c r="F166" s="2"/>
      <c r="G166" s="2"/>
      <c r="L166" s="5"/>
      <c r="M166" s="5"/>
    </row>
    <row r="167" spans="1:13" ht="35.1" customHeight="1" x14ac:dyDescent="0.2">
      <c r="A167" s="2"/>
      <c r="B167" s="2"/>
      <c r="C167" s="2"/>
      <c r="D167" s="2"/>
      <c r="E167" s="2"/>
      <c r="F167" s="2"/>
      <c r="G167" s="2"/>
      <c r="L167" s="5"/>
      <c r="M167" s="5"/>
    </row>
    <row r="168" spans="1:13" ht="35.1" customHeight="1" x14ac:dyDescent="0.2">
      <c r="A168" s="2"/>
      <c r="B168" s="2"/>
      <c r="C168" s="2"/>
      <c r="D168" s="2"/>
      <c r="E168" s="2"/>
      <c r="F168" s="2"/>
      <c r="G168" s="2"/>
      <c r="L168" s="5"/>
      <c r="M168" s="5"/>
    </row>
    <row r="169" spans="1:13" ht="35.1" customHeight="1" x14ac:dyDescent="0.2">
      <c r="A169" s="2"/>
      <c r="B169" s="2"/>
      <c r="C169" s="2"/>
      <c r="D169" s="2"/>
      <c r="E169" s="2"/>
      <c r="F169" s="2"/>
      <c r="G169" s="2"/>
      <c r="L169" s="5"/>
      <c r="M169" s="5"/>
    </row>
    <row r="170" spans="1:13" ht="35.1" customHeight="1" x14ac:dyDescent="0.2">
      <c r="A170" s="2"/>
      <c r="B170" s="2"/>
      <c r="C170" s="2"/>
      <c r="D170" s="2"/>
      <c r="E170" s="2"/>
      <c r="F170" s="2"/>
      <c r="G170" s="2"/>
      <c r="L170" s="5"/>
      <c r="M170" s="5"/>
    </row>
    <row r="171" spans="1:13" ht="35.1" customHeight="1" x14ac:dyDescent="0.2">
      <c r="A171" s="2"/>
      <c r="B171" s="2"/>
      <c r="C171" s="2"/>
      <c r="D171" s="2"/>
      <c r="E171" s="2"/>
      <c r="F171" s="2"/>
      <c r="G171" s="2"/>
      <c r="L171" s="5"/>
      <c r="M171" s="5"/>
    </row>
    <row r="172" spans="1:13" ht="35.1" customHeight="1" x14ac:dyDescent="0.2">
      <c r="A172" s="2"/>
      <c r="B172" s="2"/>
      <c r="C172" s="2"/>
      <c r="D172" s="2"/>
      <c r="E172" s="2"/>
      <c r="F172" s="2"/>
      <c r="G172" s="2"/>
      <c r="L172" s="5"/>
      <c r="M172" s="5"/>
    </row>
    <row r="173" spans="1:13" ht="35.1" customHeight="1" x14ac:dyDescent="0.2">
      <c r="A173" s="2"/>
      <c r="B173" s="2"/>
      <c r="C173" s="2"/>
      <c r="D173" s="2"/>
      <c r="E173" s="2"/>
      <c r="F173" s="2"/>
      <c r="G173" s="2"/>
      <c r="L173" s="5"/>
      <c r="M173" s="5"/>
    </row>
    <row r="174" spans="1:13" ht="35.1" customHeight="1" x14ac:dyDescent="0.2">
      <c r="A174" s="2"/>
      <c r="B174" s="2"/>
      <c r="C174" s="2"/>
      <c r="D174" s="2"/>
      <c r="E174" s="2"/>
      <c r="F174" s="2"/>
      <c r="G174" s="2"/>
      <c r="L174" s="5"/>
      <c r="M174" s="5"/>
    </row>
    <row r="175" spans="1:13" ht="35.1" customHeight="1" x14ac:dyDescent="0.2">
      <c r="A175" s="2"/>
      <c r="B175" s="2"/>
      <c r="C175" s="2"/>
      <c r="D175" s="2"/>
      <c r="E175" s="2"/>
      <c r="F175" s="2"/>
      <c r="G175" s="2"/>
      <c r="L175" s="5"/>
      <c r="M175" s="5"/>
    </row>
    <row r="176" spans="1:13" ht="35.1" customHeight="1" x14ac:dyDescent="0.2">
      <c r="A176" s="2"/>
      <c r="B176" s="2"/>
      <c r="C176" s="2"/>
      <c r="D176" s="2"/>
      <c r="E176" s="2"/>
      <c r="F176" s="2"/>
      <c r="G176" s="2"/>
      <c r="L176" s="5"/>
      <c r="M176" s="5"/>
    </row>
    <row r="177" spans="1:13" ht="35.1" customHeight="1" x14ac:dyDescent="0.2">
      <c r="A177" s="2"/>
      <c r="B177" s="2"/>
      <c r="C177" s="2"/>
      <c r="D177" s="2"/>
      <c r="E177" s="2"/>
      <c r="F177" s="2"/>
      <c r="G177" s="2"/>
      <c r="L177" s="5"/>
      <c r="M177" s="5"/>
    </row>
    <row r="178" spans="1:13" ht="35.1" customHeight="1" x14ac:dyDescent="0.2">
      <c r="A178" s="2"/>
      <c r="B178" s="2"/>
      <c r="C178" s="2"/>
      <c r="D178" s="2"/>
      <c r="E178" s="2"/>
      <c r="F178" s="2"/>
      <c r="G178" s="2"/>
      <c r="L178" s="5"/>
      <c r="M178" s="5"/>
    </row>
    <row r="179" spans="1:13" ht="35.1" customHeight="1" x14ac:dyDescent="0.2">
      <c r="A179" s="2"/>
      <c r="B179" s="2"/>
      <c r="C179" s="2"/>
      <c r="D179" s="2"/>
      <c r="E179" s="2"/>
      <c r="F179" s="2"/>
      <c r="G179" s="2"/>
      <c r="L179" s="5"/>
      <c r="M179" s="5"/>
    </row>
    <row r="180" spans="1:13" ht="35.1" customHeight="1" x14ac:dyDescent="0.2">
      <c r="A180" s="2"/>
      <c r="B180" s="2"/>
      <c r="C180" s="2"/>
      <c r="D180" s="2"/>
      <c r="E180" s="2"/>
      <c r="F180" s="2"/>
      <c r="G180" s="2"/>
      <c r="L180" s="5"/>
      <c r="M180" s="5"/>
    </row>
    <row r="181" spans="1:13" ht="35.1" customHeight="1" x14ac:dyDescent="0.2">
      <c r="A181" s="2"/>
      <c r="B181" s="2"/>
      <c r="C181" s="2"/>
      <c r="D181" s="2"/>
      <c r="E181" s="2"/>
      <c r="F181" s="2"/>
      <c r="G181" s="2"/>
      <c r="L181" s="5"/>
      <c r="M181" s="5"/>
    </row>
    <row r="182" spans="1:13" ht="35.1" customHeight="1" x14ac:dyDescent="0.2">
      <c r="A182" s="2"/>
      <c r="B182" s="2"/>
      <c r="C182" s="2"/>
      <c r="D182" s="2"/>
      <c r="E182" s="2"/>
      <c r="F182" s="2"/>
      <c r="G182" s="2"/>
      <c r="L182" s="5"/>
      <c r="M182" s="5"/>
    </row>
    <row r="183" spans="1:13" ht="35.1" customHeight="1" x14ac:dyDescent="0.2">
      <c r="A183" s="2"/>
      <c r="B183" s="2"/>
      <c r="C183" s="2"/>
      <c r="D183" s="2"/>
      <c r="E183" s="2"/>
      <c r="F183" s="2"/>
      <c r="G183" s="2"/>
      <c r="L183" s="5"/>
      <c r="M183" s="5"/>
    </row>
    <row r="184" spans="1:13" ht="35.1" customHeight="1" x14ac:dyDescent="0.2">
      <c r="A184" s="2"/>
      <c r="B184" s="2"/>
      <c r="C184" s="2"/>
      <c r="D184" s="2"/>
      <c r="E184" s="2"/>
      <c r="F184" s="2"/>
      <c r="G184" s="2"/>
      <c r="L184" s="5"/>
      <c r="M184" s="5"/>
    </row>
    <row r="185" spans="1:13" ht="35.1" customHeight="1" x14ac:dyDescent="0.2">
      <c r="A185" s="2"/>
      <c r="B185" s="2"/>
      <c r="C185" s="2"/>
      <c r="D185" s="2"/>
      <c r="E185" s="2"/>
      <c r="F185" s="2"/>
      <c r="G185" s="2"/>
      <c r="L185" s="5"/>
      <c r="M185" s="5"/>
    </row>
    <row r="186" spans="1:13" ht="35.1" customHeight="1" x14ac:dyDescent="0.2">
      <c r="A186" s="2"/>
      <c r="B186" s="2"/>
      <c r="C186" s="2"/>
      <c r="D186" s="2"/>
      <c r="E186" s="2"/>
      <c r="F186" s="2"/>
      <c r="G186" s="2"/>
      <c r="L186" s="5"/>
      <c r="M186" s="5"/>
    </row>
    <row r="187" spans="1:13" ht="35.1" customHeight="1" x14ac:dyDescent="0.2">
      <c r="A187" s="2"/>
      <c r="B187" s="2"/>
      <c r="C187" s="2"/>
      <c r="D187" s="2"/>
      <c r="E187" s="2"/>
      <c r="F187" s="2"/>
      <c r="G187" s="2"/>
      <c r="L187" s="5"/>
      <c r="M187" s="5"/>
    </row>
    <row r="188" spans="1:13" ht="35.1" customHeight="1" x14ac:dyDescent="0.2">
      <c r="A188" s="2"/>
      <c r="B188" s="2"/>
      <c r="C188" s="2"/>
      <c r="D188" s="2"/>
      <c r="E188" s="2"/>
      <c r="F188" s="2"/>
      <c r="G188" s="2"/>
      <c r="L188" s="5"/>
      <c r="M188" s="5"/>
    </row>
    <row r="189" spans="1:13" ht="35.1" customHeight="1" x14ac:dyDescent="0.2">
      <c r="A189" s="2"/>
      <c r="B189" s="2"/>
      <c r="C189" s="2"/>
      <c r="D189" s="2"/>
      <c r="E189" s="2"/>
      <c r="F189" s="2"/>
      <c r="G189" s="2"/>
      <c r="L189" s="5"/>
      <c r="M189" s="5"/>
    </row>
    <row r="190" spans="1:13" ht="35.1" customHeight="1" x14ac:dyDescent="0.2">
      <c r="A190" s="2"/>
      <c r="B190" s="2"/>
      <c r="C190" s="2"/>
      <c r="D190" s="2"/>
      <c r="E190" s="2"/>
      <c r="F190" s="2"/>
      <c r="G190" s="2"/>
      <c r="L190" s="5"/>
      <c r="M190" s="5"/>
    </row>
    <row r="191" spans="1:13" ht="35.1" customHeight="1" x14ac:dyDescent="0.2">
      <c r="A191" s="2"/>
      <c r="B191" s="2"/>
      <c r="C191" s="2"/>
      <c r="D191" s="2"/>
      <c r="E191" s="2"/>
      <c r="F191" s="2"/>
      <c r="G191" s="2"/>
      <c r="L191" s="5"/>
      <c r="M191" s="5"/>
    </row>
    <row r="192" spans="1:13" ht="35.1" customHeight="1" x14ac:dyDescent="0.2">
      <c r="A192" s="2"/>
      <c r="B192" s="2"/>
      <c r="C192" s="2"/>
      <c r="D192" s="2"/>
      <c r="E192" s="2"/>
      <c r="F192" s="2"/>
      <c r="G192" s="2"/>
      <c r="L192" s="5"/>
      <c r="M192" s="5"/>
    </row>
    <row r="193" spans="1:13" ht="35.1" customHeight="1" x14ac:dyDescent="0.2">
      <c r="A193" s="2"/>
      <c r="B193" s="2"/>
      <c r="C193" s="2"/>
      <c r="D193" s="2"/>
      <c r="E193" s="2"/>
      <c r="F193" s="2"/>
      <c r="G193" s="2"/>
      <c r="L193" s="5"/>
      <c r="M193" s="5"/>
    </row>
    <row r="194" spans="1:13" ht="35.1" customHeight="1" x14ac:dyDescent="0.2">
      <c r="A194" s="2"/>
      <c r="B194" s="2"/>
      <c r="C194" s="2"/>
      <c r="D194" s="2"/>
      <c r="E194" s="2"/>
      <c r="F194" s="2"/>
      <c r="G194" s="2"/>
      <c r="L194" s="5"/>
      <c r="M194" s="5"/>
    </row>
    <row r="195" spans="1:13" ht="35.1" customHeight="1" x14ac:dyDescent="0.2">
      <c r="A195" s="2"/>
      <c r="B195" s="2"/>
      <c r="C195" s="2"/>
      <c r="D195" s="2"/>
      <c r="E195" s="2"/>
      <c r="F195" s="2"/>
      <c r="G195" s="2"/>
      <c r="L195" s="5"/>
      <c r="M195" s="5"/>
    </row>
    <row r="196" spans="1:13" ht="35.1" customHeight="1" x14ac:dyDescent="0.2">
      <c r="A196" s="2"/>
      <c r="B196" s="2"/>
      <c r="C196" s="2"/>
      <c r="D196" s="2"/>
      <c r="E196" s="2"/>
      <c r="F196" s="2"/>
      <c r="G196" s="2"/>
      <c r="L196" s="5"/>
      <c r="M196" s="5"/>
    </row>
    <row r="197" spans="1:13" ht="35.1" customHeight="1" x14ac:dyDescent="0.2">
      <c r="A197" s="2"/>
      <c r="B197" s="2"/>
      <c r="C197" s="2"/>
      <c r="D197" s="2"/>
      <c r="E197" s="2"/>
      <c r="F197" s="2"/>
      <c r="G197" s="2"/>
      <c r="L197" s="5"/>
      <c r="M197" s="5"/>
    </row>
    <row r="198" spans="1:13" ht="35.1" customHeight="1" x14ac:dyDescent="0.2">
      <c r="A198" s="2"/>
      <c r="B198" s="2"/>
      <c r="C198" s="2"/>
      <c r="D198" s="2"/>
      <c r="E198" s="2"/>
      <c r="F198" s="2"/>
      <c r="G198" s="2"/>
      <c r="L198" s="5"/>
      <c r="M198" s="5"/>
    </row>
    <row r="199" spans="1:13" ht="35.1" customHeight="1" x14ac:dyDescent="0.2">
      <c r="A199" s="2"/>
      <c r="B199" s="2"/>
      <c r="C199" s="2"/>
      <c r="D199" s="2"/>
      <c r="E199" s="2"/>
      <c r="F199" s="2"/>
      <c r="G199" s="2"/>
      <c r="L199" s="5"/>
      <c r="M199" s="5"/>
    </row>
    <row r="200" spans="1:13" ht="35.1" customHeight="1" x14ac:dyDescent="0.2">
      <c r="A200" s="2"/>
      <c r="B200" s="2"/>
      <c r="C200" s="2"/>
      <c r="D200" s="2"/>
      <c r="E200" s="2"/>
      <c r="F200" s="2"/>
      <c r="G200" s="2"/>
      <c r="L200" s="5"/>
      <c r="M200" s="5"/>
    </row>
    <row r="201" spans="1:13" ht="35.1" customHeight="1" x14ac:dyDescent="0.2">
      <c r="A201" s="2"/>
      <c r="B201" s="2"/>
      <c r="C201" s="2"/>
      <c r="D201" s="2"/>
      <c r="E201" s="2"/>
      <c r="F201" s="2"/>
      <c r="G201" s="2"/>
      <c r="L201" s="5"/>
      <c r="M201" s="5"/>
    </row>
    <row r="202" spans="1:13" ht="35.1" customHeight="1" x14ac:dyDescent="0.2">
      <c r="A202" s="2"/>
      <c r="B202" s="2"/>
      <c r="C202" s="2"/>
      <c r="D202" s="2"/>
      <c r="E202" s="2"/>
      <c r="F202" s="2"/>
      <c r="G202" s="2"/>
      <c r="L202" s="5"/>
      <c r="M202" s="5"/>
    </row>
    <row r="203" spans="1:13" ht="35.1" customHeight="1" x14ac:dyDescent="0.2">
      <c r="A203" s="2"/>
      <c r="B203" s="2"/>
      <c r="C203" s="2"/>
      <c r="D203" s="2"/>
      <c r="E203" s="2"/>
      <c r="F203" s="2"/>
      <c r="G203" s="2"/>
      <c r="L203" s="5"/>
      <c r="M203" s="5"/>
    </row>
    <row r="204" spans="1:13" ht="35.1" customHeight="1" x14ac:dyDescent="0.2">
      <c r="A204" s="2"/>
      <c r="B204" s="2"/>
      <c r="C204" s="2"/>
      <c r="D204" s="2"/>
      <c r="E204" s="2"/>
      <c r="F204" s="2"/>
      <c r="G204" s="2"/>
      <c r="L204" s="5"/>
      <c r="M204" s="5"/>
    </row>
    <row r="205" spans="1:13" ht="35.1" customHeight="1" x14ac:dyDescent="0.2">
      <c r="A205" s="2"/>
      <c r="B205" s="2"/>
      <c r="C205" s="2"/>
      <c r="D205" s="2"/>
      <c r="E205" s="2"/>
      <c r="F205" s="2"/>
      <c r="G205" s="2"/>
      <c r="L205" s="5"/>
      <c r="M205" s="5"/>
    </row>
    <row r="206" spans="1:13" ht="35.1" customHeight="1" x14ac:dyDescent="0.2">
      <c r="A206" s="2"/>
      <c r="B206" s="2"/>
      <c r="C206" s="2"/>
      <c r="D206" s="2"/>
      <c r="E206" s="2"/>
      <c r="F206" s="2"/>
      <c r="G206" s="2"/>
      <c r="L206" s="5"/>
      <c r="M206" s="5"/>
    </row>
    <row r="207" spans="1:13" ht="35.1" customHeight="1" x14ac:dyDescent="0.2">
      <c r="A207" s="2"/>
      <c r="B207" s="2"/>
      <c r="C207" s="2"/>
      <c r="D207" s="2"/>
      <c r="E207" s="2"/>
      <c r="F207" s="2"/>
      <c r="G207" s="2"/>
      <c r="L207" s="5"/>
      <c r="M207" s="5"/>
    </row>
    <row r="208" spans="1:13" ht="35.1" customHeight="1" x14ac:dyDescent="0.2">
      <c r="A208" s="2"/>
      <c r="B208" s="2"/>
      <c r="C208" s="2"/>
      <c r="D208" s="2"/>
      <c r="E208" s="2"/>
      <c r="F208" s="2"/>
      <c r="G208" s="2"/>
      <c r="L208" s="5"/>
      <c r="M208" s="5"/>
    </row>
    <row r="209" spans="1:13" ht="35.1" customHeight="1" x14ac:dyDescent="0.2">
      <c r="A209" s="2"/>
      <c r="B209" s="2"/>
      <c r="C209" s="2"/>
      <c r="D209" s="2"/>
      <c r="E209" s="2"/>
      <c r="F209" s="2"/>
      <c r="G209" s="2"/>
      <c r="L209" s="5"/>
      <c r="M209" s="5"/>
    </row>
    <row r="210" spans="1:13" ht="35.1" customHeight="1" x14ac:dyDescent="0.2">
      <c r="A210" s="2"/>
      <c r="B210" s="2"/>
      <c r="C210" s="2"/>
      <c r="D210" s="2"/>
      <c r="E210" s="2"/>
      <c r="F210" s="2"/>
      <c r="G210" s="2"/>
      <c r="L210" s="5"/>
      <c r="M210" s="5"/>
    </row>
    <row r="211" spans="1:13" ht="35.1" customHeight="1" x14ac:dyDescent="0.2">
      <c r="A211" s="2"/>
      <c r="B211" s="2"/>
      <c r="C211" s="2"/>
      <c r="D211" s="2"/>
      <c r="E211" s="2"/>
      <c r="F211" s="2"/>
      <c r="G211" s="2"/>
      <c r="L211" s="5"/>
      <c r="M211" s="5"/>
    </row>
    <row r="212" spans="1:13" ht="35.1" customHeight="1" x14ac:dyDescent="0.2">
      <c r="A212" s="2"/>
      <c r="B212" s="2"/>
      <c r="C212" s="2"/>
      <c r="D212" s="2"/>
      <c r="E212" s="2"/>
      <c r="F212" s="2"/>
      <c r="G212" s="2"/>
      <c r="L212" s="5"/>
      <c r="M212" s="5"/>
    </row>
    <row r="213" spans="1:13" ht="35.1" customHeight="1" x14ac:dyDescent="0.2">
      <c r="A213" s="2"/>
      <c r="B213" s="2"/>
      <c r="C213" s="2"/>
      <c r="D213" s="2"/>
      <c r="E213" s="2"/>
      <c r="F213" s="2"/>
      <c r="G213" s="2"/>
      <c r="L213" s="5"/>
      <c r="M213" s="5"/>
    </row>
    <row r="214" spans="1:13" ht="35.1" customHeight="1" x14ac:dyDescent="0.2">
      <c r="A214" s="2"/>
      <c r="B214" s="2"/>
      <c r="C214" s="2"/>
      <c r="D214" s="2"/>
      <c r="E214" s="2"/>
      <c r="F214" s="2"/>
      <c r="G214" s="2"/>
      <c r="L214" s="5"/>
      <c r="M214" s="5"/>
    </row>
    <row r="215" spans="1:13" ht="35.1" customHeight="1" x14ac:dyDescent="0.2">
      <c r="A215" s="2"/>
      <c r="B215" s="2"/>
      <c r="C215" s="2"/>
      <c r="D215" s="2"/>
      <c r="E215" s="2"/>
      <c r="F215" s="2"/>
      <c r="G215" s="2"/>
      <c r="L215" s="5"/>
      <c r="M215" s="5"/>
    </row>
    <row r="216" spans="1:13" ht="35.1" customHeight="1" x14ac:dyDescent="0.2">
      <c r="A216" s="2"/>
      <c r="B216" s="2"/>
      <c r="C216" s="2"/>
      <c r="D216" s="2"/>
      <c r="E216" s="2"/>
      <c r="F216" s="2"/>
      <c r="G216" s="2"/>
      <c r="L216" s="5"/>
      <c r="M216" s="5"/>
    </row>
    <row r="217" spans="1:13" ht="35.1" customHeight="1" x14ac:dyDescent="0.2">
      <c r="A217" s="2"/>
      <c r="B217" s="2"/>
      <c r="C217" s="2"/>
      <c r="D217" s="2"/>
      <c r="E217" s="2"/>
      <c r="F217" s="2"/>
      <c r="G217" s="2"/>
      <c r="L217" s="5"/>
      <c r="M217" s="5"/>
    </row>
    <row r="218" spans="1:13" ht="35.1" customHeight="1" x14ac:dyDescent="0.2">
      <c r="A218" s="2"/>
      <c r="B218" s="2"/>
      <c r="C218" s="2"/>
      <c r="D218" s="2"/>
      <c r="E218" s="2"/>
      <c r="F218" s="2"/>
      <c r="G218" s="2"/>
      <c r="L218" s="5"/>
      <c r="M218" s="5"/>
    </row>
    <row r="219" spans="1:13" ht="35.1" customHeight="1" x14ac:dyDescent="0.2">
      <c r="A219" s="2"/>
      <c r="B219" s="2"/>
      <c r="C219" s="2"/>
      <c r="D219" s="2"/>
      <c r="E219" s="2"/>
      <c r="F219" s="2"/>
      <c r="G219" s="2"/>
      <c r="L219" s="5"/>
      <c r="M219" s="5"/>
    </row>
    <row r="220" spans="1:13" ht="35.1" customHeight="1" x14ac:dyDescent="0.2">
      <c r="A220" s="2"/>
      <c r="B220" s="2"/>
      <c r="C220" s="2"/>
      <c r="D220" s="2"/>
      <c r="E220" s="2"/>
      <c r="F220" s="2"/>
      <c r="G220" s="2"/>
      <c r="L220" s="5"/>
      <c r="M220" s="5"/>
    </row>
    <row r="221" spans="1:13" ht="35.1" customHeight="1" x14ac:dyDescent="0.2">
      <c r="A221" s="2"/>
      <c r="B221" s="2"/>
      <c r="C221" s="2"/>
      <c r="D221" s="2"/>
      <c r="E221" s="2"/>
      <c r="F221" s="2"/>
      <c r="G221" s="2"/>
      <c r="L221" s="5"/>
      <c r="M221" s="5"/>
    </row>
    <row r="222" spans="1:13" ht="35.1" customHeight="1" x14ac:dyDescent="0.2">
      <c r="A222" s="2"/>
      <c r="B222" s="2"/>
      <c r="C222" s="2"/>
      <c r="D222" s="2"/>
      <c r="E222" s="2"/>
      <c r="F222" s="2"/>
      <c r="G222" s="2"/>
      <c r="L222" s="5"/>
      <c r="M222" s="5"/>
    </row>
    <row r="223" spans="1:13" ht="35.1" customHeight="1" x14ac:dyDescent="0.2">
      <c r="A223" s="2"/>
      <c r="B223" s="2"/>
      <c r="C223" s="2"/>
      <c r="D223" s="2"/>
      <c r="E223" s="2"/>
      <c r="F223" s="2"/>
      <c r="G223" s="2"/>
      <c r="L223" s="5"/>
      <c r="M223" s="5"/>
    </row>
    <row r="224" spans="1:13" ht="35.1" customHeight="1" x14ac:dyDescent="0.2">
      <c r="A224" s="2"/>
      <c r="B224" s="2"/>
      <c r="C224" s="2"/>
      <c r="D224" s="2"/>
      <c r="E224" s="2"/>
      <c r="F224" s="2"/>
      <c r="G224" s="2"/>
      <c r="L224" s="5"/>
      <c r="M224" s="5"/>
    </row>
    <row r="225" spans="1:13" ht="35.1" customHeight="1" x14ac:dyDescent="0.2">
      <c r="A225" s="2"/>
      <c r="B225" s="2"/>
      <c r="C225" s="2"/>
      <c r="D225" s="2"/>
      <c r="E225" s="2"/>
      <c r="F225" s="2"/>
      <c r="G225" s="2"/>
      <c r="L225" s="5"/>
      <c r="M225" s="5"/>
    </row>
    <row r="226" spans="1:13" ht="35.1" customHeight="1" x14ac:dyDescent="0.2">
      <c r="A226" s="2"/>
      <c r="B226" s="2"/>
      <c r="C226" s="2"/>
      <c r="D226" s="2"/>
      <c r="E226" s="2"/>
      <c r="F226" s="2"/>
      <c r="G226" s="2"/>
      <c r="L226" s="5"/>
      <c r="M226" s="5"/>
    </row>
    <row r="227" spans="1:13" ht="35.1" customHeight="1" x14ac:dyDescent="0.2">
      <c r="A227" s="2"/>
      <c r="B227" s="2"/>
      <c r="C227" s="2"/>
      <c r="D227" s="2"/>
      <c r="E227" s="2"/>
      <c r="F227" s="2"/>
      <c r="G227" s="2"/>
      <c r="L227" s="5"/>
      <c r="M227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fitToHeight="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15</vt:i4>
      </vt:variant>
      <vt:variant>
        <vt:lpstr>نطاقات تمت تسميتها</vt:lpstr>
      </vt:variant>
      <vt:variant>
        <vt:i4>17</vt:i4>
      </vt:variant>
    </vt:vector>
  </HeadingPairs>
  <TitlesOfParts>
    <vt:vector size="32" baseType="lpstr">
      <vt:lpstr>الفهرس_Index</vt:lpstr>
      <vt:lpstr>1</vt:lpstr>
      <vt:lpstr>1.1</vt:lpstr>
      <vt:lpstr>1.2</vt:lpstr>
      <vt:lpstr>1.3</vt:lpstr>
      <vt:lpstr>2</vt:lpstr>
      <vt:lpstr>2.1</vt:lpstr>
      <vt:lpstr>2.2</vt:lpstr>
      <vt:lpstr>2.3</vt:lpstr>
      <vt:lpstr>2.4</vt:lpstr>
      <vt:lpstr>2.5</vt:lpstr>
      <vt:lpstr>2.6</vt:lpstr>
      <vt:lpstr>3</vt:lpstr>
      <vt:lpstr>4</vt:lpstr>
      <vt:lpstr>5</vt:lpstr>
      <vt:lpstr>'1'!Print_Area</vt:lpstr>
      <vt:lpstr>'1.1'!Print_Area</vt:lpstr>
      <vt:lpstr>'1.2'!Print_Area</vt:lpstr>
      <vt:lpstr>'1.3'!Print_Area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'3'!Print_Area</vt:lpstr>
      <vt:lpstr>'4'!Print_Area</vt:lpstr>
      <vt:lpstr>'5'!Print_Area</vt:lpstr>
      <vt:lpstr>الفهرس_Index!Print_Area</vt:lpstr>
      <vt:lpstr>'1.3'!Print_Titles</vt:lpstr>
      <vt:lpstr>'2.3'!Print_Titles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BAKIMLI;Majed_Ajeebi</dc:creator>
  <cp:lastModifiedBy>Saudi</cp:lastModifiedBy>
  <cp:lastPrinted>2016-12-04T07:03:55Z</cp:lastPrinted>
  <dcterms:created xsi:type="dcterms:W3CDTF">2016-08-11T05:20:00Z</dcterms:created>
  <dcterms:modified xsi:type="dcterms:W3CDTF">2017-04-15T20:13:33Z</dcterms:modified>
</cp:coreProperties>
</file>