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701"/>
  </bookViews>
  <sheets>
    <sheet name="الفهرس Index" sheetId="15" r:id="rId1"/>
    <sheet name="1" sheetId="5" r:id="rId2"/>
    <sheet name="2" sheetId="31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28" r:id="rId16"/>
  </sheets>
  <definedNames>
    <definedName name="_xlnm.Print_Area" localSheetId="1">'1'!$A$1:$E$20</definedName>
    <definedName name="_xlnm.Print_Area" localSheetId="2">'2'!$A$1:$E$20</definedName>
    <definedName name="_xlnm.Print_Area" localSheetId="3">'2.1'!$A$1:$H$29</definedName>
    <definedName name="_xlnm.Print_Area" localSheetId="4">'2.2'!$A$1:$H$19</definedName>
    <definedName name="_xlnm.Print_Area" localSheetId="5">'2.3'!$A$1:$H$149</definedName>
    <definedName name="_xlnm.Print_Area" localSheetId="6">'3'!$A$1:$E$20</definedName>
    <definedName name="_xlnm.Print_Area" localSheetId="7">'3.1'!$A$1:$H$29</definedName>
    <definedName name="_xlnm.Print_Area" localSheetId="8">'3.2'!$A$1:$H$19</definedName>
    <definedName name="_xlnm.Print_Area" localSheetId="9">'3.3'!$A$1:$H$159</definedName>
    <definedName name="_xlnm.Print_Area" localSheetId="10">'3.4'!$A$1:$H$11</definedName>
    <definedName name="_xlnm.Print_Area" localSheetId="11">'3.5'!$A$1:$H$11</definedName>
    <definedName name="_xlnm.Print_Area" localSheetId="12">'3.6'!$A$1:$H$45</definedName>
    <definedName name="_xlnm.Print_Area" localSheetId="13">'4'!$A$1:$G$21</definedName>
    <definedName name="_xlnm.Print_Area" localSheetId="14">'5'!$A$1:$E$18</definedName>
    <definedName name="_xlnm.Print_Area" localSheetId="15">'6'!$A$1:$M$14</definedName>
    <definedName name="_xlnm.Print_Area" localSheetId="0">'الفهرس Index'!$A$1:$E$21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20" i="25" l="1"/>
  <c r="B20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  <c r="C9" i="25"/>
  <c r="B9" i="25"/>
  <c r="C8" i="25"/>
  <c r="B8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E20" i="25"/>
  <c r="E19" i="25"/>
  <c r="E18" i="25"/>
  <c r="E17" i="25"/>
  <c r="E16" i="25"/>
  <c r="E15" i="25"/>
  <c r="E14" i="25"/>
  <c r="E13" i="25"/>
  <c r="E12" i="25"/>
  <c r="E11" i="25"/>
  <c r="E10" i="25"/>
  <c r="E9" i="25"/>
  <c r="E8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8" i="25"/>
  <c r="C19" i="30"/>
  <c r="D19" i="30"/>
  <c r="E19" i="30"/>
  <c r="I14" i="28" l="1"/>
  <c r="H14" i="28"/>
  <c r="E14" i="28"/>
  <c r="D14" i="28"/>
  <c r="C14" i="28"/>
  <c r="B14" i="28"/>
  <c r="G13" i="28"/>
  <c r="K13" i="28" s="1"/>
  <c r="F13" i="28"/>
  <c r="J13" i="28" s="1"/>
  <c r="G12" i="28"/>
  <c r="K12" i="28" s="1"/>
  <c r="F12" i="28"/>
  <c r="J12" i="28" s="1"/>
  <c r="G11" i="28"/>
  <c r="K11" i="28" s="1"/>
  <c r="F11" i="28"/>
  <c r="J11" i="28" s="1"/>
  <c r="G10" i="28"/>
  <c r="K10" i="28" s="1"/>
  <c r="F10" i="28"/>
  <c r="J10" i="28" s="1"/>
  <c r="G9" i="28"/>
  <c r="F9" i="28"/>
  <c r="F14" i="28" s="1"/>
  <c r="D17" i="26"/>
  <c r="D16" i="26"/>
  <c r="D15" i="26"/>
  <c r="D14" i="26"/>
  <c r="D13" i="26"/>
  <c r="D12" i="26"/>
  <c r="D11" i="26"/>
  <c r="D10" i="26"/>
  <c r="D9" i="26"/>
  <c r="D8" i="26"/>
  <c r="E29" i="30"/>
  <c r="D29" i="30"/>
  <c r="C29" i="30"/>
  <c r="E8" i="30"/>
  <c r="D8" i="30"/>
  <c r="C8" i="30"/>
  <c r="E11" i="24"/>
  <c r="D11" i="24"/>
  <c r="C11" i="24"/>
  <c r="E11" i="23"/>
  <c r="D11" i="23"/>
  <c r="C11" i="23"/>
  <c r="E159" i="22"/>
  <c r="D159" i="22"/>
  <c r="C159" i="22"/>
  <c r="E19" i="21"/>
  <c r="D19" i="21"/>
  <c r="C19" i="21"/>
  <c r="E29" i="20"/>
  <c r="D29" i="20"/>
  <c r="C29" i="20"/>
  <c r="E148" i="18"/>
  <c r="D148" i="18"/>
  <c r="C148" i="18"/>
  <c r="E19" i="17"/>
  <c r="D19" i="17"/>
  <c r="C19" i="17"/>
  <c r="E29" i="11"/>
  <c r="D29" i="11"/>
  <c r="C29" i="11"/>
  <c r="G14" i="28" l="1"/>
  <c r="K9" i="28"/>
  <c r="K14" i="28" s="1"/>
  <c r="J9" i="28"/>
  <c r="J14" i="28" s="1"/>
  <c r="C45" i="30"/>
  <c r="E45" i="30"/>
  <c r="D45" i="30"/>
</calcChain>
</file>

<file path=xl/sharedStrings.xml><?xml version="1.0" encoding="utf-8"?>
<sst xmlns="http://schemas.openxmlformats.org/spreadsheetml/2006/main" count="1145" uniqueCount="619">
  <si>
    <t>المجموع</t>
  </si>
  <si>
    <t>Total</t>
  </si>
  <si>
    <t>دول مجلس التعاون الخليجي</t>
  </si>
  <si>
    <t>1</t>
  </si>
  <si>
    <t>2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</si>
  <si>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</si>
  <si>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</si>
  <si>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</si>
  <si>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</si>
  <si>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</si>
  <si>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</si>
  <si>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</si>
  <si>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</si>
  <si>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</si>
  <si>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</si>
  <si>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</si>
  <si>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</si>
  <si>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</si>
  <si>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</si>
  <si>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</si>
  <si>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</si>
  <si>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</si>
  <si>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</si>
  <si>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</si>
  <si>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</si>
  <si>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</si>
  <si>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</si>
  <si>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</si>
  <si>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</si>
  <si>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</si>
  <si>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</si>
  <si>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</si>
  <si>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</si>
  <si>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</si>
  <si>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</si>
  <si>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</si>
  <si>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</si>
  <si>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</si>
  <si>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</si>
  <si>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</si>
  <si>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</si>
  <si>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</si>
  <si>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</si>
  <si>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</si>
  <si>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</si>
  <si>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</si>
  <si>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</si>
  <si>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2.1</t>
  </si>
  <si>
    <t>2.2</t>
  </si>
  <si>
    <t>2.3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</si>
  <si>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</si>
  <si>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</si>
  <si>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</si>
  <si>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</si>
  <si>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</si>
  <si>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</si>
  <si>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</si>
  <si>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</si>
  <si>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</si>
  <si>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</si>
  <si>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</si>
  <si>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</si>
  <si>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</si>
  <si>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</si>
  <si>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</si>
  <si>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</si>
  <si>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</si>
  <si>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</si>
  <si>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</si>
  <si>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</si>
  <si>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</si>
  <si>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</si>
  <si>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</si>
  <si>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</si>
  <si>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</si>
  <si>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</si>
  <si>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</si>
  <si>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</si>
  <si>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</si>
  <si>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</si>
  <si>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</si>
  <si>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</si>
  <si>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</si>
  <si>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</si>
  <si>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</si>
  <si>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</si>
  <si>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</si>
  <si>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</si>
  <si>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</si>
  <si>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</si>
  <si>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</si>
  <si>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</si>
  <si>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</si>
  <si>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</si>
  <si>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</si>
  <si>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</si>
  <si>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</si>
  <si>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</si>
  <si>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</si>
  <si>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</si>
  <si>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</si>
  <si>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</si>
  <si>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</si>
  <si>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</si>
  <si>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</si>
  <si>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</si>
  <si>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</si>
  <si>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</si>
  <si>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</si>
  <si>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</si>
  <si>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</si>
  <si>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</si>
  <si>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</si>
  <si>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</si>
  <si>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</si>
  <si>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</si>
  <si>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</si>
  <si>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</si>
  <si>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</si>
  <si>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</si>
  <si>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</si>
  <si>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</si>
  <si>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</si>
  <si>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</si>
  <si>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</si>
  <si>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</si>
  <si>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</si>
  <si>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</si>
  <si>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</si>
  <si>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</si>
  <si>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</si>
  <si>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</si>
  <si>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</si>
  <si>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</si>
  <si>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</si>
  <si>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</si>
  <si>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</si>
  <si>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</si>
  <si>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</si>
  <si>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</si>
  <si>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</si>
  <si>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</si>
  <si>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</si>
  <si>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</si>
  <si>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</si>
  <si>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</si>
  <si>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</si>
  <si>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</si>
  <si>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</si>
  <si>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</si>
  <si>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</si>
  <si>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</si>
  <si>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</si>
  <si>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</si>
  <si>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</si>
  <si>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</si>
  <si>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</si>
  <si>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</si>
  <si>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</si>
  <si>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</si>
  <si>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</si>
  <si>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</si>
  <si>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</si>
  <si>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</si>
  <si>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</si>
  <si>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</si>
  <si>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</si>
  <si>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</si>
  <si>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</si>
  <si>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</si>
  <si>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</si>
  <si>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</si>
  <si>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</si>
  <si>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</si>
  <si>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</si>
  <si>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</si>
  <si>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</si>
  <si>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</si>
  <si>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</si>
  <si>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</si>
  <si>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</si>
  <si>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</si>
  <si>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</si>
  <si>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</si>
  <si>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</si>
  <si>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</si>
  <si>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</si>
  <si>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</si>
  <si>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</si>
  <si>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</si>
  <si>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</si>
  <si>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</si>
  <si>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</si>
  <si>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</si>
  <si>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</si>
  <si>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</si>
  <si>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</si>
  <si>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</si>
  <si>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</si>
  <si>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</si>
  <si>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</si>
  <si>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</si>
  <si>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</si>
  <si>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</si>
  <si>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</si>
  <si>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</si>
  <si>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</si>
  <si>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</si>
  <si>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</si>
  <si>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</si>
  <si>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</si>
  <si>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</si>
  <si>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</si>
  <si>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</si>
  <si>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</si>
  <si>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</si>
  <si>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</si>
  <si>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</si>
  <si>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</si>
  <si>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</si>
  <si>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</si>
  <si>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</si>
  <si>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</si>
  <si>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</si>
  <si>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</si>
  <si>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</si>
  <si>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</si>
  <si>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</si>
  <si>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</si>
  <si>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</si>
  <si>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</si>
  <si>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</si>
  <si>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</si>
  <si>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</si>
  <si>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</si>
  <si>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</si>
  <si>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</si>
  <si>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</si>
  <si>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</si>
  <si>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</si>
  <si>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</si>
  <si>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</si>
  <si>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</si>
  <si>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</si>
  <si>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</si>
  <si>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</si>
  <si>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</si>
  <si>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</si>
  <si>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</si>
  <si>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</si>
  <si>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</si>
  <si>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</si>
  <si>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</si>
  <si>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</si>
  <si>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</si>
  <si>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</si>
  <si>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</si>
  <si>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</si>
  <si>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</si>
  <si>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</si>
  <si>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</si>
  <si>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</si>
  <si>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</si>
  <si>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</si>
  <si>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</si>
  <si>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</si>
  <si>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</si>
  <si>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</si>
  <si>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</si>
  <si>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</si>
  <si>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</si>
  <si>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</si>
  <si>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</si>
  <si>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</si>
  <si>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</si>
  <si>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</si>
  <si>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</si>
  <si>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</si>
  <si>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</si>
  <si>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</si>
  <si>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</si>
  <si>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</si>
  <si>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</si>
  <si>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</si>
  <si>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</si>
  <si>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</si>
  <si>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</si>
  <si>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</si>
  <si>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</si>
  <si>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</si>
  <si>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</si>
  <si>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</si>
  <si>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</si>
  <si>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</si>
  <si>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</si>
  <si>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</si>
  <si>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</si>
  <si>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</si>
  <si>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</si>
  <si>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</si>
  <si>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</si>
  <si>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</si>
  <si>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</si>
  <si>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</si>
  <si>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</si>
  <si>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</si>
  <si>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</si>
  <si>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</si>
  <si>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</si>
  <si>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</si>
  <si>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مـنـغوليا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</si>
  <si>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</si>
  <si>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</si>
  <si>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</si>
  <si>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</si>
  <si>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</si>
  <si>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</si>
  <si>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</si>
  <si>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</si>
  <si>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</si>
  <si>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</si>
  <si>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</si>
  <si>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</si>
  <si>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</si>
  <si>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</si>
  <si>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</si>
  <si>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</si>
  <si>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</si>
  <si>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</si>
  <si>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</si>
  <si>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</si>
  <si>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</si>
  <si>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مولدافيا</t>
  </si>
  <si>
    <t>هاييتي</t>
  </si>
  <si>
    <t>كوبا</t>
  </si>
  <si>
    <t>ليسوتو</t>
  </si>
  <si>
    <t>2016</t>
  </si>
  <si>
    <t>كونجو</t>
  </si>
  <si>
    <t>مالي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</si>
  <si>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</si>
  <si>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</si>
  <si>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</si>
  <si>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</si>
  <si>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</si>
  <si>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</si>
  <si>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</si>
  <si>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</si>
  <si>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</si>
  <si>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</si>
  <si>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2017</t>
  </si>
  <si>
    <t>مطار الوديعة ( نجران)</t>
  </si>
  <si>
    <t>مطار الأمير سلطان( تبوك)</t>
  </si>
  <si>
    <t>الصادرات السلعية، شهري</t>
  </si>
  <si>
    <t>3.1</t>
  </si>
  <si>
    <t>3.2</t>
  </si>
  <si>
    <t>3.3</t>
  </si>
  <si>
    <t>3.4</t>
  </si>
  <si>
    <t>3.5</t>
  </si>
  <si>
    <t>3.6</t>
  </si>
  <si>
    <t>Merchandise Exports, Monthly</t>
  </si>
  <si>
    <t>Non-Oil Exports by Section</t>
  </si>
  <si>
    <t>Non-Oil Exports by Groups of Countries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</si>
  <si>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</si>
  <si>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</si>
  <si>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</si>
  <si>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</si>
  <si>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السلعية، شهريا</t>
  </si>
  <si>
    <t>الصادرات غير البترولية حسب الاقسام</t>
  </si>
  <si>
    <t>ملاوي</t>
  </si>
  <si>
    <t>فينزولا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</si>
  <si>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</si>
  <si>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</si>
  <si>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</si>
  <si>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</si>
  <si>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</si>
  <si>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</si>
  <si>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</si>
  <si>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</si>
  <si>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</si>
  <si>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</si>
  <si>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</si>
  <si>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</si>
  <si>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</si>
  <si>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</si>
  <si>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</si>
  <si>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</si>
  <si>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</si>
  <si>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</si>
  <si>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</si>
  <si>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</si>
  <si>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</si>
  <si>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</si>
  <si>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</si>
  <si>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</si>
  <si>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</si>
  <si>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</si>
  <si>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</si>
  <si>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</si>
  <si>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</si>
  <si>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</si>
  <si>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</si>
  <si>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</si>
  <si>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</si>
  <si>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</si>
  <si>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</si>
  <si>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</si>
  <si>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</si>
  <si>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</si>
  <si>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</si>
  <si>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</si>
  <si>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</si>
  <si>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</si>
  <si>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</si>
  <si>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</si>
  <si>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</si>
  <si>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</si>
  <si>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</si>
  <si>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</si>
  <si>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</si>
  <si>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</si>
  <si>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</si>
  <si>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</si>
  <si>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</si>
  <si>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</si>
  <si>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</si>
  <si>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</si>
  <si>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</si>
  <si>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</si>
  <si>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</si>
  <si>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</si>
  <si>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</si>
  <si>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</si>
  <si>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</si>
  <si>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</si>
  <si>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</si>
  <si>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</si>
  <si>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</si>
  <si>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</si>
  <si>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</si>
  <si>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</si>
  <si>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</si>
  <si>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</si>
  <si>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</si>
  <si>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</si>
  <si>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</si>
  <si>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</si>
  <si>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</si>
  <si>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</si>
  <si>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</si>
  <si>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</si>
  <si>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</si>
  <si>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</si>
  <si>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</si>
  <si>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</si>
  <si>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</si>
  <si>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</si>
  <si>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</si>
  <si>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</si>
  <si>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</si>
  <si>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</si>
  <si>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</si>
  <si>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</si>
  <si>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</si>
  <si>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</si>
  <si>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</si>
  <si>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</si>
  <si>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</si>
  <si>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</si>
  <si>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</si>
  <si>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</si>
  <si>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</si>
  <si>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</si>
  <si>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</si>
  <si>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</si>
  <si>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</si>
  <si>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</si>
  <si>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</si>
  <si>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</si>
  <si>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</si>
  <si>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</si>
  <si>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</si>
  <si>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</si>
  <si>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MALAWI</t>
  </si>
  <si>
    <t>ROMANIA</t>
  </si>
  <si>
    <t>CAMBODIA</t>
  </si>
  <si>
    <t>MADAGASCAR</t>
  </si>
  <si>
    <t>URUGUAY</t>
  </si>
  <si>
    <t>BRUNEI DARUSSALAM</t>
  </si>
  <si>
    <t>GABON</t>
  </si>
  <si>
    <t>CROATIA</t>
  </si>
  <si>
    <t>VENEZUELA</t>
  </si>
  <si>
    <t>BELARUS</t>
  </si>
  <si>
    <t>UZBEKISTAN</t>
  </si>
  <si>
    <t>LESOTHO</t>
  </si>
  <si>
    <t>ALBANIA</t>
  </si>
  <si>
    <t>الاتحاد الأوربي</t>
  </si>
  <si>
    <t>ايسـلاند</t>
  </si>
  <si>
    <t>لاوس</t>
  </si>
  <si>
    <t>E.D.,N.E.S</t>
  </si>
  <si>
    <t>SYRIA</t>
  </si>
  <si>
    <t>PUERTO RICO</t>
  </si>
  <si>
    <t>LUXEMBOURG</t>
  </si>
  <si>
    <t>COSTA RICA</t>
  </si>
  <si>
    <t>DOMINICA</t>
  </si>
  <si>
    <t>KAZAKHSTAN</t>
  </si>
  <si>
    <t>ICELAND</t>
  </si>
  <si>
    <t>LATVIA</t>
  </si>
  <si>
    <t>BOSNIA&amp;HERZEGOVINA</t>
  </si>
  <si>
    <t>MOLDOVA</t>
  </si>
  <si>
    <t>NORTH KOREA</t>
  </si>
  <si>
    <t>HONDURAS</t>
  </si>
  <si>
    <t>MACEDONIA</t>
  </si>
  <si>
    <t>LAOS</t>
  </si>
  <si>
    <t>SAN MARINO</t>
  </si>
  <si>
    <t>MONGOLIA</t>
  </si>
  <si>
    <t>SWAZILAND</t>
  </si>
  <si>
    <t>Jeddah Islamic Sea Port</t>
  </si>
  <si>
    <t>King Abdullah Seaport</t>
  </si>
  <si>
    <t>King khalid International Airport</t>
  </si>
  <si>
    <t>King Abdulaziz International Airpor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</si>
  <si>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</si>
  <si>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</si>
  <si>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</si>
  <si>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</si>
  <si>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</si>
  <si>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</si>
  <si>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</si>
  <si>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DAMAM PARCELS</t>
  </si>
  <si>
    <t>Dammam Parcels post</t>
  </si>
  <si>
    <t>Al madenah parcels post</t>
  </si>
  <si>
    <t>زمبابوي</t>
  </si>
  <si>
    <t>ZIMBABWE</t>
  </si>
  <si>
    <t>نيكراجوا</t>
  </si>
  <si>
    <t>NICARAGUA</t>
  </si>
  <si>
    <t>Sultanate Of Oman</t>
  </si>
  <si>
    <t>جزر القمر</t>
  </si>
  <si>
    <t>النيجر</t>
  </si>
  <si>
    <t>بوليفيا</t>
  </si>
  <si>
    <t>بنما</t>
  </si>
  <si>
    <t>COMOROS</t>
  </si>
  <si>
    <t>NIGER</t>
  </si>
  <si>
    <t>BOLIVIA</t>
  </si>
  <si>
    <t>PANAMA</t>
  </si>
  <si>
    <t>Riyadh(Dry Port)</t>
  </si>
  <si>
    <t>يوليو / Jul</t>
  </si>
  <si>
    <t>موناكو</t>
  </si>
  <si>
    <t>MONACO</t>
  </si>
  <si>
    <t>ساموا</t>
  </si>
  <si>
    <t>SAMOA</t>
  </si>
  <si>
    <t>مـكـاو</t>
  </si>
  <si>
    <t>MACAO</t>
  </si>
  <si>
    <t>جمهورية جنوب السودان</t>
  </si>
  <si>
    <t>SOUTH SUDAN</t>
  </si>
  <si>
    <t>الميزان التجاري غير البترولي</t>
  </si>
  <si>
    <t>الصادرات والواردات السلعية للمملكة العربية السعودية، أغسطس 2017</t>
  </si>
  <si>
    <t>Merchandise Exports and Imports of Saudi Arabia, August 2017</t>
  </si>
  <si>
    <t>أغسطس / Aug</t>
  </si>
  <si>
    <t>التبادل التجاري مع دول مجلس التعاون الخليجي خلال شهر أغسطس (مليون ريال)</t>
  </si>
  <si>
    <r>
      <t xml:space="preserve">Trade with the GCC Countries in </t>
    </r>
    <r>
      <rPr>
        <sz val="15"/>
        <color rgb="FF474D9B"/>
        <rFont val="Neo Sans Arabic Medium"/>
        <family val="2"/>
      </rPr>
      <t>August</t>
    </r>
    <r>
      <rPr>
        <sz val="15"/>
        <color rgb="FF474D9B"/>
        <rFont val="Neo Sans Arabic"/>
        <family val="2"/>
      </rPr>
      <t xml:space="preserve"> (Million Riyals)</t>
    </r>
  </si>
  <si>
    <t>Live Animals; Animal Products</t>
  </si>
  <si>
    <t>Plant Products</t>
  </si>
  <si>
    <t>Animal and Vegetable fats; oils; waxex and Their Products</t>
  </si>
  <si>
    <t>Prepared Foodstuffs; Beverages and Vinegar; Tobacco</t>
  </si>
  <si>
    <t>Products of The Chemical</t>
  </si>
  <si>
    <t>Plastics and Rubber; Articles Thereof</t>
  </si>
  <si>
    <t>Leather, Furs and Articles Thereof</t>
  </si>
  <si>
    <t>Wood and Articles of Wood, Cork</t>
  </si>
  <si>
    <t>Paper and Articles Thereof</t>
  </si>
  <si>
    <t>Textiles and Textile Articles</t>
  </si>
  <si>
    <t>Footwear, Headgear, Umbrellas, Artificial Flowers</t>
  </si>
  <si>
    <t>Articles of Stone, Cement, Mica, Ceramic Products, Glassware</t>
  </si>
  <si>
    <t>Pearls, Precious, False Jewelry</t>
  </si>
  <si>
    <t>Base Metals; Articles Thereof</t>
  </si>
  <si>
    <t>Machinery Appliances; Electrical Equipment</t>
  </si>
  <si>
    <t>Transport Equipment and Parts Thereof</t>
  </si>
  <si>
    <t>Optical, Photographic, Watches, parts Thereof</t>
  </si>
  <si>
    <t>Arms and Ammu.; Parts and Acc. Thereof</t>
  </si>
  <si>
    <t>Misc. Manufactured Articles</t>
  </si>
  <si>
    <t>Works of Arts and Antiqes</t>
  </si>
  <si>
    <t>حيوانات حية ومنتجاتها</t>
  </si>
  <si>
    <t>دهون وشحوم وزيوت نباتية وحيوانية</t>
  </si>
  <si>
    <t>مواد غذائية محضرة والمشروبات والخل والتبغ</t>
  </si>
  <si>
    <t>منتجات الصناعات الكيماوية</t>
  </si>
  <si>
    <t>لدائن ومطاط ومصنوعاتهما</t>
  </si>
  <si>
    <t>جلود وفراء ومصنوعاتها</t>
  </si>
  <si>
    <t>الخشب، الفحم الخشبي، الفلين</t>
  </si>
  <si>
    <t>ورق ومصنوعاته</t>
  </si>
  <si>
    <t>الأنسجة ومصنوعاتها</t>
  </si>
  <si>
    <t>الأحذية وأغطية الرأس، مظلات، زهور صناعية</t>
  </si>
  <si>
    <t>مصنوعات من حجر أو اسمنت، الخزف والزجاج ومصنوعاتها</t>
  </si>
  <si>
    <t>اللؤلؤ والأحجار الكريمة، المجوهرات المقلدة</t>
  </si>
  <si>
    <t>الأدوات البصرية والمعدات الطبية والساعات، وأجزاؤها</t>
  </si>
  <si>
    <t>الأسلحة والذخائر؛ أجزاؤها ولوازمها</t>
  </si>
  <si>
    <t>بروندى</t>
  </si>
  <si>
    <t>BURUNDI</t>
  </si>
  <si>
    <t>تريندادوتوباكو</t>
  </si>
  <si>
    <t>TRINIDAD&amp;TOBAGO</t>
  </si>
  <si>
    <t>الرأس الاخضر(جزر كيب فردى)</t>
  </si>
  <si>
    <t>CAPE VERDE</t>
  </si>
  <si>
    <t>اروبا</t>
  </si>
  <si>
    <t>ARUBA</t>
  </si>
  <si>
    <t>ايـران</t>
  </si>
  <si>
    <t>IRAN</t>
  </si>
  <si>
    <t>انتيغوا وباربودا</t>
  </si>
  <si>
    <t>ANTIGUA AND BARBUDA</t>
  </si>
  <si>
    <t>بيليز</t>
  </si>
  <si>
    <t>BELIZE</t>
  </si>
  <si>
    <t>برمودا</t>
  </si>
  <si>
    <t>BERMUDA</t>
  </si>
  <si>
    <t>تركمانستان</t>
  </si>
  <si>
    <t>TURKMENISTAN</t>
  </si>
  <si>
    <t>نيثرلاندز انتيليز</t>
  </si>
  <si>
    <t>NETHERLANDS ANTILLES</t>
  </si>
  <si>
    <t>سورينام</t>
  </si>
  <si>
    <t>SURINAME</t>
  </si>
  <si>
    <t>ليختشتاين</t>
  </si>
  <si>
    <t>LIECHTENSTEIN</t>
  </si>
  <si>
    <t>مطار الجوف</t>
  </si>
  <si>
    <t>Al Jawf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</si>
</sst>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  <font>
      <sz val="11"/>
      <color rgb="FF0000FF"/>
      <name val="Neo Sans Arabic Medium"/>
      <family val="2"/>
    </font>
    <font>
      <u/>
      <sz val="10"/>
      <color theme="10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6">
    <xf numFmtId="0" fontId="0" fillId="0" borderId="0" xfId="0"/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0" fontId="8" fillId="6" borderId="12" xfId="0" quotePrefix="1" applyFont="1" applyFill="1" applyBorder="1" applyAlignment="1">
      <alignment horizontal="center" vertical="center" wrapText="1" readingOrder="2"/>
    </xf>
    <xf numFmtId="0" fontId="8" fillId="6" borderId="8" xfId="0" quotePrefix="1" applyFont="1" applyFill="1" applyBorder="1" applyAlignment="1">
      <alignment horizontal="center" vertical="center" wrapText="1" readingOrder="1"/>
    </xf>
    <xf numFmtId="0" fontId="16" fillId="3" borderId="8" xfId="0" quotePrefix="1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center" vertical="center" wrapText="1" readingOrder="1"/>
    </xf>
    <xf numFmtId="0" fontId="22" fillId="6" borderId="7" xfId="3" applyFont="1" applyFill="1" applyBorder="1" applyAlignment="1">
      <alignment horizontal="right" vertical="center" readingOrder="2"/>
    </xf>
    <xf numFmtId="0" fontId="11" fillId="2" borderId="9" xfId="1" applyFont="1" applyFill="1" applyBorder="1" applyAlignment="1">
      <alignment horizontal="center" vertical="center" wrapText="1" readingOrder="1"/>
    </xf>
    <xf numFmtId="164" fontId="12" fillId="3" borderId="1" xfId="1" applyNumberFormat="1" applyFont="1" applyFill="1" applyBorder="1" applyAlignment="1">
      <alignment horizontal="right" vertical="center" indent="2" readingOrder="1"/>
    </xf>
    <xf numFmtId="164" fontId="12" fillId="4" borderId="2" xfId="1" applyNumberFormat="1" applyFont="1" applyFill="1" applyBorder="1" applyAlignment="1">
      <alignment horizontal="right" vertical="center" indent="2" readingOrder="1"/>
    </xf>
    <xf numFmtId="164" fontId="14" fillId="4" borderId="19" xfId="1" applyNumberFormat="1" applyFont="1" applyFill="1" applyBorder="1" applyAlignment="1">
      <alignment horizontal="right" vertical="center" indent="2" readingOrder="1"/>
    </xf>
    <xf numFmtId="164" fontId="12" fillId="3" borderId="9" xfId="1" applyNumberFormat="1" applyFont="1" applyFill="1" applyBorder="1" applyAlignment="1">
      <alignment horizontal="right" vertical="center" indent="2" readingOrder="1"/>
    </xf>
    <xf numFmtId="0" fontId="11" fillId="2" borderId="17" xfId="1" quotePrefix="1" applyFont="1" applyFill="1" applyBorder="1" applyAlignment="1">
      <alignment horizontal="center" vertical="center" wrapText="1" readingOrder="1"/>
    </xf>
    <xf numFmtId="164" fontId="14" fillId="7" borderId="2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/>
    </xf>
    <xf numFmtId="1" fontId="12" fillId="4" borderId="2" xfId="1" applyNumberFormat="1" applyFont="1" applyFill="1" applyBorder="1" applyAlignment="1">
      <alignment horizontal="right" vertical="center" indent="3"/>
    </xf>
    <xf numFmtId="1" fontId="12" fillId="3" borderId="9" xfId="1" applyNumberFormat="1" applyFont="1" applyFill="1" applyBorder="1" applyAlignment="1">
      <alignment horizontal="right" vertical="center" indent="3"/>
    </xf>
    <xf numFmtId="1" fontId="14" fillId="4" borderId="19" xfId="1" applyNumberFormat="1" applyFont="1" applyFill="1" applyBorder="1" applyAlignment="1">
      <alignment horizontal="right" vertical="center" indent="3"/>
    </xf>
    <xf numFmtId="165" fontId="5" fillId="0" borderId="0" xfId="0" applyNumberFormat="1" applyFont="1"/>
    <xf numFmtId="1" fontId="12" fillId="3" borderId="1" xfId="1" applyNumberFormat="1" applyFont="1" applyFill="1" applyBorder="1" applyAlignment="1">
      <alignment horizontal="right" vertical="center" indent="2" readingOrder="1"/>
    </xf>
    <xf numFmtId="1" fontId="12" fillId="4" borderId="2" xfId="1" applyNumberFormat="1" applyFont="1" applyFill="1" applyBorder="1" applyAlignment="1">
      <alignment horizontal="right" vertical="center" indent="2" readingOrder="1"/>
    </xf>
    <xf numFmtId="1" fontId="12" fillId="3" borderId="9" xfId="1" applyNumberFormat="1" applyFont="1" applyFill="1" applyBorder="1" applyAlignment="1">
      <alignment horizontal="right" vertical="center" indent="2" readingOrder="1"/>
    </xf>
    <xf numFmtId="1" fontId="14" fillId="4" borderId="19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 readingOrder="1"/>
    </xf>
    <xf numFmtId="1" fontId="12" fillId="4" borderId="2" xfId="1" applyNumberFormat="1" applyFont="1" applyFill="1" applyBorder="1" applyAlignment="1">
      <alignment horizontal="right" vertical="center" indent="3" readingOrder="1"/>
    </xf>
    <xf numFmtId="1" fontId="12" fillId="3" borderId="9" xfId="1" applyNumberFormat="1" applyFont="1" applyFill="1" applyBorder="1" applyAlignment="1">
      <alignment horizontal="right" vertical="center" indent="3" readingOrder="1"/>
    </xf>
    <xf numFmtId="1" fontId="14" fillId="4" borderId="19" xfId="1" applyNumberFormat="1" applyFont="1" applyFill="1" applyBorder="1" applyAlignment="1">
      <alignment horizontal="right" vertical="center" indent="3" readingOrder="1"/>
    </xf>
    <xf numFmtId="0" fontId="12" fillId="4" borderId="1" xfId="1" applyFont="1" applyFill="1" applyBorder="1" applyAlignment="1">
      <alignment horizontal="right" vertical="center" readingOrder="2"/>
    </xf>
    <xf numFmtId="164" fontId="12" fillId="4" borderId="1" xfId="1" applyNumberFormat="1" applyFont="1" applyFill="1" applyBorder="1" applyAlignment="1">
      <alignment horizontal="right" vertical="center" indent="2" readingOrder="1"/>
    </xf>
    <xf numFmtId="0" fontId="12" fillId="4" borderId="1" xfId="1" applyFont="1" applyFill="1" applyBorder="1" applyAlignment="1">
      <alignment horizontal="left" vertical="center"/>
    </xf>
    <xf numFmtId="164" fontId="9" fillId="0" borderId="0" xfId="1" applyNumberFormat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164" fontId="12" fillId="3" borderId="1" xfId="1" applyNumberFormat="1" applyFont="1" applyFill="1" applyBorder="1" applyAlignment="1">
      <alignment horizontal="center" vertical="center" wrapText="1" readingOrder="1"/>
    </xf>
    <xf numFmtId="164" fontId="12" fillId="4" borderId="2" xfId="1" applyNumberFormat="1" applyFont="1" applyFill="1" applyBorder="1" applyAlignment="1">
      <alignment horizontal="center" vertical="center" wrapText="1" readingOrder="1"/>
    </xf>
    <xf numFmtId="164" fontId="12" fillId="3" borderId="18" xfId="1" applyNumberFormat="1" applyFont="1" applyFill="1" applyBorder="1" applyAlignment="1">
      <alignment horizontal="center" vertical="center" wrapText="1" readingOrder="1"/>
    </xf>
    <xf numFmtId="164" fontId="12" fillId="4" borderId="18" xfId="1" applyNumberFormat="1" applyFont="1" applyFill="1" applyBorder="1" applyAlignment="1">
      <alignment horizontal="center" vertical="center" wrapText="1" readingOrder="1"/>
    </xf>
    <xf numFmtId="1" fontId="5" fillId="0" borderId="0" xfId="0" applyNumberFormat="1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E6E9F0"/>
      <color rgb="FF0000FF"/>
      <color rgb="FFD3D9E5"/>
      <color rgb="FF474D9B"/>
      <color rgb="FF9BA8C2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1133475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A5" sqref="A5"/>
    </sheetView>
  </sheetViews>
  <sheetFormatPr defaultRowHeight="14.25" x14ac:dyDescent="0.2"/>
  <cols>
    <col min="1" max="1" width="9.375" style="1" customWidth="1"/>
    <col min="2" max="2" width="53.625" style="1" bestFit="1" customWidth="1"/>
    <col min="3" max="3" width="47.125" style="1" bestFit="1" customWidth="1"/>
    <col min="4" max="4" width="9.375" style="1" customWidth="1"/>
    <col min="5" max="5" width="0.625" style="1" customWidth="1"/>
    <col min="6" max="256" width="9.125" style="1"/>
    <col min="257" max="257" width="9.375" style="1" customWidth="1"/>
    <col min="258" max="259" width="70.625" style="1" customWidth="1"/>
    <col min="260" max="260" width="9.375" style="1" customWidth="1"/>
    <col min="261" max="512" width="9.125" style="1"/>
    <col min="513" max="513" width="9.375" style="1" customWidth="1"/>
    <col min="514" max="515" width="70.625" style="1" customWidth="1"/>
    <col min="516" max="516" width="9.375" style="1" customWidth="1"/>
    <col min="517" max="768" width="9.125" style="1"/>
    <col min="769" max="769" width="9.375" style="1" customWidth="1"/>
    <col min="770" max="771" width="70.625" style="1" customWidth="1"/>
    <col min="772" max="772" width="9.375" style="1" customWidth="1"/>
    <col min="773" max="1024" width="9.125" style="1"/>
    <col min="1025" max="1025" width="9.375" style="1" customWidth="1"/>
    <col min="1026" max="1027" width="70.625" style="1" customWidth="1"/>
    <col min="1028" max="1028" width="9.375" style="1" customWidth="1"/>
    <col min="1029" max="1280" width="9.125" style="1"/>
    <col min="1281" max="1281" width="9.375" style="1" customWidth="1"/>
    <col min="1282" max="1283" width="70.625" style="1" customWidth="1"/>
    <col min="1284" max="1284" width="9.375" style="1" customWidth="1"/>
    <col min="1285" max="1536" width="9.125" style="1"/>
    <col min="1537" max="1537" width="9.375" style="1" customWidth="1"/>
    <col min="1538" max="1539" width="70.625" style="1" customWidth="1"/>
    <col min="1540" max="1540" width="9.375" style="1" customWidth="1"/>
    <col min="1541" max="1792" width="9.125" style="1"/>
    <col min="1793" max="1793" width="9.375" style="1" customWidth="1"/>
    <col min="1794" max="1795" width="70.625" style="1" customWidth="1"/>
    <col min="1796" max="1796" width="9.375" style="1" customWidth="1"/>
    <col min="1797" max="2048" width="9.125" style="1"/>
    <col min="2049" max="2049" width="9.375" style="1" customWidth="1"/>
    <col min="2050" max="2051" width="70.625" style="1" customWidth="1"/>
    <col min="2052" max="2052" width="9.375" style="1" customWidth="1"/>
    <col min="2053" max="2304" width="9.125" style="1"/>
    <col min="2305" max="2305" width="9.375" style="1" customWidth="1"/>
    <col min="2306" max="2307" width="70.625" style="1" customWidth="1"/>
    <col min="2308" max="2308" width="9.375" style="1" customWidth="1"/>
    <col min="2309" max="2560" width="9.125" style="1"/>
    <col min="2561" max="2561" width="9.375" style="1" customWidth="1"/>
    <col min="2562" max="2563" width="70.625" style="1" customWidth="1"/>
    <col min="2564" max="2564" width="9.375" style="1" customWidth="1"/>
    <col min="2565" max="2816" width="9.125" style="1"/>
    <col min="2817" max="2817" width="9.375" style="1" customWidth="1"/>
    <col min="2818" max="2819" width="70.625" style="1" customWidth="1"/>
    <col min="2820" max="2820" width="9.375" style="1" customWidth="1"/>
    <col min="2821" max="3072" width="9.125" style="1"/>
    <col min="3073" max="3073" width="9.375" style="1" customWidth="1"/>
    <col min="3074" max="3075" width="70.625" style="1" customWidth="1"/>
    <col min="3076" max="3076" width="9.375" style="1" customWidth="1"/>
    <col min="3077" max="3328" width="9.125" style="1"/>
    <col min="3329" max="3329" width="9.375" style="1" customWidth="1"/>
    <col min="3330" max="3331" width="70.625" style="1" customWidth="1"/>
    <col min="3332" max="3332" width="9.375" style="1" customWidth="1"/>
    <col min="3333" max="3584" width="9.125" style="1"/>
    <col min="3585" max="3585" width="9.375" style="1" customWidth="1"/>
    <col min="3586" max="3587" width="70.625" style="1" customWidth="1"/>
    <col min="3588" max="3588" width="9.375" style="1" customWidth="1"/>
    <col min="3589" max="3840" width="9.125" style="1"/>
    <col min="3841" max="3841" width="9.375" style="1" customWidth="1"/>
    <col min="3842" max="3843" width="70.625" style="1" customWidth="1"/>
    <col min="3844" max="3844" width="9.375" style="1" customWidth="1"/>
    <col min="3845" max="4096" width="9.125" style="1"/>
    <col min="4097" max="4097" width="9.375" style="1" customWidth="1"/>
    <col min="4098" max="4099" width="70.625" style="1" customWidth="1"/>
    <col min="4100" max="4100" width="9.375" style="1" customWidth="1"/>
    <col min="4101" max="4352" width="9.125" style="1"/>
    <col min="4353" max="4353" width="9.375" style="1" customWidth="1"/>
    <col min="4354" max="4355" width="70.625" style="1" customWidth="1"/>
    <col min="4356" max="4356" width="9.375" style="1" customWidth="1"/>
    <col min="4357" max="4608" width="9.125" style="1"/>
    <col min="4609" max="4609" width="9.375" style="1" customWidth="1"/>
    <col min="4610" max="4611" width="70.625" style="1" customWidth="1"/>
    <col min="4612" max="4612" width="9.375" style="1" customWidth="1"/>
    <col min="4613" max="4864" width="9.125" style="1"/>
    <col min="4865" max="4865" width="9.375" style="1" customWidth="1"/>
    <col min="4866" max="4867" width="70.625" style="1" customWidth="1"/>
    <col min="4868" max="4868" width="9.375" style="1" customWidth="1"/>
    <col min="4869" max="5120" width="9.125" style="1"/>
    <col min="5121" max="5121" width="9.375" style="1" customWidth="1"/>
    <col min="5122" max="5123" width="70.625" style="1" customWidth="1"/>
    <col min="5124" max="5124" width="9.375" style="1" customWidth="1"/>
    <col min="5125" max="5376" width="9.125" style="1"/>
    <col min="5377" max="5377" width="9.375" style="1" customWidth="1"/>
    <col min="5378" max="5379" width="70.625" style="1" customWidth="1"/>
    <col min="5380" max="5380" width="9.375" style="1" customWidth="1"/>
    <col min="5381" max="5632" width="9.125" style="1"/>
    <col min="5633" max="5633" width="9.375" style="1" customWidth="1"/>
    <col min="5634" max="5635" width="70.625" style="1" customWidth="1"/>
    <col min="5636" max="5636" width="9.375" style="1" customWidth="1"/>
    <col min="5637" max="5888" width="9.125" style="1"/>
    <col min="5889" max="5889" width="9.375" style="1" customWidth="1"/>
    <col min="5890" max="5891" width="70.625" style="1" customWidth="1"/>
    <col min="5892" max="5892" width="9.375" style="1" customWidth="1"/>
    <col min="5893" max="6144" width="9.125" style="1"/>
    <col min="6145" max="6145" width="9.375" style="1" customWidth="1"/>
    <col min="6146" max="6147" width="70.625" style="1" customWidth="1"/>
    <col min="6148" max="6148" width="9.375" style="1" customWidth="1"/>
    <col min="6149" max="6400" width="9.125" style="1"/>
    <col min="6401" max="6401" width="9.375" style="1" customWidth="1"/>
    <col min="6402" max="6403" width="70.625" style="1" customWidth="1"/>
    <col min="6404" max="6404" width="9.375" style="1" customWidth="1"/>
    <col min="6405" max="6656" width="9.125" style="1"/>
    <col min="6657" max="6657" width="9.375" style="1" customWidth="1"/>
    <col min="6658" max="6659" width="70.625" style="1" customWidth="1"/>
    <col min="6660" max="6660" width="9.375" style="1" customWidth="1"/>
    <col min="6661" max="6912" width="9.125" style="1"/>
    <col min="6913" max="6913" width="9.375" style="1" customWidth="1"/>
    <col min="6914" max="6915" width="70.625" style="1" customWidth="1"/>
    <col min="6916" max="6916" width="9.375" style="1" customWidth="1"/>
    <col min="6917" max="7168" width="9.125" style="1"/>
    <col min="7169" max="7169" width="9.375" style="1" customWidth="1"/>
    <col min="7170" max="7171" width="70.625" style="1" customWidth="1"/>
    <col min="7172" max="7172" width="9.375" style="1" customWidth="1"/>
    <col min="7173" max="7424" width="9.125" style="1"/>
    <col min="7425" max="7425" width="9.375" style="1" customWidth="1"/>
    <col min="7426" max="7427" width="70.625" style="1" customWidth="1"/>
    <col min="7428" max="7428" width="9.375" style="1" customWidth="1"/>
    <col min="7429" max="7680" width="9.125" style="1"/>
    <col min="7681" max="7681" width="9.375" style="1" customWidth="1"/>
    <col min="7682" max="7683" width="70.625" style="1" customWidth="1"/>
    <col min="7684" max="7684" width="9.375" style="1" customWidth="1"/>
    <col min="7685" max="7936" width="9.125" style="1"/>
    <col min="7937" max="7937" width="9.375" style="1" customWidth="1"/>
    <col min="7938" max="7939" width="70.625" style="1" customWidth="1"/>
    <col min="7940" max="7940" width="9.375" style="1" customWidth="1"/>
    <col min="7941" max="8192" width="9.125" style="1"/>
    <col min="8193" max="8193" width="9.375" style="1" customWidth="1"/>
    <col min="8194" max="8195" width="70.625" style="1" customWidth="1"/>
    <col min="8196" max="8196" width="9.375" style="1" customWidth="1"/>
    <col min="8197" max="8448" width="9.125" style="1"/>
    <col min="8449" max="8449" width="9.375" style="1" customWidth="1"/>
    <col min="8450" max="8451" width="70.625" style="1" customWidth="1"/>
    <col min="8452" max="8452" width="9.375" style="1" customWidth="1"/>
    <col min="8453" max="8704" width="9.125" style="1"/>
    <col min="8705" max="8705" width="9.375" style="1" customWidth="1"/>
    <col min="8706" max="8707" width="70.625" style="1" customWidth="1"/>
    <col min="8708" max="8708" width="9.375" style="1" customWidth="1"/>
    <col min="8709" max="8960" width="9.125" style="1"/>
    <col min="8961" max="8961" width="9.375" style="1" customWidth="1"/>
    <col min="8962" max="8963" width="70.625" style="1" customWidth="1"/>
    <col min="8964" max="8964" width="9.375" style="1" customWidth="1"/>
    <col min="8965" max="9216" width="9.125" style="1"/>
    <col min="9217" max="9217" width="9.375" style="1" customWidth="1"/>
    <col min="9218" max="9219" width="70.625" style="1" customWidth="1"/>
    <col min="9220" max="9220" width="9.375" style="1" customWidth="1"/>
    <col min="9221" max="9472" width="9.125" style="1"/>
    <col min="9473" max="9473" width="9.375" style="1" customWidth="1"/>
    <col min="9474" max="9475" width="70.625" style="1" customWidth="1"/>
    <col min="9476" max="9476" width="9.375" style="1" customWidth="1"/>
    <col min="9477" max="9728" width="9.125" style="1"/>
    <col min="9729" max="9729" width="9.375" style="1" customWidth="1"/>
    <col min="9730" max="9731" width="70.625" style="1" customWidth="1"/>
    <col min="9732" max="9732" width="9.375" style="1" customWidth="1"/>
    <col min="9733" max="9984" width="9.125" style="1"/>
    <col min="9985" max="9985" width="9.375" style="1" customWidth="1"/>
    <col min="9986" max="9987" width="70.625" style="1" customWidth="1"/>
    <col min="9988" max="9988" width="9.375" style="1" customWidth="1"/>
    <col min="9989" max="10240" width="9.125" style="1"/>
    <col min="10241" max="10241" width="9.375" style="1" customWidth="1"/>
    <col min="10242" max="10243" width="70.625" style="1" customWidth="1"/>
    <col min="10244" max="10244" width="9.375" style="1" customWidth="1"/>
    <col min="10245" max="10496" width="9.125" style="1"/>
    <col min="10497" max="10497" width="9.375" style="1" customWidth="1"/>
    <col min="10498" max="10499" width="70.625" style="1" customWidth="1"/>
    <col min="10500" max="10500" width="9.375" style="1" customWidth="1"/>
    <col min="10501" max="10752" width="9.125" style="1"/>
    <col min="10753" max="10753" width="9.375" style="1" customWidth="1"/>
    <col min="10754" max="10755" width="70.625" style="1" customWidth="1"/>
    <col min="10756" max="10756" width="9.375" style="1" customWidth="1"/>
    <col min="10757" max="11008" width="9.125" style="1"/>
    <col min="11009" max="11009" width="9.375" style="1" customWidth="1"/>
    <col min="11010" max="11011" width="70.625" style="1" customWidth="1"/>
    <col min="11012" max="11012" width="9.375" style="1" customWidth="1"/>
    <col min="11013" max="11264" width="9.125" style="1"/>
    <col min="11265" max="11265" width="9.375" style="1" customWidth="1"/>
    <col min="11266" max="11267" width="70.625" style="1" customWidth="1"/>
    <col min="11268" max="11268" width="9.375" style="1" customWidth="1"/>
    <col min="11269" max="11520" width="9.125" style="1"/>
    <col min="11521" max="11521" width="9.375" style="1" customWidth="1"/>
    <col min="11522" max="11523" width="70.625" style="1" customWidth="1"/>
    <col min="11524" max="11524" width="9.375" style="1" customWidth="1"/>
    <col min="11525" max="11776" width="9.125" style="1"/>
    <col min="11777" max="11777" width="9.375" style="1" customWidth="1"/>
    <col min="11778" max="11779" width="70.625" style="1" customWidth="1"/>
    <col min="11780" max="11780" width="9.375" style="1" customWidth="1"/>
    <col min="11781" max="12032" width="9.125" style="1"/>
    <col min="12033" max="12033" width="9.375" style="1" customWidth="1"/>
    <col min="12034" max="12035" width="70.625" style="1" customWidth="1"/>
    <col min="12036" max="12036" width="9.375" style="1" customWidth="1"/>
    <col min="12037" max="12288" width="9.125" style="1"/>
    <col min="12289" max="12289" width="9.375" style="1" customWidth="1"/>
    <col min="12290" max="12291" width="70.625" style="1" customWidth="1"/>
    <col min="12292" max="12292" width="9.375" style="1" customWidth="1"/>
    <col min="12293" max="12544" width="9.125" style="1"/>
    <col min="12545" max="12545" width="9.375" style="1" customWidth="1"/>
    <col min="12546" max="12547" width="70.625" style="1" customWidth="1"/>
    <col min="12548" max="12548" width="9.375" style="1" customWidth="1"/>
    <col min="12549" max="12800" width="9.125" style="1"/>
    <col min="12801" max="12801" width="9.375" style="1" customWidth="1"/>
    <col min="12802" max="12803" width="70.625" style="1" customWidth="1"/>
    <col min="12804" max="12804" width="9.375" style="1" customWidth="1"/>
    <col min="12805" max="13056" width="9.125" style="1"/>
    <col min="13057" max="13057" width="9.375" style="1" customWidth="1"/>
    <col min="13058" max="13059" width="70.625" style="1" customWidth="1"/>
    <col min="13060" max="13060" width="9.375" style="1" customWidth="1"/>
    <col min="13061" max="13312" width="9.125" style="1"/>
    <col min="13313" max="13313" width="9.375" style="1" customWidth="1"/>
    <col min="13314" max="13315" width="70.625" style="1" customWidth="1"/>
    <col min="13316" max="13316" width="9.375" style="1" customWidth="1"/>
    <col min="13317" max="13568" width="9.125" style="1"/>
    <col min="13569" max="13569" width="9.375" style="1" customWidth="1"/>
    <col min="13570" max="13571" width="70.625" style="1" customWidth="1"/>
    <col min="13572" max="13572" width="9.375" style="1" customWidth="1"/>
    <col min="13573" max="13824" width="9.125" style="1"/>
    <col min="13825" max="13825" width="9.375" style="1" customWidth="1"/>
    <col min="13826" max="13827" width="70.625" style="1" customWidth="1"/>
    <col min="13828" max="13828" width="9.375" style="1" customWidth="1"/>
    <col min="13829" max="14080" width="9.125" style="1"/>
    <col min="14081" max="14081" width="9.375" style="1" customWidth="1"/>
    <col min="14082" max="14083" width="70.625" style="1" customWidth="1"/>
    <col min="14084" max="14084" width="9.375" style="1" customWidth="1"/>
    <col min="14085" max="14336" width="9.125" style="1"/>
    <col min="14337" max="14337" width="9.375" style="1" customWidth="1"/>
    <col min="14338" max="14339" width="70.625" style="1" customWidth="1"/>
    <col min="14340" max="14340" width="9.375" style="1" customWidth="1"/>
    <col min="14341" max="14592" width="9.125" style="1"/>
    <col min="14593" max="14593" width="9.375" style="1" customWidth="1"/>
    <col min="14594" max="14595" width="70.625" style="1" customWidth="1"/>
    <col min="14596" max="14596" width="9.375" style="1" customWidth="1"/>
    <col min="14597" max="14848" width="9.125" style="1"/>
    <col min="14849" max="14849" width="9.375" style="1" customWidth="1"/>
    <col min="14850" max="14851" width="70.625" style="1" customWidth="1"/>
    <col min="14852" max="14852" width="9.375" style="1" customWidth="1"/>
    <col min="14853" max="15104" width="9.125" style="1"/>
    <col min="15105" max="15105" width="9.375" style="1" customWidth="1"/>
    <col min="15106" max="15107" width="70.625" style="1" customWidth="1"/>
    <col min="15108" max="15108" width="9.375" style="1" customWidth="1"/>
    <col min="15109" max="15360" width="9.125" style="1"/>
    <col min="15361" max="15361" width="9.375" style="1" customWidth="1"/>
    <col min="15362" max="15363" width="70.625" style="1" customWidth="1"/>
    <col min="15364" max="15364" width="9.375" style="1" customWidth="1"/>
    <col min="15365" max="15616" width="9.125" style="1"/>
    <col min="15617" max="15617" width="9.375" style="1" customWidth="1"/>
    <col min="15618" max="15619" width="70.625" style="1" customWidth="1"/>
    <col min="15620" max="15620" width="9.375" style="1" customWidth="1"/>
    <col min="15621" max="15872" width="9.125" style="1"/>
    <col min="15873" max="15873" width="9.375" style="1" customWidth="1"/>
    <col min="15874" max="15875" width="70.625" style="1" customWidth="1"/>
    <col min="15876" max="15876" width="9.375" style="1" customWidth="1"/>
    <col min="15877" max="16128" width="9.125" style="1"/>
    <col min="16129" max="16129" width="9.375" style="1" customWidth="1"/>
    <col min="16130" max="16131" width="70.625" style="1" customWidth="1"/>
    <col min="16132" max="16132" width="9.375" style="1" customWidth="1"/>
    <col min="16133" max="16384" width="9.125" style="1"/>
  </cols>
  <sheetData>
    <row r="1" spans="1:4" ht="36" customHeight="1" x14ac:dyDescent="0.2"/>
    <row r="2" spans="1:4" ht="18.75" customHeight="1" x14ac:dyDescent="0.2"/>
    <row r="3" spans="1:4" ht="30" customHeight="1" x14ac:dyDescent="0.2">
      <c r="A3" s="110" t="s">
        <v>554</v>
      </c>
      <c r="B3" s="110"/>
      <c r="C3" s="110"/>
      <c r="D3" s="110"/>
    </row>
    <row r="4" spans="1:4" ht="30" customHeight="1" thickBot="1" x14ac:dyDescent="0.25">
      <c r="A4" s="111" t="s">
        <v>555</v>
      </c>
      <c r="B4" s="111"/>
      <c r="C4" s="111"/>
      <c r="D4" s="111"/>
    </row>
    <row r="5" spans="1:4" ht="33" customHeight="1" x14ac:dyDescent="0.2">
      <c r="A5" s="3" t="s">
        <v>39</v>
      </c>
      <c r="B5" s="2" t="s">
        <v>40</v>
      </c>
      <c r="C5" s="32" t="s">
        <v>41</v>
      </c>
      <c r="D5" s="33" t="s">
        <v>95</v>
      </c>
    </row>
    <row r="6" spans="1:4" ht="21" customHeight="1" x14ac:dyDescent="0.2">
      <c r="A6" s="75" t="s">
        <v>3</v>
      </c>
      <c r="B6" s="79" t="s">
        <v>352</v>
      </c>
      <c r="C6" s="37" t="s">
        <v>359</v>
      </c>
      <c r="D6" s="76" t="s">
        <v>3</v>
      </c>
    </row>
    <row r="7" spans="1:4" ht="21" customHeight="1" x14ac:dyDescent="0.2">
      <c r="A7" s="75" t="s">
        <v>4</v>
      </c>
      <c r="B7" s="79" t="s">
        <v>142</v>
      </c>
      <c r="C7" s="37" t="s">
        <v>112</v>
      </c>
      <c r="D7" s="76">
        <v>2</v>
      </c>
    </row>
    <row r="8" spans="1:4" ht="21" customHeight="1" x14ac:dyDescent="0.2">
      <c r="A8" s="34" t="s">
        <v>47</v>
      </c>
      <c r="B8" s="38" t="s">
        <v>363</v>
      </c>
      <c r="C8" s="39" t="s">
        <v>360</v>
      </c>
      <c r="D8" s="78" t="s">
        <v>47</v>
      </c>
    </row>
    <row r="9" spans="1:4" ht="21" customHeight="1" x14ac:dyDescent="0.2">
      <c r="A9" s="34" t="s">
        <v>48</v>
      </c>
      <c r="B9" s="38" t="s">
        <v>364</v>
      </c>
      <c r="C9" s="39" t="s">
        <v>361</v>
      </c>
      <c r="D9" s="78" t="s">
        <v>48</v>
      </c>
    </row>
    <row r="10" spans="1:4" ht="21" customHeight="1" x14ac:dyDescent="0.2">
      <c r="A10" s="34" t="s">
        <v>49</v>
      </c>
      <c r="B10" s="38" t="s">
        <v>365</v>
      </c>
      <c r="C10" s="39" t="s">
        <v>362</v>
      </c>
      <c r="D10" s="78" t="s">
        <v>49</v>
      </c>
    </row>
    <row r="11" spans="1:4" ht="21" customHeight="1" x14ac:dyDescent="0.2">
      <c r="A11" s="75">
        <v>3</v>
      </c>
      <c r="B11" s="79" t="s">
        <v>143</v>
      </c>
      <c r="C11" s="37" t="s">
        <v>113</v>
      </c>
      <c r="D11" s="76">
        <v>3</v>
      </c>
    </row>
    <row r="12" spans="1:4" ht="21" customHeight="1" x14ac:dyDescent="0.2">
      <c r="A12" s="35" t="s">
        <v>353</v>
      </c>
      <c r="B12" s="40" t="s">
        <v>51</v>
      </c>
      <c r="C12" s="41" t="s">
        <v>50</v>
      </c>
      <c r="D12" s="77" t="s">
        <v>353</v>
      </c>
    </row>
    <row r="13" spans="1:4" ht="21" customHeight="1" x14ac:dyDescent="0.2">
      <c r="A13" s="35" t="s">
        <v>354</v>
      </c>
      <c r="B13" s="40" t="s">
        <v>54</v>
      </c>
      <c r="C13" s="41" t="s">
        <v>62</v>
      </c>
      <c r="D13" s="77" t="s">
        <v>354</v>
      </c>
    </row>
    <row r="14" spans="1:4" ht="21" customHeight="1" x14ac:dyDescent="0.2">
      <c r="A14" s="35" t="s">
        <v>355</v>
      </c>
      <c r="B14" s="40" t="s">
        <v>106</v>
      </c>
      <c r="C14" s="41" t="s">
        <v>107</v>
      </c>
      <c r="D14" s="77" t="s">
        <v>355</v>
      </c>
    </row>
    <row r="15" spans="1:4" ht="21" customHeight="1" x14ac:dyDescent="0.2">
      <c r="A15" s="35" t="s">
        <v>356</v>
      </c>
      <c r="B15" s="40" t="s">
        <v>52</v>
      </c>
      <c r="C15" s="41" t="s">
        <v>60</v>
      </c>
      <c r="D15" s="77" t="s">
        <v>356</v>
      </c>
    </row>
    <row r="16" spans="1:4" ht="21" customHeight="1" x14ac:dyDescent="0.2">
      <c r="A16" s="35" t="s">
        <v>357</v>
      </c>
      <c r="B16" s="40" t="s">
        <v>53</v>
      </c>
      <c r="C16" s="41" t="s">
        <v>61</v>
      </c>
      <c r="D16" s="77" t="s">
        <v>357</v>
      </c>
    </row>
    <row r="17" spans="1:4" ht="21" customHeight="1" x14ac:dyDescent="0.2">
      <c r="A17" s="35" t="s">
        <v>358</v>
      </c>
      <c r="B17" s="40" t="s">
        <v>145</v>
      </c>
      <c r="C17" s="41" t="s">
        <v>144</v>
      </c>
      <c r="D17" s="77" t="s">
        <v>358</v>
      </c>
    </row>
    <row r="18" spans="1:4" ht="21" customHeight="1" x14ac:dyDescent="0.2">
      <c r="A18" s="75">
        <v>4</v>
      </c>
      <c r="B18" s="36" t="s">
        <v>55</v>
      </c>
      <c r="C18" s="37" t="s">
        <v>56</v>
      </c>
      <c r="D18" s="76">
        <v>4</v>
      </c>
    </row>
    <row r="19" spans="1:4" ht="21" customHeight="1" x14ac:dyDescent="0.2">
      <c r="A19" s="75">
        <v>5</v>
      </c>
      <c r="B19" s="36" t="s">
        <v>57</v>
      </c>
      <c r="C19" s="37" t="s">
        <v>63</v>
      </c>
      <c r="D19" s="76">
        <v>5</v>
      </c>
    </row>
    <row r="20" spans="1:4" ht="21" customHeight="1" x14ac:dyDescent="0.2">
      <c r="A20" s="75">
        <v>6</v>
      </c>
      <c r="B20" s="36" t="s">
        <v>59</v>
      </c>
      <c r="C20" s="37" t="s">
        <v>58</v>
      </c>
      <c r="D20" s="76">
        <v>6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8:C8" location="'1-2'!A1" display="الصادرات حسب استخدام المواد"/>
    <hyperlink ref="B9:C9" location="'1-3'!A1" display="الصادرات حسب طبيعة المواد"/>
    <hyperlink ref="B10:C10" location="'1-7'!A1" display="الصادرات حسب الاصناف"/>
    <hyperlink ref="B11:C11" location="'3'!A1" display="الواردات السلعية، شهر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شهر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6" location="'1'!A1" display="Non-oil Exports"/>
    <hyperlink ref="C8" location="'2.1'!A1" display="Non-Oil Exports by Section"/>
    <hyperlink ref="C9" location="'2.2'!A1" display="Non-Oil 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6" location="'1'!A1" display="الصادرات السلعية غير البترولية"/>
    <hyperlink ref="B8" location="'2.1'!A1" display="الصادرات غير البترولية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2'!A1" display="الواردات السلعية"/>
    <hyperlink ref="B12" location="'2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7" location="'2'!A1" display="الصادرات السلعية غير البترولية، شهري"/>
    <hyperlink ref="C7" location="'2'!A1" display="Non-oil Merchandise Exports, Monthly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4"/>
  <sheetViews>
    <sheetView showGridLines="0" rightToLeft="1" workbookViewId="0">
      <selection activeCell="C153" sqref="C153"/>
    </sheetView>
  </sheetViews>
  <sheetFormatPr defaultColWidth="8.625" defaultRowHeight="18" customHeight="1" x14ac:dyDescent="0.2"/>
  <cols>
    <col min="1" max="1" width="4.875" style="4" bestFit="1" customWidth="1"/>
    <col min="2" max="2" width="26.875" style="4" bestFit="1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7.62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4" t="s">
        <v>91</v>
      </c>
    </row>
    <row r="2" spans="1:13" ht="42.75" customHeight="1" x14ac:dyDescent="0.2"/>
    <row r="3" spans="1:13" ht="23.25" customHeight="1" x14ac:dyDescent="0.2">
      <c r="A3" s="118" t="s">
        <v>106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107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109</v>
      </c>
      <c r="B5" s="119" t="s">
        <v>110</v>
      </c>
      <c r="C5" s="67" t="s">
        <v>556</v>
      </c>
      <c r="D5" s="67" t="s">
        <v>544</v>
      </c>
      <c r="E5" s="67" t="s">
        <v>556</v>
      </c>
      <c r="F5" s="120" t="s">
        <v>30</v>
      </c>
      <c r="G5" s="121" t="s">
        <v>108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0.100000000000001" customHeight="1" x14ac:dyDescent="0.2">
      <c r="A8" s="8">
        <v>1</v>
      </c>
      <c r="B8" s="24" t="s">
        <v>198</v>
      </c>
      <c r="C8" s="81">
        <v>6946.3138330000002</v>
      </c>
      <c r="D8" s="81">
        <v>7556.1497570000001</v>
      </c>
      <c r="E8" s="81">
        <v>6041.8933960000004</v>
      </c>
      <c r="F8" s="54" t="s">
        <v>371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25" t="s">
        <v>206</v>
      </c>
      <c r="C9" s="82">
        <v>6245.648811</v>
      </c>
      <c r="D9" s="82">
        <v>5047.9684120000002</v>
      </c>
      <c r="E9" s="82">
        <v>5468.8244510000004</v>
      </c>
      <c r="F9" s="55" t="s">
        <v>196</v>
      </c>
      <c r="G9" s="9">
        <v>2</v>
      </c>
      <c r="L9" s="4"/>
      <c r="M9" s="4"/>
    </row>
    <row r="10" spans="1:13" ht="20.100000000000001" customHeight="1" x14ac:dyDescent="0.2">
      <c r="A10" s="8">
        <v>3</v>
      </c>
      <c r="B10" s="24" t="s">
        <v>38</v>
      </c>
      <c r="C10" s="81">
        <v>2787.7842599999999</v>
      </c>
      <c r="D10" s="81">
        <v>2738.831991</v>
      </c>
      <c r="E10" s="81">
        <v>2620.010135</v>
      </c>
      <c r="F10" s="54" t="s">
        <v>370</v>
      </c>
      <c r="G10" s="8">
        <v>3</v>
      </c>
      <c r="L10" s="4"/>
      <c r="M10" s="4"/>
    </row>
    <row r="11" spans="1:13" ht="20.100000000000001" customHeight="1" x14ac:dyDescent="0.2">
      <c r="A11" s="9">
        <v>4</v>
      </c>
      <c r="B11" s="25" t="s">
        <v>211</v>
      </c>
      <c r="C11" s="82">
        <v>1913.5655979999999</v>
      </c>
      <c r="D11" s="82">
        <v>1700.158594</v>
      </c>
      <c r="E11" s="82">
        <v>1902.957991</v>
      </c>
      <c r="F11" s="55" t="s">
        <v>386</v>
      </c>
      <c r="G11" s="9">
        <v>4</v>
      </c>
      <c r="L11" s="4"/>
      <c r="M11" s="4"/>
    </row>
    <row r="12" spans="1:13" ht="20.100000000000001" customHeight="1" x14ac:dyDescent="0.2">
      <c r="A12" s="8">
        <v>5</v>
      </c>
      <c r="B12" s="24" t="s">
        <v>232</v>
      </c>
      <c r="C12" s="81">
        <v>2784.1774890000002</v>
      </c>
      <c r="D12" s="81">
        <v>2542.5404669999998</v>
      </c>
      <c r="E12" s="81">
        <v>1896.9402709999999</v>
      </c>
      <c r="F12" s="54" t="s">
        <v>406</v>
      </c>
      <c r="G12" s="8">
        <v>5</v>
      </c>
      <c r="L12" s="4"/>
      <c r="M12" s="4"/>
    </row>
    <row r="13" spans="1:13" ht="20.100000000000001" customHeight="1" x14ac:dyDescent="0.2">
      <c r="A13" s="9">
        <v>6</v>
      </c>
      <c r="B13" s="25" t="s">
        <v>199</v>
      </c>
      <c r="C13" s="82">
        <v>1746.884873</v>
      </c>
      <c r="D13" s="82">
        <v>1601.93056</v>
      </c>
      <c r="E13" s="82">
        <v>1690.1674929999999</v>
      </c>
      <c r="F13" s="55" t="s">
        <v>373</v>
      </c>
      <c r="G13" s="9">
        <v>6</v>
      </c>
      <c r="L13" s="4"/>
      <c r="M13" s="4"/>
    </row>
    <row r="14" spans="1:13" ht="20.100000000000001" customHeight="1" x14ac:dyDescent="0.2">
      <c r="A14" s="8">
        <v>7</v>
      </c>
      <c r="B14" s="24" t="s">
        <v>213</v>
      </c>
      <c r="C14" s="81">
        <v>2150.6190630000001</v>
      </c>
      <c r="D14" s="81">
        <v>1608.661711</v>
      </c>
      <c r="E14" s="81">
        <v>1688.1218650000001</v>
      </c>
      <c r="F14" s="54" t="s">
        <v>384</v>
      </c>
      <c r="G14" s="8">
        <v>7</v>
      </c>
      <c r="L14" s="4"/>
      <c r="M14" s="4"/>
    </row>
    <row r="15" spans="1:13" ht="20.100000000000001" customHeight="1" x14ac:dyDescent="0.2">
      <c r="A15" s="9">
        <v>8</v>
      </c>
      <c r="B15" s="25" t="s">
        <v>209</v>
      </c>
      <c r="C15" s="82">
        <v>1659.497865</v>
      </c>
      <c r="D15" s="82">
        <v>1632.9798229999999</v>
      </c>
      <c r="E15" s="82">
        <v>1121.5740069999999</v>
      </c>
      <c r="F15" s="55" t="s">
        <v>387</v>
      </c>
      <c r="G15" s="9">
        <v>8</v>
      </c>
      <c r="L15" s="4"/>
      <c r="M15" s="4"/>
    </row>
    <row r="16" spans="1:13" ht="20.100000000000001" customHeight="1" x14ac:dyDescent="0.2">
      <c r="A16" s="8">
        <v>9</v>
      </c>
      <c r="B16" s="24" t="s">
        <v>212</v>
      </c>
      <c r="C16" s="81">
        <v>1534.4682479999999</v>
      </c>
      <c r="D16" s="81">
        <v>2246.0652260000002</v>
      </c>
      <c r="E16" s="81">
        <v>1110.371662</v>
      </c>
      <c r="F16" s="54" t="s">
        <v>398</v>
      </c>
      <c r="G16" s="8">
        <v>9</v>
      </c>
      <c r="L16" s="4"/>
      <c r="M16" s="4"/>
    </row>
    <row r="17" spans="1:13" ht="20.100000000000001" customHeight="1" x14ac:dyDescent="0.2">
      <c r="A17" s="9">
        <v>10</v>
      </c>
      <c r="B17" s="25" t="s">
        <v>227</v>
      </c>
      <c r="C17" s="82">
        <v>1040.3862369999999</v>
      </c>
      <c r="D17" s="82">
        <v>1065.4261120000001</v>
      </c>
      <c r="E17" s="82">
        <v>783.69332199999997</v>
      </c>
      <c r="F17" s="55" t="s">
        <v>392</v>
      </c>
      <c r="G17" s="9">
        <v>10</v>
      </c>
      <c r="L17" s="4"/>
      <c r="M17" s="4"/>
    </row>
    <row r="18" spans="1:13" ht="20.100000000000001" customHeight="1" x14ac:dyDescent="0.2">
      <c r="A18" s="8">
        <v>11</v>
      </c>
      <c r="B18" s="24" t="s">
        <v>201</v>
      </c>
      <c r="C18" s="81">
        <v>940.21776</v>
      </c>
      <c r="D18" s="81">
        <v>745.28283699999997</v>
      </c>
      <c r="E18" s="81">
        <v>736.54433400000005</v>
      </c>
      <c r="F18" s="54" t="s">
        <v>378</v>
      </c>
      <c r="G18" s="8">
        <v>11</v>
      </c>
      <c r="L18" s="4"/>
      <c r="M18" s="4"/>
    </row>
    <row r="19" spans="1:13" ht="20.100000000000001" customHeight="1" x14ac:dyDescent="0.2">
      <c r="A19" s="9">
        <v>12</v>
      </c>
      <c r="B19" s="25" t="s">
        <v>208</v>
      </c>
      <c r="C19" s="82">
        <v>876.58387900000002</v>
      </c>
      <c r="D19" s="82">
        <v>881.16904499999998</v>
      </c>
      <c r="E19" s="82">
        <v>723.82462999999996</v>
      </c>
      <c r="F19" s="55" t="s">
        <v>393</v>
      </c>
      <c r="G19" s="9">
        <v>12</v>
      </c>
      <c r="L19" s="4"/>
      <c r="M19" s="4"/>
    </row>
    <row r="20" spans="1:13" ht="20.100000000000001" customHeight="1" x14ac:dyDescent="0.2">
      <c r="A20" s="8">
        <v>13</v>
      </c>
      <c r="B20" s="24" t="s">
        <v>215</v>
      </c>
      <c r="C20" s="81">
        <v>952.35030900000004</v>
      </c>
      <c r="D20" s="81">
        <v>711.625314</v>
      </c>
      <c r="E20" s="81">
        <v>717.83430299999998</v>
      </c>
      <c r="F20" s="54" t="s">
        <v>388</v>
      </c>
      <c r="G20" s="8">
        <v>13</v>
      </c>
      <c r="L20" s="4"/>
      <c r="M20" s="4"/>
    </row>
    <row r="21" spans="1:13" ht="20.100000000000001" customHeight="1" x14ac:dyDescent="0.2">
      <c r="A21" s="9">
        <v>14</v>
      </c>
      <c r="B21" s="25" t="s">
        <v>214</v>
      </c>
      <c r="C21" s="82">
        <v>727.22715600000004</v>
      </c>
      <c r="D21" s="82">
        <v>605.64641500000005</v>
      </c>
      <c r="E21" s="82">
        <v>599.07238700000005</v>
      </c>
      <c r="F21" s="55" t="s">
        <v>397</v>
      </c>
      <c r="G21" s="9">
        <v>14</v>
      </c>
      <c r="L21" s="4"/>
      <c r="M21" s="4"/>
    </row>
    <row r="22" spans="1:13" ht="20.100000000000001" customHeight="1" x14ac:dyDescent="0.2">
      <c r="A22" s="8">
        <v>15</v>
      </c>
      <c r="B22" s="24" t="s">
        <v>236</v>
      </c>
      <c r="C22" s="81">
        <v>700.66159300000004</v>
      </c>
      <c r="D22" s="81">
        <v>703.966632</v>
      </c>
      <c r="E22" s="81">
        <v>543.15602999999999</v>
      </c>
      <c r="F22" s="54" t="s">
        <v>407</v>
      </c>
      <c r="G22" s="8">
        <v>15</v>
      </c>
      <c r="L22" s="4"/>
      <c r="M22" s="4"/>
    </row>
    <row r="23" spans="1:13" ht="20.100000000000001" customHeight="1" x14ac:dyDescent="0.2">
      <c r="A23" s="9">
        <v>16</v>
      </c>
      <c r="B23" s="25" t="s">
        <v>203</v>
      </c>
      <c r="C23" s="82">
        <v>750.88652100000002</v>
      </c>
      <c r="D23" s="82">
        <v>686.67348600000003</v>
      </c>
      <c r="E23" s="82">
        <v>495.19661400000001</v>
      </c>
      <c r="F23" s="55" t="s">
        <v>379</v>
      </c>
      <c r="G23" s="9">
        <v>16</v>
      </c>
      <c r="L23" s="4"/>
      <c r="M23" s="4"/>
    </row>
    <row r="24" spans="1:13" ht="20.100000000000001" customHeight="1" x14ac:dyDescent="0.2">
      <c r="A24" s="8">
        <v>17</v>
      </c>
      <c r="B24" s="24" t="s">
        <v>32</v>
      </c>
      <c r="C24" s="81">
        <v>418.41420299999999</v>
      </c>
      <c r="D24" s="81">
        <v>440.46756699999997</v>
      </c>
      <c r="E24" s="81">
        <v>492.05170900000002</v>
      </c>
      <c r="F24" s="54" t="s">
        <v>375</v>
      </c>
      <c r="G24" s="8">
        <v>17</v>
      </c>
      <c r="L24" s="4"/>
      <c r="M24" s="4"/>
    </row>
    <row r="25" spans="1:13" ht="20.100000000000001" customHeight="1" x14ac:dyDescent="0.2">
      <c r="A25" s="9">
        <v>18</v>
      </c>
      <c r="B25" s="25" t="s">
        <v>219</v>
      </c>
      <c r="C25" s="82">
        <v>345.70620300000002</v>
      </c>
      <c r="D25" s="82">
        <v>439.78287</v>
      </c>
      <c r="E25" s="82">
        <v>480.01365299999998</v>
      </c>
      <c r="F25" s="55" t="s">
        <v>404</v>
      </c>
      <c r="G25" s="9">
        <v>18</v>
      </c>
      <c r="L25" s="4"/>
      <c r="M25" s="4"/>
    </row>
    <row r="26" spans="1:13" ht="20.100000000000001" customHeight="1" x14ac:dyDescent="0.2">
      <c r="A26" s="8">
        <v>19</v>
      </c>
      <c r="B26" s="24" t="s">
        <v>217</v>
      </c>
      <c r="C26" s="81">
        <v>511.07943399999999</v>
      </c>
      <c r="D26" s="81">
        <v>377.163794</v>
      </c>
      <c r="E26" s="81">
        <v>448.37299899999999</v>
      </c>
      <c r="F26" s="54" t="s">
        <v>396</v>
      </c>
      <c r="G26" s="8">
        <v>19</v>
      </c>
      <c r="L26" s="4"/>
      <c r="M26" s="4"/>
    </row>
    <row r="27" spans="1:13" ht="20.100000000000001" customHeight="1" x14ac:dyDescent="0.2">
      <c r="A27" s="9">
        <v>20</v>
      </c>
      <c r="B27" s="25" t="s">
        <v>221</v>
      </c>
      <c r="C27" s="82">
        <v>428.98543999999998</v>
      </c>
      <c r="D27" s="82">
        <v>382.34647799999999</v>
      </c>
      <c r="E27" s="82">
        <v>438.98197800000003</v>
      </c>
      <c r="F27" s="55" t="s">
        <v>395</v>
      </c>
      <c r="G27" s="9">
        <v>20</v>
      </c>
      <c r="L27" s="4"/>
      <c r="M27" s="4"/>
    </row>
    <row r="28" spans="1:13" ht="20.100000000000001" customHeight="1" x14ac:dyDescent="0.2">
      <c r="A28" s="8">
        <v>21</v>
      </c>
      <c r="B28" s="24" t="s">
        <v>218</v>
      </c>
      <c r="C28" s="81">
        <v>466.14735999999999</v>
      </c>
      <c r="D28" s="81">
        <v>544.20040500000005</v>
      </c>
      <c r="E28" s="81">
        <v>419.98328299999997</v>
      </c>
      <c r="F28" s="54" t="s">
        <v>389</v>
      </c>
      <c r="G28" s="8">
        <v>21</v>
      </c>
      <c r="L28" s="4"/>
      <c r="M28" s="4"/>
    </row>
    <row r="29" spans="1:13" ht="20.100000000000001" customHeight="1" x14ac:dyDescent="0.2">
      <c r="A29" s="9">
        <v>22</v>
      </c>
      <c r="B29" s="25" t="s">
        <v>37</v>
      </c>
      <c r="C29" s="82">
        <v>343.98525999999998</v>
      </c>
      <c r="D29" s="82">
        <v>448.736311</v>
      </c>
      <c r="E29" s="82">
        <v>399.89360900000003</v>
      </c>
      <c r="F29" s="55" t="s">
        <v>381</v>
      </c>
      <c r="G29" s="9">
        <v>22</v>
      </c>
      <c r="L29" s="4"/>
      <c r="M29" s="4"/>
    </row>
    <row r="30" spans="1:13" ht="20.100000000000001" customHeight="1" x14ac:dyDescent="0.2">
      <c r="A30" s="8">
        <v>23</v>
      </c>
      <c r="B30" s="24" t="s">
        <v>286</v>
      </c>
      <c r="C30" s="81">
        <v>343.25322999999997</v>
      </c>
      <c r="D30" s="81">
        <v>341.98533600000002</v>
      </c>
      <c r="E30" s="81">
        <v>390.59489600000001</v>
      </c>
      <c r="F30" s="54" t="s">
        <v>454</v>
      </c>
      <c r="G30" s="8">
        <v>23</v>
      </c>
      <c r="L30" s="4"/>
      <c r="M30" s="4"/>
    </row>
    <row r="31" spans="1:13" ht="20.100000000000001" customHeight="1" x14ac:dyDescent="0.2">
      <c r="A31" s="9">
        <v>24</v>
      </c>
      <c r="B31" s="25" t="s">
        <v>210</v>
      </c>
      <c r="C31" s="82">
        <v>475.87688500000002</v>
      </c>
      <c r="D31" s="82">
        <v>476.72045000000003</v>
      </c>
      <c r="E31" s="82">
        <v>386.58229399999999</v>
      </c>
      <c r="F31" s="55" t="s">
        <v>385</v>
      </c>
      <c r="G31" s="9">
        <v>24</v>
      </c>
      <c r="L31" s="4"/>
      <c r="M31" s="4"/>
    </row>
    <row r="32" spans="1:13" ht="20.100000000000001" customHeight="1" x14ac:dyDescent="0.2">
      <c r="A32" s="8">
        <v>25</v>
      </c>
      <c r="B32" s="24" t="s">
        <v>205</v>
      </c>
      <c r="C32" s="81">
        <v>307.37194599999998</v>
      </c>
      <c r="D32" s="81">
        <v>270.418722</v>
      </c>
      <c r="E32" s="81">
        <v>322.93875100000002</v>
      </c>
      <c r="F32" s="54" t="s">
        <v>377</v>
      </c>
      <c r="G32" s="8">
        <v>25</v>
      </c>
      <c r="L32" s="4"/>
      <c r="M32" s="4"/>
    </row>
    <row r="33" spans="1:13" ht="20.100000000000001" customHeight="1" x14ac:dyDescent="0.2">
      <c r="A33" s="9">
        <v>26</v>
      </c>
      <c r="B33" s="25" t="s">
        <v>224</v>
      </c>
      <c r="C33" s="82">
        <v>615.8107</v>
      </c>
      <c r="D33" s="82">
        <v>797.90310199999999</v>
      </c>
      <c r="E33" s="82">
        <v>319.60922699999998</v>
      </c>
      <c r="F33" s="55" t="s">
        <v>403</v>
      </c>
      <c r="G33" s="9">
        <v>26</v>
      </c>
      <c r="L33" s="4"/>
      <c r="M33" s="4"/>
    </row>
    <row r="34" spans="1:13" ht="20.100000000000001" customHeight="1" x14ac:dyDescent="0.2">
      <c r="A34" s="8">
        <v>27</v>
      </c>
      <c r="B34" s="24" t="s">
        <v>237</v>
      </c>
      <c r="C34" s="81">
        <v>345.73079200000001</v>
      </c>
      <c r="D34" s="81">
        <v>360.97413399999999</v>
      </c>
      <c r="E34" s="81">
        <v>309.99688800000001</v>
      </c>
      <c r="F34" s="54" t="s">
        <v>409</v>
      </c>
      <c r="G34" s="8">
        <v>27</v>
      </c>
      <c r="L34" s="4"/>
      <c r="M34" s="4"/>
    </row>
    <row r="35" spans="1:13" ht="20.100000000000001" customHeight="1" x14ac:dyDescent="0.2">
      <c r="A35" s="9">
        <v>28</v>
      </c>
      <c r="B35" s="25" t="s">
        <v>269</v>
      </c>
      <c r="C35" s="82">
        <v>156.073003</v>
      </c>
      <c r="D35" s="82">
        <v>217.25880900000001</v>
      </c>
      <c r="E35" s="82">
        <v>308.78490599999998</v>
      </c>
      <c r="F35" s="55" t="s">
        <v>419</v>
      </c>
      <c r="G35" s="9">
        <v>28</v>
      </c>
      <c r="L35" s="4"/>
      <c r="M35" s="4"/>
    </row>
    <row r="36" spans="1:13" ht="20.100000000000001" customHeight="1" x14ac:dyDescent="0.2">
      <c r="A36" s="8">
        <v>29</v>
      </c>
      <c r="B36" s="24" t="s">
        <v>259</v>
      </c>
      <c r="C36" s="81">
        <v>326.18247200000002</v>
      </c>
      <c r="D36" s="81">
        <v>4.3644020000000001</v>
      </c>
      <c r="E36" s="81">
        <v>288.54758099999998</v>
      </c>
      <c r="F36" s="54" t="s">
        <v>414</v>
      </c>
      <c r="G36" s="8">
        <v>29</v>
      </c>
      <c r="L36" s="4"/>
      <c r="M36" s="4"/>
    </row>
    <row r="37" spans="1:13" ht="20.100000000000001" customHeight="1" x14ac:dyDescent="0.2">
      <c r="A37" s="9">
        <v>30</v>
      </c>
      <c r="B37" s="25" t="s">
        <v>202</v>
      </c>
      <c r="C37" s="82">
        <v>348.40889900000002</v>
      </c>
      <c r="D37" s="82">
        <v>401.86811699999998</v>
      </c>
      <c r="E37" s="82">
        <v>286.77051799999998</v>
      </c>
      <c r="F37" s="55" t="s">
        <v>380</v>
      </c>
      <c r="G37" s="9">
        <v>30</v>
      </c>
      <c r="L37" s="4"/>
      <c r="M37" s="4"/>
    </row>
    <row r="38" spans="1:13" ht="20.100000000000001" customHeight="1" x14ac:dyDescent="0.2">
      <c r="A38" s="8">
        <v>31</v>
      </c>
      <c r="B38" s="24" t="s">
        <v>240</v>
      </c>
      <c r="C38" s="81">
        <v>511.57198799999998</v>
      </c>
      <c r="D38" s="81">
        <v>330.104197</v>
      </c>
      <c r="E38" s="81">
        <v>261.20810999999998</v>
      </c>
      <c r="F38" s="54" t="s">
        <v>425</v>
      </c>
      <c r="G38" s="8">
        <v>31</v>
      </c>
      <c r="L38" s="4"/>
      <c r="M38" s="4"/>
    </row>
    <row r="39" spans="1:13" ht="20.100000000000001" customHeight="1" x14ac:dyDescent="0.2">
      <c r="A39" s="9">
        <v>32</v>
      </c>
      <c r="B39" s="25" t="s">
        <v>222</v>
      </c>
      <c r="C39" s="82">
        <v>183.310824</v>
      </c>
      <c r="D39" s="82">
        <v>213.025744</v>
      </c>
      <c r="E39" s="82">
        <v>234.35518999999999</v>
      </c>
      <c r="F39" s="55" t="s">
        <v>390</v>
      </c>
      <c r="G39" s="9">
        <v>32</v>
      </c>
      <c r="L39" s="4"/>
      <c r="M39" s="4"/>
    </row>
    <row r="40" spans="1:13" ht="20.100000000000001" customHeight="1" x14ac:dyDescent="0.2">
      <c r="A40" s="8">
        <v>33</v>
      </c>
      <c r="B40" s="24" t="s">
        <v>238</v>
      </c>
      <c r="C40" s="81">
        <v>166.31985</v>
      </c>
      <c r="D40" s="81">
        <v>232.31488899999999</v>
      </c>
      <c r="E40" s="81">
        <v>229.85453200000001</v>
      </c>
      <c r="F40" s="54" t="s">
        <v>411</v>
      </c>
      <c r="G40" s="8">
        <v>33</v>
      </c>
      <c r="L40" s="4"/>
      <c r="M40" s="4"/>
    </row>
    <row r="41" spans="1:13" ht="20.100000000000001" customHeight="1" x14ac:dyDescent="0.2">
      <c r="A41" s="9">
        <v>34</v>
      </c>
      <c r="B41" s="25" t="s">
        <v>204</v>
      </c>
      <c r="C41" s="82">
        <v>401.05818299999999</v>
      </c>
      <c r="D41" s="82">
        <v>460.18176699999998</v>
      </c>
      <c r="E41" s="82">
        <v>221.784211</v>
      </c>
      <c r="F41" s="55" t="s">
        <v>376</v>
      </c>
      <c r="G41" s="9">
        <v>34</v>
      </c>
      <c r="L41" s="4"/>
      <c r="M41" s="4"/>
    </row>
    <row r="42" spans="1:13" ht="20.100000000000001" customHeight="1" x14ac:dyDescent="0.2">
      <c r="A42" s="8">
        <v>35</v>
      </c>
      <c r="B42" s="24" t="s">
        <v>229</v>
      </c>
      <c r="C42" s="81">
        <v>130.22044299999999</v>
      </c>
      <c r="D42" s="81">
        <v>622.94551300000001</v>
      </c>
      <c r="E42" s="81">
        <v>210.18600000000001</v>
      </c>
      <c r="F42" s="54" t="s">
        <v>402</v>
      </c>
      <c r="G42" s="8">
        <v>35</v>
      </c>
      <c r="L42" s="4"/>
      <c r="M42" s="4"/>
    </row>
    <row r="43" spans="1:13" ht="20.100000000000001" customHeight="1" x14ac:dyDescent="0.2">
      <c r="A43" s="9">
        <v>36</v>
      </c>
      <c r="B43" s="25" t="s">
        <v>200</v>
      </c>
      <c r="C43" s="82">
        <v>167.98962900000001</v>
      </c>
      <c r="D43" s="82">
        <v>238.53954100000001</v>
      </c>
      <c r="E43" s="82">
        <v>200.71855600000001</v>
      </c>
      <c r="F43" s="55" t="s">
        <v>372</v>
      </c>
      <c r="G43" s="9">
        <v>36</v>
      </c>
      <c r="L43" s="4"/>
      <c r="M43" s="4"/>
    </row>
    <row r="44" spans="1:13" ht="20.100000000000001" customHeight="1" x14ac:dyDescent="0.2">
      <c r="A44" s="8">
        <v>37</v>
      </c>
      <c r="B44" s="24" t="s">
        <v>296</v>
      </c>
      <c r="C44" s="81">
        <v>269.32584600000001</v>
      </c>
      <c r="D44" s="81">
        <v>224.492884</v>
      </c>
      <c r="E44" s="81">
        <v>188.29686799999999</v>
      </c>
      <c r="F44" s="54" t="s">
        <v>439</v>
      </c>
      <c r="G44" s="8">
        <v>37</v>
      </c>
      <c r="L44" s="4"/>
      <c r="M44" s="4"/>
    </row>
    <row r="45" spans="1:13" ht="20.100000000000001" customHeight="1" x14ac:dyDescent="0.2">
      <c r="A45" s="9">
        <v>38</v>
      </c>
      <c r="B45" s="25" t="s">
        <v>239</v>
      </c>
      <c r="C45" s="82">
        <v>399.85743300000001</v>
      </c>
      <c r="D45" s="82">
        <v>225.968828</v>
      </c>
      <c r="E45" s="82">
        <v>184.81772799999999</v>
      </c>
      <c r="F45" s="55" t="s">
        <v>445</v>
      </c>
      <c r="G45" s="9">
        <v>38</v>
      </c>
      <c r="L45" s="4"/>
      <c r="M45" s="4"/>
    </row>
    <row r="46" spans="1:13" ht="20.100000000000001" customHeight="1" x14ac:dyDescent="0.2">
      <c r="A46" s="8">
        <v>39</v>
      </c>
      <c r="B46" s="24" t="s">
        <v>257</v>
      </c>
      <c r="C46" s="81">
        <v>202.219109</v>
      </c>
      <c r="D46" s="81">
        <v>174.26991599999999</v>
      </c>
      <c r="E46" s="81">
        <v>179.56207699999999</v>
      </c>
      <c r="F46" s="54" t="s">
        <v>461</v>
      </c>
      <c r="G46" s="8">
        <v>39</v>
      </c>
      <c r="L46" s="4"/>
      <c r="M46" s="4"/>
    </row>
    <row r="47" spans="1:13" ht="20.100000000000001" customHeight="1" x14ac:dyDescent="0.2">
      <c r="A47" s="9">
        <v>40</v>
      </c>
      <c r="B47" s="25" t="s">
        <v>262</v>
      </c>
      <c r="C47" s="82">
        <v>132.95780199999999</v>
      </c>
      <c r="D47" s="82">
        <v>207.947137</v>
      </c>
      <c r="E47" s="82">
        <v>171.23042799999999</v>
      </c>
      <c r="F47" s="55" t="s">
        <v>417</v>
      </c>
      <c r="G47" s="9">
        <v>40</v>
      </c>
      <c r="L47" s="4"/>
      <c r="M47" s="4"/>
    </row>
    <row r="48" spans="1:13" ht="20.100000000000001" customHeight="1" x14ac:dyDescent="0.2">
      <c r="A48" s="8">
        <v>41</v>
      </c>
      <c r="B48" s="24" t="s">
        <v>255</v>
      </c>
      <c r="C48" s="81">
        <v>154.58174700000001</v>
      </c>
      <c r="D48" s="81">
        <v>213.71110200000001</v>
      </c>
      <c r="E48" s="81">
        <v>163.45440099999999</v>
      </c>
      <c r="F48" s="54" t="s">
        <v>435</v>
      </c>
      <c r="G48" s="8">
        <v>41</v>
      </c>
      <c r="L48" s="4"/>
      <c r="M48" s="4"/>
    </row>
    <row r="49" spans="1:13" ht="20.100000000000001" customHeight="1" x14ac:dyDescent="0.2">
      <c r="A49" s="9">
        <v>42</v>
      </c>
      <c r="B49" s="25" t="s">
        <v>273</v>
      </c>
      <c r="C49" s="82">
        <v>239.052314</v>
      </c>
      <c r="D49" s="82">
        <v>244.291336</v>
      </c>
      <c r="E49" s="82">
        <v>151.14362600000001</v>
      </c>
      <c r="F49" s="55" t="s">
        <v>451</v>
      </c>
      <c r="G49" s="9">
        <v>42</v>
      </c>
      <c r="L49" s="4"/>
      <c r="M49" s="4"/>
    </row>
    <row r="50" spans="1:13" ht="20.100000000000001" customHeight="1" x14ac:dyDescent="0.2">
      <c r="A50" s="8">
        <v>43</v>
      </c>
      <c r="B50" s="24" t="s">
        <v>242</v>
      </c>
      <c r="C50" s="81">
        <v>106.086201</v>
      </c>
      <c r="D50" s="81">
        <v>162.497196</v>
      </c>
      <c r="E50" s="81">
        <v>138.02702199999999</v>
      </c>
      <c r="F50" s="54" t="s">
        <v>444</v>
      </c>
      <c r="G50" s="8">
        <v>43</v>
      </c>
      <c r="L50" s="4"/>
      <c r="M50" s="4"/>
    </row>
    <row r="51" spans="1:13" ht="20.100000000000001" customHeight="1" x14ac:dyDescent="0.2">
      <c r="A51" s="9">
        <v>44</v>
      </c>
      <c r="B51" s="25" t="s">
        <v>251</v>
      </c>
      <c r="C51" s="82">
        <v>1.4111469999999999</v>
      </c>
      <c r="D51" s="82">
        <v>0.863568</v>
      </c>
      <c r="E51" s="82">
        <v>126.392433</v>
      </c>
      <c r="F51" s="55" t="s">
        <v>420</v>
      </c>
      <c r="G51" s="9">
        <v>44</v>
      </c>
      <c r="L51" s="4"/>
      <c r="M51" s="4"/>
    </row>
    <row r="52" spans="1:13" ht="20.100000000000001" customHeight="1" x14ac:dyDescent="0.2">
      <c r="A52" s="8">
        <v>45</v>
      </c>
      <c r="B52" s="24" t="s">
        <v>267</v>
      </c>
      <c r="C52" s="81">
        <v>151.85740100000001</v>
      </c>
      <c r="D52" s="81">
        <v>151.06035499999999</v>
      </c>
      <c r="E52" s="81">
        <v>117.998656</v>
      </c>
      <c r="F52" s="54" t="s">
        <v>460</v>
      </c>
      <c r="G52" s="8">
        <v>45</v>
      </c>
      <c r="L52" s="4"/>
      <c r="M52" s="4"/>
    </row>
    <row r="53" spans="1:13" ht="20.100000000000001" customHeight="1" x14ac:dyDescent="0.2">
      <c r="A53" s="9">
        <v>46</v>
      </c>
      <c r="B53" s="25" t="s">
        <v>244</v>
      </c>
      <c r="C53" s="82">
        <v>37.862971999999999</v>
      </c>
      <c r="D53" s="82">
        <v>8.1072710000000008</v>
      </c>
      <c r="E53" s="82">
        <v>116.647392</v>
      </c>
      <c r="F53" s="55" t="s">
        <v>424</v>
      </c>
      <c r="G53" s="9">
        <v>46</v>
      </c>
      <c r="L53" s="4"/>
      <c r="M53" s="4"/>
    </row>
    <row r="54" spans="1:13" ht="20.100000000000001" customHeight="1" x14ac:dyDescent="0.2">
      <c r="A54" s="8">
        <v>47</v>
      </c>
      <c r="B54" s="24" t="s">
        <v>207</v>
      </c>
      <c r="C54" s="81">
        <v>134.40360899999999</v>
      </c>
      <c r="D54" s="81">
        <v>129.54777899999999</v>
      </c>
      <c r="E54" s="81">
        <v>116.18279800000001</v>
      </c>
      <c r="F54" s="54" t="s">
        <v>382</v>
      </c>
      <c r="G54" s="8">
        <v>47</v>
      </c>
      <c r="L54" s="4"/>
      <c r="M54" s="4"/>
    </row>
    <row r="55" spans="1:13" ht="20.100000000000001" customHeight="1" x14ac:dyDescent="0.2">
      <c r="A55" s="9">
        <v>48</v>
      </c>
      <c r="B55" s="25" t="s">
        <v>223</v>
      </c>
      <c r="C55" s="82">
        <v>134.87835899999999</v>
      </c>
      <c r="D55" s="82">
        <v>103.099057</v>
      </c>
      <c r="E55" s="82">
        <v>109.414374</v>
      </c>
      <c r="F55" s="55" t="s">
        <v>405</v>
      </c>
      <c r="G55" s="9">
        <v>48</v>
      </c>
      <c r="L55" s="4"/>
      <c r="M55" s="4"/>
    </row>
    <row r="56" spans="1:13" ht="20.100000000000001" customHeight="1" x14ac:dyDescent="0.2">
      <c r="A56" s="8">
        <v>49</v>
      </c>
      <c r="B56" s="24" t="s">
        <v>31</v>
      </c>
      <c r="C56" s="81">
        <v>116.995705</v>
      </c>
      <c r="D56" s="81">
        <v>102.657678</v>
      </c>
      <c r="E56" s="81">
        <v>104.02470599999999</v>
      </c>
      <c r="F56" s="54" t="s">
        <v>374</v>
      </c>
      <c r="G56" s="8">
        <v>49</v>
      </c>
      <c r="L56" s="4"/>
      <c r="M56" s="4"/>
    </row>
    <row r="57" spans="1:13" ht="20.100000000000001" customHeight="1" x14ac:dyDescent="0.2">
      <c r="A57" s="9">
        <v>50</v>
      </c>
      <c r="B57" s="25" t="s">
        <v>253</v>
      </c>
      <c r="C57" s="82">
        <v>77.008375999999998</v>
      </c>
      <c r="D57" s="82">
        <v>101.93539699999999</v>
      </c>
      <c r="E57" s="82">
        <v>84.432502999999997</v>
      </c>
      <c r="F57" s="55" t="s">
        <v>421</v>
      </c>
      <c r="G57" s="9">
        <v>50</v>
      </c>
      <c r="L57" s="4"/>
      <c r="M57" s="4"/>
    </row>
    <row r="58" spans="1:13" ht="20.100000000000001" customHeight="1" x14ac:dyDescent="0.2">
      <c r="A58" s="8">
        <v>51</v>
      </c>
      <c r="B58" s="24" t="s">
        <v>226</v>
      </c>
      <c r="C58" s="81">
        <v>40.476317000000002</v>
      </c>
      <c r="D58" s="81">
        <v>72.844673</v>
      </c>
      <c r="E58" s="81">
        <v>84.210077999999996</v>
      </c>
      <c r="F58" s="54" t="s">
        <v>400</v>
      </c>
      <c r="G58" s="8">
        <v>51</v>
      </c>
      <c r="L58" s="4"/>
      <c r="M58" s="4"/>
    </row>
    <row r="59" spans="1:13" ht="20.100000000000001" customHeight="1" x14ac:dyDescent="0.2">
      <c r="A59" s="9">
        <v>52</v>
      </c>
      <c r="B59" s="25" t="s">
        <v>220</v>
      </c>
      <c r="C59" s="82">
        <v>116.675544</v>
      </c>
      <c r="D59" s="82">
        <v>88.831390999999996</v>
      </c>
      <c r="E59" s="82">
        <v>84.015989000000005</v>
      </c>
      <c r="F59" s="55" t="s">
        <v>383</v>
      </c>
      <c r="G59" s="9">
        <v>52</v>
      </c>
      <c r="L59" s="4"/>
      <c r="M59" s="4"/>
    </row>
    <row r="60" spans="1:13" ht="20.100000000000001" customHeight="1" x14ac:dyDescent="0.2">
      <c r="A60" s="8">
        <v>53</v>
      </c>
      <c r="B60" s="24" t="s">
        <v>495</v>
      </c>
      <c r="C60" s="81">
        <v>68.377995999999996</v>
      </c>
      <c r="D60" s="81">
        <v>69.315905999999998</v>
      </c>
      <c r="E60" s="81">
        <v>82.845201000000003</v>
      </c>
      <c r="F60" s="54" t="s">
        <v>498</v>
      </c>
      <c r="G60" s="8">
        <v>53</v>
      </c>
      <c r="L60" s="4"/>
      <c r="M60" s="4"/>
    </row>
    <row r="61" spans="1:13" ht="20.100000000000001" customHeight="1" x14ac:dyDescent="0.2">
      <c r="A61" s="9">
        <v>54</v>
      </c>
      <c r="B61" s="25" t="s">
        <v>282</v>
      </c>
      <c r="C61" s="82">
        <v>253.34444099999999</v>
      </c>
      <c r="D61" s="82">
        <v>129.64536100000001</v>
      </c>
      <c r="E61" s="82">
        <v>78.213007000000005</v>
      </c>
      <c r="F61" s="55" t="s">
        <v>483</v>
      </c>
      <c r="G61" s="9">
        <v>54</v>
      </c>
      <c r="L61" s="4"/>
      <c r="M61" s="4"/>
    </row>
    <row r="62" spans="1:13" ht="20.100000000000001" customHeight="1" x14ac:dyDescent="0.2">
      <c r="A62" s="8">
        <v>55</v>
      </c>
      <c r="B62" s="24" t="s">
        <v>278</v>
      </c>
      <c r="C62" s="81">
        <v>148.691992</v>
      </c>
      <c r="D62" s="81">
        <v>89.145424000000006</v>
      </c>
      <c r="E62" s="81">
        <v>71.719747999999996</v>
      </c>
      <c r="F62" s="54" t="s">
        <v>467</v>
      </c>
      <c r="G62" s="8">
        <v>55</v>
      </c>
      <c r="L62" s="4"/>
      <c r="M62" s="4"/>
    </row>
    <row r="63" spans="1:13" ht="20.100000000000001" customHeight="1" x14ac:dyDescent="0.2">
      <c r="A63" s="9">
        <v>56</v>
      </c>
      <c r="B63" s="25" t="s">
        <v>256</v>
      </c>
      <c r="C63" s="82">
        <v>527.85173499999996</v>
      </c>
      <c r="D63" s="82">
        <v>94.082115999999999</v>
      </c>
      <c r="E63" s="82">
        <v>67.657484999999994</v>
      </c>
      <c r="F63" s="55" t="s">
        <v>442</v>
      </c>
      <c r="G63" s="9">
        <v>56</v>
      </c>
      <c r="L63" s="4"/>
      <c r="M63" s="4"/>
    </row>
    <row r="64" spans="1:13" ht="20.100000000000001" customHeight="1" x14ac:dyDescent="0.2">
      <c r="A64" s="8">
        <v>57</v>
      </c>
      <c r="B64" s="24" t="s">
        <v>266</v>
      </c>
      <c r="C64" s="81">
        <v>75.443050999999997</v>
      </c>
      <c r="D64" s="81">
        <v>67.624230999999995</v>
      </c>
      <c r="E64" s="81">
        <v>66.399900000000002</v>
      </c>
      <c r="F64" s="54" t="s">
        <v>428</v>
      </c>
      <c r="G64" s="8">
        <v>57</v>
      </c>
      <c r="L64" s="4"/>
      <c r="M64" s="4"/>
    </row>
    <row r="65" spans="1:13" ht="20.100000000000001" customHeight="1" x14ac:dyDescent="0.2">
      <c r="A65" s="9">
        <v>58</v>
      </c>
      <c r="B65" s="25" t="s">
        <v>299</v>
      </c>
      <c r="C65" s="82">
        <v>63.039658000000003</v>
      </c>
      <c r="D65" s="82">
        <v>22.901852999999999</v>
      </c>
      <c r="E65" s="82">
        <v>62.506118000000001</v>
      </c>
      <c r="F65" s="55" t="s">
        <v>476</v>
      </c>
      <c r="G65" s="9">
        <v>58</v>
      </c>
      <c r="L65" s="4"/>
      <c r="M65" s="4"/>
    </row>
    <row r="66" spans="1:13" ht="20.100000000000001" customHeight="1" x14ac:dyDescent="0.2">
      <c r="A66" s="8">
        <v>59</v>
      </c>
      <c r="B66" s="24" t="s">
        <v>268</v>
      </c>
      <c r="C66" s="81">
        <v>14.473954000000001</v>
      </c>
      <c r="D66" s="81">
        <v>23.691911999999999</v>
      </c>
      <c r="E66" s="81">
        <v>57.156443000000003</v>
      </c>
      <c r="F66" s="54" t="s">
        <v>438</v>
      </c>
      <c r="G66" s="8">
        <v>59</v>
      </c>
      <c r="L66" s="4"/>
      <c r="M66" s="4"/>
    </row>
    <row r="67" spans="1:13" ht="20.100000000000001" customHeight="1" x14ac:dyDescent="0.2">
      <c r="A67" s="9">
        <v>60</v>
      </c>
      <c r="B67" s="25" t="s">
        <v>241</v>
      </c>
      <c r="C67" s="82">
        <v>48.262236999999999</v>
      </c>
      <c r="D67" s="82">
        <v>65.620655999999997</v>
      </c>
      <c r="E67" s="82">
        <v>57.056486999999997</v>
      </c>
      <c r="F67" s="55" t="s">
        <v>413</v>
      </c>
      <c r="G67" s="9">
        <v>60</v>
      </c>
      <c r="L67" s="4"/>
      <c r="M67" s="4"/>
    </row>
    <row r="68" spans="1:13" ht="20.100000000000001" customHeight="1" x14ac:dyDescent="0.2">
      <c r="A68" s="8">
        <v>61</v>
      </c>
      <c r="B68" s="24" t="s">
        <v>265</v>
      </c>
      <c r="C68" s="81">
        <v>45.399979000000002</v>
      </c>
      <c r="D68" s="81">
        <v>41.471921999999999</v>
      </c>
      <c r="E68" s="81">
        <v>55.802385999999998</v>
      </c>
      <c r="F68" s="54" t="s">
        <v>437</v>
      </c>
      <c r="G68" s="8">
        <v>61</v>
      </c>
      <c r="L68" s="4"/>
      <c r="M68" s="4"/>
    </row>
    <row r="69" spans="1:13" ht="20.100000000000001" customHeight="1" x14ac:dyDescent="0.2">
      <c r="A69" s="9">
        <v>62</v>
      </c>
      <c r="B69" s="25" t="s">
        <v>277</v>
      </c>
      <c r="C69" s="82">
        <v>49.591237</v>
      </c>
      <c r="D69" s="82">
        <v>49.501866999999997</v>
      </c>
      <c r="E69" s="82">
        <v>54.979680999999999</v>
      </c>
      <c r="F69" s="55" t="s">
        <v>453</v>
      </c>
      <c r="G69" s="9">
        <v>62</v>
      </c>
      <c r="L69" s="4"/>
      <c r="M69" s="4"/>
    </row>
    <row r="70" spans="1:13" ht="20.100000000000001" customHeight="1" x14ac:dyDescent="0.2">
      <c r="A70" s="8">
        <v>63</v>
      </c>
      <c r="B70" s="24" t="s">
        <v>322</v>
      </c>
      <c r="C70" s="81">
        <v>76.703235000000006</v>
      </c>
      <c r="D70" s="81">
        <v>50.264654999999998</v>
      </c>
      <c r="E70" s="81">
        <v>51.859746000000001</v>
      </c>
      <c r="F70" s="54" t="s">
        <v>449</v>
      </c>
      <c r="G70" s="8">
        <v>63</v>
      </c>
      <c r="L70" s="4"/>
      <c r="M70" s="4"/>
    </row>
    <row r="71" spans="1:13" ht="20.100000000000001" customHeight="1" x14ac:dyDescent="0.2">
      <c r="A71" s="9">
        <v>64</v>
      </c>
      <c r="B71" s="25" t="s">
        <v>235</v>
      </c>
      <c r="C71" s="82">
        <v>11.37153</v>
      </c>
      <c r="D71" s="82">
        <v>34.548233000000003</v>
      </c>
      <c r="E71" s="82">
        <v>45.259002000000002</v>
      </c>
      <c r="F71" s="55" t="s">
        <v>399</v>
      </c>
      <c r="G71" s="9">
        <v>64</v>
      </c>
      <c r="L71" s="4"/>
      <c r="M71" s="4"/>
    </row>
    <row r="72" spans="1:13" ht="20.100000000000001" customHeight="1" x14ac:dyDescent="0.2">
      <c r="A72" s="8">
        <v>65</v>
      </c>
      <c r="B72" s="24" t="s">
        <v>252</v>
      </c>
      <c r="C72" s="81">
        <v>2.4124240000000001</v>
      </c>
      <c r="D72" s="81">
        <v>11.075664</v>
      </c>
      <c r="E72" s="81">
        <v>42.969476999999998</v>
      </c>
      <c r="F72" s="54" t="s">
        <v>415</v>
      </c>
      <c r="G72" s="8">
        <v>65</v>
      </c>
      <c r="L72" s="4"/>
      <c r="M72" s="4"/>
    </row>
    <row r="73" spans="1:13" ht="20.100000000000001" customHeight="1" x14ac:dyDescent="0.2">
      <c r="A73" s="9">
        <v>66</v>
      </c>
      <c r="B73" s="25" t="s">
        <v>246</v>
      </c>
      <c r="C73" s="82">
        <v>33.756245</v>
      </c>
      <c r="D73" s="82">
        <v>35.851869000000001</v>
      </c>
      <c r="E73" s="82">
        <v>38.584522</v>
      </c>
      <c r="F73" s="55" t="s">
        <v>427</v>
      </c>
      <c r="G73" s="9">
        <v>66</v>
      </c>
      <c r="L73" s="4"/>
      <c r="M73" s="4"/>
    </row>
    <row r="74" spans="1:13" ht="20.100000000000001" customHeight="1" x14ac:dyDescent="0.2">
      <c r="A74" s="8">
        <v>67</v>
      </c>
      <c r="B74" s="24" t="s">
        <v>298</v>
      </c>
      <c r="C74" s="81">
        <v>22.203189999999999</v>
      </c>
      <c r="D74" s="81">
        <v>39.826048999999998</v>
      </c>
      <c r="E74" s="81">
        <v>28.257874000000001</v>
      </c>
      <c r="F74" s="54" t="s">
        <v>452</v>
      </c>
      <c r="G74" s="8">
        <v>67</v>
      </c>
      <c r="L74" s="4"/>
      <c r="M74" s="4"/>
    </row>
    <row r="75" spans="1:13" ht="20.100000000000001" customHeight="1" x14ac:dyDescent="0.2">
      <c r="A75" s="9">
        <v>68</v>
      </c>
      <c r="B75" s="25" t="s">
        <v>293</v>
      </c>
      <c r="C75" s="82">
        <v>78.146004000000005</v>
      </c>
      <c r="D75" s="82">
        <v>55.651142</v>
      </c>
      <c r="E75" s="82">
        <v>28.104400999999999</v>
      </c>
      <c r="F75" s="55" t="s">
        <v>462</v>
      </c>
      <c r="G75" s="9">
        <v>68</v>
      </c>
      <c r="L75" s="4"/>
      <c r="M75" s="4"/>
    </row>
    <row r="76" spans="1:13" ht="20.100000000000001" customHeight="1" x14ac:dyDescent="0.2">
      <c r="A76" s="8">
        <v>69</v>
      </c>
      <c r="B76" s="24" t="s">
        <v>292</v>
      </c>
      <c r="C76" s="81">
        <v>41.213372999999997</v>
      </c>
      <c r="D76" s="81">
        <v>34.182094999999997</v>
      </c>
      <c r="E76" s="81">
        <v>26.679599</v>
      </c>
      <c r="F76" s="54" t="s">
        <v>484</v>
      </c>
      <c r="G76" s="8">
        <v>69</v>
      </c>
      <c r="L76" s="4"/>
      <c r="M76" s="4"/>
    </row>
    <row r="77" spans="1:13" ht="20.100000000000001" customHeight="1" x14ac:dyDescent="0.2">
      <c r="A77" s="9">
        <v>70</v>
      </c>
      <c r="B77" s="25" t="s">
        <v>325</v>
      </c>
      <c r="C77" s="82">
        <v>4.7987609999999998</v>
      </c>
      <c r="D77" s="82">
        <v>93.819036999999994</v>
      </c>
      <c r="E77" s="82">
        <v>26.341812000000001</v>
      </c>
      <c r="F77" s="55" t="s">
        <v>477</v>
      </c>
      <c r="G77" s="9">
        <v>70</v>
      </c>
      <c r="L77" s="4"/>
      <c r="M77" s="4"/>
    </row>
    <row r="78" spans="1:13" ht="20.100000000000001" customHeight="1" x14ac:dyDescent="0.2">
      <c r="A78" s="8">
        <v>71</v>
      </c>
      <c r="B78" s="24" t="s">
        <v>250</v>
      </c>
      <c r="C78" s="81">
        <v>37.410856000000003</v>
      </c>
      <c r="D78" s="81">
        <v>26.022102</v>
      </c>
      <c r="E78" s="81">
        <v>26.094154</v>
      </c>
      <c r="F78" s="54" t="s">
        <v>499</v>
      </c>
      <c r="G78" s="8">
        <v>71</v>
      </c>
      <c r="L78" s="4"/>
      <c r="M78" s="4"/>
    </row>
    <row r="79" spans="1:13" ht="20.100000000000001" customHeight="1" x14ac:dyDescent="0.2">
      <c r="A79" s="9">
        <v>72</v>
      </c>
      <c r="B79" s="25" t="s">
        <v>326</v>
      </c>
      <c r="C79" s="82">
        <v>22.604586999999999</v>
      </c>
      <c r="D79" s="82">
        <v>13.410291000000001</v>
      </c>
      <c r="E79" s="82">
        <v>24.283182</v>
      </c>
      <c r="F79" s="55" t="s">
        <v>500</v>
      </c>
      <c r="G79" s="9">
        <v>72</v>
      </c>
      <c r="L79" s="4"/>
      <c r="M79" s="4"/>
    </row>
    <row r="80" spans="1:13" ht="20.100000000000001" customHeight="1" x14ac:dyDescent="0.2">
      <c r="A80" s="8">
        <v>73</v>
      </c>
      <c r="B80" s="24" t="s">
        <v>233</v>
      </c>
      <c r="C80" s="81">
        <v>18.774252000000001</v>
      </c>
      <c r="D80" s="81">
        <v>22.368531000000001</v>
      </c>
      <c r="E80" s="81">
        <v>21.424101</v>
      </c>
      <c r="F80" s="54" t="s">
        <v>408</v>
      </c>
      <c r="G80" s="8">
        <v>73</v>
      </c>
      <c r="L80" s="4"/>
      <c r="M80" s="4"/>
    </row>
    <row r="81" spans="1:13" ht="20.100000000000001" customHeight="1" x14ac:dyDescent="0.2">
      <c r="A81" s="9">
        <v>74</v>
      </c>
      <c r="B81" s="25" t="s">
        <v>279</v>
      </c>
      <c r="C81" s="82">
        <v>30.359662</v>
      </c>
      <c r="D81" s="82">
        <v>24.959159</v>
      </c>
      <c r="E81" s="82">
        <v>17.556170000000002</v>
      </c>
      <c r="F81" s="55" t="s">
        <v>433</v>
      </c>
      <c r="G81" s="9">
        <v>74</v>
      </c>
      <c r="L81" s="4"/>
      <c r="M81" s="4"/>
    </row>
    <row r="82" spans="1:13" ht="20.100000000000001" customHeight="1" x14ac:dyDescent="0.2">
      <c r="A82" s="8">
        <v>75</v>
      </c>
      <c r="B82" s="24" t="s">
        <v>247</v>
      </c>
      <c r="C82" s="81">
        <v>21.411200999999998</v>
      </c>
      <c r="D82" s="81">
        <v>17.453474</v>
      </c>
      <c r="E82" s="81">
        <v>17.493230000000001</v>
      </c>
      <c r="F82" s="54" t="s">
        <v>422</v>
      </c>
      <c r="G82" s="8">
        <v>75</v>
      </c>
      <c r="L82" s="4"/>
      <c r="M82" s="4"/>
    </row>
    <row r="83" spans="1:13" ht="20.100000000000001" customHeight="1" x14ac:dyDescent="0.2">
      <c r="A83" s="9">
        <v>76</v>
      </c>
      <c r="B83" s="25" t="s">
        <v>230</v>
      </c>
      <c r="C83" s="82">
        <v>8.9078119999999998</v>
      </c>
      <c r="D83" s="82">
        <v>14.708985</v>
      </c>
      <c r="E83" s="82">
        <v>12.221981</v>
      </c>
      <c r="F83" s="55" t="s">
        <v>410</v>
      </c>
      <c r="G83" s="9">
        <v>76</v>
      </c>
      <c r="L83" s="4"/>
      <c r="M83" s="4"/>
    </row>
    <row r="84" spans="1:13" ht="20.100000000000001" customHeight="1" x14ac:dyDescent="0.2">
      <c r="A84" s="8">
        <v>77</v>
      </c>
      <c r="B84" s="24" t="s">
        <v>324</v>
      </c>
      <c r="C84" s="81">
        <v>18.993068000000001</v>
      </c>
      <c r="D84" s="81">
        <v>10.00501</v>
      </c>
      <c r="E84" s="81">
        <v>10.101945000000001</v>
      </c>
      <c r="F84" s="54" t="s">
        <v>489</v>
      </c>
      <c r="G84" s="8">
        <v>77</v>
      </c>
      <c r="L84" s="4"/>
      <c r="M84" s="4"/>
    </row>
    <row r="85" spans="1:13" ht="20.100000000000001" customHeight="1" x14ac:dyDescent="0.2">
      <c r="A85" s="9">
        <v>78</v>
      </c>
      <c r="B85" s="25" t="s">
        <v>302</v>
      </c>
      <c r="C85" s="82">
        <v>9.4173790000000004</v>
      </c>
      <c r="D85" s="82">
        <v>6.9991149999999998</v>
      </c>
      <c r="E85" s="82">
        <v>7.0236549999999998</v>
      </c>
      <c r="F85" s="55" t="s">
        <v>502</v>
      </c>
      <c r="G85" s="9">
        <v>78</v>
      </c>
      <c r="L85" s="4"/>
      <c r="M85" s="4"/>
    </row>
    <row r="86" spans="1:13" ht="20.100000000000001" customHeight="1" x14ac:dyDescent="0.2">
      <c r="A86" s="8">
        <v>79</v>
      </c>
      <c r="B86" s="24" t="s">
        <v>306</v>
      </c>
      <c r="C86" s="81">
        <v>69.079160000000002</v>
      </c>
      <c r="D86" s="81">
        <v>14.559817000000001</v>
      </c>
      <c r="E86" s="81">
        <v>6.8372820000000001</v>
      </c>
      <c r="F86" s="54" t="s">
        <v>480</v>
      </c>
      <c r="G86" s="8">
        <v>79</v>
      </c>
      <c r="L86" s="4"/>
      <c r="M86" s="4"/>
    </row>
    <row r="87" spans="1:13" ht="20.100000000000001" customHeight="1" x14ac:dyDescent="0.2">
      <c r="A87" s="9">
        <v>80</v>
      </c>
      <c r="B87" s="25" t="s">
        <v>285</v>
      </c>
      <c r="C87" s="82">
        <v>10.401344</v>
      </c>
      <c r="D87" s="82">
        <v>5.6199329999999996</v>
      </c>
      <c r="E87" s="82">
        <v>6.5777919999999996</v>
      </c>
      <c r="F87" s="55" t="s">
        <v>457</v>
      </c>
      <c r="G87" s="9">
        <v>80</v>
      </c>
      <c r="L87" s="4"/>
      <c r="M87" s="4"/>
    </row>
    <row r="88" spans="1:13" ht="20.100000000000001" customHeight="1" x14ac:dyDescent="0.2">
      <c r="A88" s="8">
        <v>81</v>
      </c>
      <c r="B88" s="24" t="s">
        <v>300</v>
      </c>
      <c r="C88" s="81">
        <v>2.5819459999999999</v>
      </c>
      <c r="D88" s="81">
        <v>6.7785589999999996</v>
      </c>
      <c r="E88" s="81">
        <v>6.3688390000000004</v>
      </c>
      <c r="F88" s="54" t="s">
        <v>504</v>
      </c>
      <c r="G88" s="8">
        <v>81</v>
      </c>
      <c r="L88" s="4"/>
      <c r="M88" s="4"/>
    </row>
    <row r="89" spans="1:13" ht="20.100000000000001" customHeight="1" x14ac:dyDescent="0.2">
      <c r="A89" s="9">
        <v>82</v>
      </c>
      <c r="B89" s="25" t="s">
        <v>272</v>
      </c>
      <c r="C89" s="82">
        <v>4.8180379999999996</v>
      </c>
      <c r="D89" s="82">
        <v>6.5457840000000003</v>
      </c>
      <c r="E89" s="82">
        <v>6.2924509999999998</v>
      </c>
      <c r="F89" s="55" t="s">
        <v>443</v>
      </c>
      <c r="G89" s="9">
        <v>82</v>
      </c>
      <c r="L89" s="4"/>
      <c r="M89" s="4"/>
    </row>
    <row r="90" spans="1:13" ht="20.100000000000001" customHeight="1" x14ac:dyDescent="0.2">
      <c r="A90" s="8">
        <v>83</v>
      </c>
      <c r="B90" s="24" t="s">
        <v>228</v>
      </c>
      <c r="C90" s="81">
        <v>7.5100540000000002</v>
      </c>
      <c r="D90" s="81">
        <v>7.6257479999999997</v>
      </c>
      <c r="E90" s="81">
        <v>6.1714969999999996</v>
      </c>
      <c r="F90" s="54" t="s">
        <v>394</v>
      </c>
      <c r="G90" s="8">
        <v>83</v>
      </c>
      <c r="L90" s="4"/>
      <c r="M90" s="4"/>
    </row>
    <row r="91" spans="1:13" ht="20.100000000000001" customHeight="1" x14ac:dyDescent="0.2">
      <c r="A91" s="9">
        <v>84</v>
      </c>
      <c r="B91" s="25" t="s">
        <v>307</v>
      </c>
      <c r="C91" s="82">
        <v>20.633405</v>
      </c>
      <c r="D91" s="82">
        <v>33.548831</v>
      </c>
      <c r="E91" s="82">
        <v>5.7463680000000004</v>
      </c>
      <c r="F91" s="55" t="s">
        <v>501</v>
      </c>
      <c r="G91" s="9">
        <v>84</v>
      </c>
      <c r="L91" s="4"/>
      <c r="M91" s="4"/>
    </row>
    <row r="92" spans="1:13" ht="20.100000000000001" customHeight="1" x14ac:dyDescent="0.2">
      <c r="A92" s="8">
        <v>85</v>
      </c>
      <c r="B92" s="24" t="s">
        <v>243</v>
      </c>
      <c r="C92" s="81">
        <v>4.0695430000000004</v>
      </c>
      <c r="D92" s="81">
        <v>5.2402139999999999</v>
      </c>
      <c r="E92" s="81">
        <v>4.9175380000000004</v>
      </c>
      <c r="F92" s="54" t="s">
        <v>418</v>
      </c>
      <c r="G92" s="8">
        <v>85</v>
      </c>
      <c r="L92" s="4"/>
      <c r="M92" s="4"/>
    </row>
    <row r="93" spans="1:13" ht="20.100000000000001" customHeight="1" x14ac:dyDescent="0.2">
      <c r="A93" s="9">
        <v>86</v>
      </c>
      <c r="B93" s="25" t="s">
        <v>261</v>
      </c>
      <c r="C93" s="82">
        <v>3.1143320000000001</v>
      </c>
      <c r="D93" s="82">
        <v>26.937235000000001</v>
      </c>
      <c r="E93" s="82">
        <v>4.2653670000000004</v>
      </c>
      <c r="F93" s="55" t="s">
        <v>441</v>
      </c>
      <c r="G93" s="9">
        <v>86</v>
      </c>
      <c r="L93" s="4"/>
      <c r="M93" s="4"/>
    </row>
    <row r="94" spans="1:13" ht="20.100000000000001" customHeight="1" x14ac:dyDescent="0.2">
      <c r="A94" s="8">
        <v>87</v>
      </c>
      <c r="B94" s="24" t="s">
        <v>295</v>
      </c>
      <c r="C94" s="81">
        <v>7.0942059999999998</v>
      </c>
      <c r="D94" s="81">
        <v>4.692126</v>
      </c>
      <c r="E94" s="81">
        <v>4.0392549999999998</v>
      </c>
      <c r="F94" s="54" t="s">
        <v>486</v>
      </c>
      <c r="G94" s="8">
        <v>87</v>
      </c>
      <c r="L94" s="4"/>
      <c r="M94" s="4"/>
    </row>
    <row r="95" spans="1:13" ht="20.100000000000001" customHeight="1" x14ac:dyDescent="0.2">
      <c r="A95" s="9">
        <v>88</v>
      </c>
      <c r="B95" s="25" t="s">
        <v>249</v>
      </c>
      <c r="C95" s="82">
        <v>2.947953</v>
      </c>
      <c r="D95" s="82">
        <v>3.6421730000000001</v>
      </c>
      <c r="E95" s="82">
        <v>2.960642</v>
      </c>
      <c r="F95" s="55" t="s">
        <v>426</v>
      </c>
      <c r="G95" s="9">
        <v>88</v>
      </c>
      <c r="L95" s="4"/>
      <c r="M95" s="4"/>
    </row>
    <row r="96" spans="1:13" ht="20.100000000000001" customHeight="1" x14ac:dyDescent="0.2">
      <c r="A96" s="8">
        <v>89</v>
      </c>
      <c r="B96" s="24" t="s">
        <v>225</v>
      </c>
      <c r="C96" s="81">
        <v>1.3499680000000001</v>
      </c>
      <c r="D96" s="81">
        <v>0.30330699999999999</v>
      </c>
      <c r="E96" s="81">
        <v>2.8651520000000001</v>
      </c>
      <c r="F96" s="54" t="s">
        <v>391</v>
      </c>
      <c r="G96" s="8">
        <v>89</v>
      </c>
      <c r="L96" s="4"/>
      <c r="M96" s="4"/>
    </row>
    <row r="97" spans="1:13" ht="20.100000000000001" customHeight="1" x14ac:dyDescent="0.2">
      <c r="A97" s="9">
        <v>90</v>
      </c>
      <c r="B97" s="25" t="s">
        <v>323</v>
      </c>
      <c r="C97" s="82">
        <v>4.4797409999999998</v>
      </c>
      <c r="D97" s="82">
        <v>5.7816210000000003</v>
      </c>
      <c r="E97" s="82">
        <v>2.7721870000000002</v>
      </c>
      <c r="F97" s="55" t="s">
        <v>507</v>
      </c>
      <c r="G97" s="9">
        <v>90</v>
      </c>
      <c r="L97" s="4"/>
      <c r="M97" s="4"/>
    </row>
    <row r="98" spans="1:13" ht="20.100000000000001" customHeight="1" x14ac:dyDescent="0.2">
      <c r="A98" s="8">
        <v>91</v>
      </c>
      <c r="B98" s="24" t="s">
        <v>311</v>
      </c>
      <c r="C98" s="81">
        <v>3.3590749999999998</v>
      </c>
      <c r="D98" s="81">
        <v>5.1213829999999998</v>
      </c>
      <c r="E98" s="81">
        <v>2.756284</v>
      </c>
      <c r="F98" s="54" t="s">
        <v>506</v>
      </c>
      <c r="G98" s="8">
        <v>91</v>
      </c>
      <c r="L98" s="4"/>
      <c r="M98" s="4"/>
    </row>
    <row r="99" spans="1:13" ht="20.100000000000001" customHeight="1" x14ac:dyDescent="0.2">
      <c r="A99" s="9">
        <v>92</v>
      </c>
      <c r="B99" s="25" t="s">
        <v>248</v>
      </c>
      <c r="C99" s="82">
        <v>2.6380569999999999</v>
      </c>
      <c r="D99" s="82">
        <v>1.6337200000000001</v>
      </c>
      <c r="E99" s="82">
        <v>2.333936</v>
      </c>
      <c r="F99" s="55" t="s">
        <v>430</v>
      </c>
      <c r="G99" s="9">
        <v>92</v>
      </c>
      <c r="L99" s="4"/>
      <c r="M99" s="4"/>
    </row>
    <row r="100" spans="1:13" ht="20.100000000000001" customHeight="1" x14ac:dyDescent="0.2">
      <c r="A100" s="8">
        <v>93</v>
      </c>
      <c r="B100" s="24" t="s">
        <v>260</v>
      </c>
      <c r="C100" s="81">
        <v>0.14788599999999999</v>
      </c>
      <c r="D100" s="81">
        <v>0.37372899999999998</v>
      </c>
      <c r="E100" s="81">
        <v>2.1626639999999999</v>
      </c>
      <c r="F100" s="54" t="s">
        <v>446</v>
      </c>
      <c r="G100" s="8">
        <v>93</v>
      </c>
      <c r="L100" s="4"/>
      <c r="M100" s="4"/>
    </row>
    <row r="101" spans="1:13" ht="20.100000000000001" customHeight="1" x14ac:dyDescent="0.2">
      <c r="A101" s="9">
        <v>94</v>
      </c>
      <c r="B101" s="25" t="s">
        <v>287</v>
      </c>
      <c r="C101" s="82">
        <v>0.98064600000000002</v>
      </c>
      <c r="D101" s="82">
        <v>1.967633</v>
      </c>
      <c r="E101" s="82">
        <v>2.1530520000000002</v>
      </c>
      <c r="F101" s="55" t="s">
        <v>469</v>
      </c>
      <c r="G101" s="9">
        <v>94</v>
      </c>
      <c r="L101" s="4"/>
      <c r="M101" s="4"/>
    </row>
    <row r="102" spans="1:13" ht="20.100000000000001" customHeight="1" x14ac:dyDescent="0.2">
      <c r="A102" s="8">
        <v>95</v>
      </c>
      <c r="B102" s="24" t="s">
        <v>332</v>
      </c>
      <c r="C102" s="81">
        <v>2.5257239999999999</v>
      </c>
      <c r="D102" s="81">
        <v>2.0325839999999999</v>
      </c>
      <c r="E102" s="81">
        <v>2.1016089999999998</v>
      </c>
      <c r="F102" s="54" t="s">
        <v>508</v>
      </c>
      <c r="G102" s="8">
        <v>95</v>
      </c>
      <c r="L102" s="4"/>
      <c r="M102" s="4"/>
    </row>
    <row r="103" spans="1:13" ht="20.100000000000001" customHeight="1" x14ac:dyDescent="0.2">
      <c r="A103" s="9">
        <v>96</v>
      </c>
      <c r="B103" s="25" t="s">
        <v>281</v>
      </c>
      <c r="C103" s="82">
        <v>1.6927399999999999</v>
      </c>
      <c r="D103" s="82">
        <v>7.2160289999999998</v>
      </c>
      <c r="E103" s="82">
        <v>1.741633</v>
      </c>
      <c r="F103" s="55" t="s">
        <v>503</v>
      </c>
      <c r="G103" s="9">
        <v>96</v>
      </c>
      <c r="L103" s="4"/>
      <c r="M103" s="4"/>
    </row>
    <row r="104" spans="1:13" ht="20.100000000000001" customHeight="1" x14ac:dyDescent="0.2">
      <c r="A104" s="8">
        <v>97</v>
      </c>
      <c r="B104" s="24" t="s">
        <v>297</v>
      </c>
      <c r="C104" s="81">
        <v>1.8459319999999999</v>
      </c>
      <c r="D104" s="81">
        <v>1.4884649999999999</v>
      </c>
      <c r="E104" s="81">
        <v>1.566252</v>
      </c>
      <c r="F104" s="54" t="s">
        <v>431</v>
      </c>
      <c r="G104" s="8">
        <v>97</v>
      </c>
      <c r="L104" s="4"/>
      <c r="M104" s="4"/>
    </row>
    <row r="105" spans="1:13" ht="20.100000000000001" customHeight="1" x14ac:dyDescent="0.2">
      <c r="A105" s="9">
        <v>98</v>
      </c>
      <c r="B105" s="25" t="s">
        <v>284</v>
      </c>
      <c r="C105" s="82">
        <v>0.75526599999999999</v>
      </c>
      <c r="D105" s="82">
        <v>2.462602</v>
      </c>
      <c r="E105" s="82">
        <v>1.483706</v>
      </c>
      <c r="F105" s="55" t="s">
        <v>509</v>
      </c>
      <c r="G105" s="9">
        <v>98</v>
      </c>
      <c r="L105" s="4"/>
      <c r="M105" s="4"/>
    </row>
    <row r="106" spans="1:13" ht="20.100000000000001" customHeight="1" x14ac:dyDescent="0.2">
      <c r="A106" s="8">
        <v>99</v>
      </c>
      <c r="B106" s="24" t="s">
        <v>330</v>
      </c>
      <c r="C106" s="81">
        <v>0.83442499999999997</v>
      </c>
      <c r="D106" s="81">
        <v>0.96428100000000005</v>
      </c>
      <c r="E106" s="81">
        <v>1.4310670000000001</v>
      </c>
      <c r="F106" s="54" t="s">
        <v>511</v>
      </c>
      <c r="G106" s="8">
        <v>99</v>
      </c>
      <c r="L106" s="4"/>
      <c r="M106" s="4"/>
    </row>
    <row r="107" spans="1:13" ht="20.100000000000001" customHeight="1" x14ac:dyDescent="0.2">
      <c r="A107" s="9">
        <v>100</v>
      </c>
      <c r="B107" s="25" t="s">
        <v>280</v>
      </c>
      <c r="C107" s="82">
        <v>2.3688509999999998</v>
      </c>
      <c r="D107" s="82">
        <v>1.3644099999999999</v>
      </c>
      <c r="E107" s="82">
        <v>1.415845</v>
      </c>
      <c r="F107" s="55" t="s">
        <v>448</v>
      </c>
      <c r="G107" s="9">
        <v>100</v>
      </c>
      <c r="L107" s="4"/>
      <c r="M107" s="4"/>
    </row>
    <row r="108" spans="1:13" ht="20.100000000000001" customHeight="1" x14ac:dyDescent="0.2">
      <c r="A108" s="8">
        <v>101</v>
      </c>
      <c r="B108" s="24" t="s">
        <v>283</v>
      </c>
      <c r="C108" s="81">
        <v>1.4793970000000001</v>
      </c>
      <c r="D108" s="81">
        <v>0.715696</v>
      </c>
      <c r="E108" s="81">
        <v>1.4127769999999999</v>
      </c>
      <c r="F108" s="54" t="s">
        <v>485</v>
      </c>
      <c r="G108" s="8">
        <v>101</v>
      </c>
      <c r="L108" s="4"/>
      <c r="M108" s="4"/>
    </row>
    <row r="109" spans="1:13" ht="20.100000000000001" customHeight="1" x14ac:dyDescent="0.2">
      <c r="A109" s="9">
        <v>102</v>
      </c>
      <c r="B109" s="25" t="s">
        <v>291</v>
      </c>
      <c r="C109" s="82">
        <v>0.598742</v>
      </c>
      <c r="D109" s="82">
        <v>0.14125599999999999</v>
      </c>
      <c r="E109" s="82">
        <v>1.299086</v>
      </c>
      <c r="F109" s="55" t="s">
        <v>464</v>
      </c>
      <c r="G109" s="9">
        <v>102</v>
      </c>
      <c r="L109" s="4"/>
      <c r="M109" s="4"/>
    </row>
    <row r="110" spans="1:13" ht="20.100000000000001" customHeight="1" x14ac:dyDescent="0.2">
      <c r="A110" s="8">
        <v>103</v>
      </c>
      <c r="B110" s="24" t="s">
        <v>599</v>
      </c>
      <c r="C110" s="81">
        <v>1.02667</v>
      </c>
      <c r="D110" s="81">
        <v>4.2519000000000001E-2</v>
      </c>
      <c r="E110" s="81">
        <v>1.2457370000000001</v>
      </c>
      <c r="F110" s="54" t="s">
        <v>600</v>
      </c>
      <c r="G110" s="8">
        <v>103</v>
      </c>
      <c r="L110" s="4"/>
      <c r="M110" s="4"/>
    </row>
    <row r="111" spans="1:13" ht="20.100000000000001" customHeight="1" x14ac:dyDescent="0.2">
      <c r="A111" s="9">
        <v>104</v>
      </c>
      <c r="B111" s="25" t="s">
        <v>530</v>
      </c>
      <c r="C111" s="82">
        <v>0.71257499999999996</v>
      </c>
      <c r="D111" s="82">
        <v>0.81391999999999998</v>
      </c>
      <c r="E111" s="82">
        <v>1.20556</v>
      </c>
      <c r="F111" s="55" t="s">
        <v>531</v>
      </c>
      <c r="G111" s="9">
        <v>104</v>
      </c>
      <c r="L111" s="4"/>
      <c r="M111" s="4"/>
    </row>
    <row r="112" spans="1:13" ht="20.100000000000001" customHeight="1" x14ac:dyDescent="0.2">
      <c r="A112" s="8">
        <v>105</v>
      </c>
      <c r="B112" s="24" t="s">
        <v>231</v>
      </c>
      <c r="C112" s="81">
        <v>0.93966700000000003</v>
      </c>
      <c r="D112" s="81">
        <v>2.4055800000000001</v>
      </c>
      <c r="E112" s="81">
        <v>1.18699</v>
      </c>
      <c r="F112" s="54" t="s">
        <v>412</v>
      </c>
      <c r="G112" s="8">
        <v>105</v>
      </c>
      <c r="L112" s="4"/>
      <c r="M112" s="4"/>
    </row>
    <row r="113" spans="1:13" ht="20.100000000000001" customHeight="1" x14ac:dyDescent="0.2">
      <c r="A113" s="9">
        <v>106</v>
      </c>
      <c r="B113" s="25" t="s">
        <v>275</v>
      </c>
      <c r="C113" s="82">
        <v>0.48899799999999999</v>
      </c>
      <c r="D113" s="82">
        <v>1.227125</v>
      </c>
      <c r="E113" s="82">
        <v>1.172928</v>
      </c>
      <c r="F113" s="55" t="s">
        <v>440</v>
      </c>
      <c r="G113" s="9">
        <v>106</v>
      </c>
      <c r="L113" s="4"/>
      <c r="M113" s="4"/>
    </row>
    <row r="114" spans="1:13" ht="20.100000000000001" customHeight="1" x14ac:dyDescent="0.2">
      <c r="A114" s="8">
        <v>107</v>
      </c>
      <c r="B114" s="24" t="s">
        <v>369</v>
      </c>
      <c r="C114" s="81">
        <v>5.0118999999999997E-2</v>
      </c>
      <c r="D114" s="81">
        <v>0.13761399999999999</v>
      </c>
      <c r="E114" s="81">
        <v>1.163395</v>
      </c>
      <c r="F114" s="54" t="s">
        <v>490</v>
      </c>
      <c r="G114" s="8">
        <v>107</v>
      </c>
      <c r="L114" s="4"/>
      <c r="M114" s="4"/>
    </row>
    <row r="115" spans="1:13" ht="20.100000000000001" customHeight="1" x14ac:dyDescent="0.2">
      <c r="A115" s="9">
        <v>108</v>
      </c>
      <c r="B115" s="25" t="s">
        <v>271</v>
      </c>
      <c r="C115" s="82">
        <v>8.2700000000000004E-4</v>
      </c>
      <c r="D115" s="82">
        <v>1.8833500000000001</v>
      </c>
      <c r="E115" s="82">
        <v>0.93930000000000002</v>
      </c>
      <c r="F115" s="55" t="s">
        <v>436</v>
      </c>
      <c r="G115" s="9">
        <v>108</v>
      </c>
      <c r="L115" s="4"/>
      <c r="M115" s="4"/>
    </row>
    <row r="116" spans="1:13" ht="20.100000000000001" customHeight="1" x14ac:dyDescent="0.2">
      <c r="A116" s="8">
        <v>109</v>
      </c>
      <c r="B116" s="24" t="s">
        <v>308</v>
      </c>
      <c r="C116" s="81">
        <v>0.88731099999999996</v>
      </c>
      <c r="D116" s="81">
        <v>0.39648499999999998</v>
      </c>
      <c r="E116" s="81">
        <v>0.84362999999999999</v>
      </c>
      <c r="F116" s="54" t="s">
        <v>510</v>
      </c>
      <c r="G116" s="8">
        <v>109</v>
      </c>
      <c r="L116" s="4"/>
      <c r="M116" s="4"/>
    </row>
    <row r="117" spans="1:13" ht="20.100000000000001" customHeight="1" x14ac:dyDescent="0.2">
      <c r="A117" s="9">
        <v>110</v>
      </c>
      <c r="B117" s="25" t="s">
        <v>301</v>
      </c>
      <c r="C117" s="82">
        <v>0.56887600000000005</v>
      </c>
      <c r="D117" s="82">
        <v>0.35674800000000001</v>
      </c>
      <c r="E117" s="82">
        <v>0.836955</v>
      </c>
      <c r="F117" s="55" t="s">
        <v>494</v>
      </c>
      <c r="G117" s="9">
        <v>110</v>
      </c>
      <c r="L117" s="4"/>
      <c r="M117" s="4"/>
    </row>
    <row r="118" spans="1:13" ht="20.100000000000001" customHeight="1" x14ac:dyDescent="0.2">
      <c r="A118" s="8">
        <v>111</v>
      </c>
      <c r="B118" s="24" t="s">
        <v>545</v>
      </c>
      <c r="C118" s="81">
        <v>3.1264E-2</v>
      </c>
      <c r="D118" s="81">
        <v>0.69227399999999994</v>
      </c>
      <c r="E118" s="81">
        <v>0.82763600000000004</v>
      </c>
      <c r="F118" s="54" t="s">
        <v>546</v>
      </c>
      <c r="G118" s="8">
        <v>111</v>
      </c>
      <c r="L118" s="4"/>
      <c r="M118" s="4"/>
    </row>
    <row r="119" spans="1:13" ht="20.100000000000001" customHeight="1" x14ac:dyDescent="0.2">
      <c r="A119" s="9">
        <v>112</v>
      </c>
      <c r="B119" s="25" t="s">
        <v>303</v>
      </c>
      <c r="C119" s="82">
        <v>1.0415840000000001</v>
      </c>
      <c r="D119" s="82">
        <v>1.066762</v>
      </c>
      <c r="E119" s="82">
        <v>0.77351700000000001</v>
      </c>
      <c r="F119" s="55" t="s">
        <v>488</v>
      </c>
      <c r="G119" s="9">
        <v>112</v>
      </c>
      <c r="L119" s="4"/>
      <c r="M119" s="4"/>
    </row>
    <row r="120" spans="1:13" ht="20.100000000000001" customHeight="1" x14ac:dyDescent="0.2">
      <c r="A120" s="8">
        <v>113</v>
      </c>
      <c r="B120" s="24" t="s">
        <v>601</v>
      </c>
      <c r="C120" s="81"/>
      <c r="D120" s="81"/>
      <c r="E120" s="81">
        <v>0.69362100000000004</v>
      </c>
      <c r="F120" s="54" t="s">
        <v>602</v>
      </c>
      <c r="G120" s="8">
        <v>113</v>
      </c>
      <c r="L120" s="4"/>
      <c r="M120" s="4"/>
    </row>
    <row r="121" spans="1:13" ht="20.100000000000001" customHeight="1" x14ac:dyDescent="0.2">
      <c r="A121" s="9">
        <v>114</v>
      </c>
      <c r="B121" s="25" t="s">
        <v>329</v>
      </c>
      <c r="C121" s="82">
        <v>0.573905</v>
      </c>
      <c r="D121" s="82">
        <v>1.168614</v>
      </c>
      <c r="E121" s="82">
        <v>0.66092600000000001</v>
      </c>
      <c r="F121" s="55" t="s">
        <v>491</v>
      </c>
      <c r="G121" s="9">
        <v>114</v>
      </c>
      <c r="L121" s="4"/>
      <c r="M121" s="4"/>
    </row>
    <row r="122" spans="1:13" ht="20.100000000000001" customHeight="1" x14ac:dyDescent="0.2">
      <c r="A122" s="8">
        <v>115</v>
      </c>
      <c r="B122" s="24" t="s">
        <v>276</v>
      </c>
      <c r="C122" s="81">
        <v>0.34207799999999999</v>
      </c>
      <c r="D122" s="81">
        <v>0.70928400000000003</v>
      </c>
      <c r="E122" s="81">
        <v>0.64575400000000005</v>
      </c>
      <c r="F122" s="54" t="s">
        <v>473</v>
      </c>
      <c r="G122" s="8">
        <v>115</v>
      </c>
      <c r="L122" s="4"/>
      <c r="M122" s="4"/>
    </row>
    <row r="123" spans="1:13" ht="20.100000000000001" customHeight="1" x14ac:dyDescent="0.2">
      <c r="A123" s="9">
        <v>116</v>
      </c>
      <c r="B123" s="25" t="s">
        <v>603</v>
      </c>
      <c r="C123" s="82">
        <v>1.592409</v>
      </c>
      <c r="D123" s="82"/>
      <c r="E123" s="82">
        <v>0.64266999999999996</v>
      </c>
      <c r="F123" s="55" t="s">
        <v>604</v>
      </c>
      <c r="G123" s="9">
        <v>116</v>
      </c>
      <c r="L123" s="4"/>
      <c r="M123" s="4"/>
    </row>
    <row r="124" spans="1:13" ht="20.100000000000001" customHeight="1" x14ac:dyDescent="0.2">
      <c r="A124" s="8">
        <v>117</v>
      </c>
      <c r="B124" s="24" t="s">
        <v>368</v>
      </c>
      <c r="C124" s="81">
        <v>0.48920799999999998</v>
      </c>
      <c r="D124" s="81">
        <v>0.205793</v>
      </c>
      <c r="E124" s="81">
        <v>0.59217200000000003</v>
      </c>
      <c r="F124" s="54" t="s">
        <v>482</v>
      </c>
      <c r="G124" s="8">
        <v>117</v>
      </c>
      <c r="L124" s="4"/>
      <c r="M124" s="4"/>
    </row>
    <row r="125" spans="1:13" ht="20.100000000000001" customHeight="1" x14ac:dyDescent="0.2">
      <c r="A125" s="9">
        <v>118</v>
      </c>
      <c r="B125" s="25" t="s">
        <v>334</v>
      </c>
      <c r="C125" s="82">
        <v>1.4669700000000001</v>
      </c>
      <c r="D125" s="82">
        <v>1.0627409999999999</v>
      </c>
      <c r="E125" s="82">
        <v>0.546122</v>
      </c>
      <c r="F125" s="55" t="s">
        <v>456</v>
      </c>
      <c r="G125" s="9">
        <v>118</v>
      </c>
      <c r="L125" s="4"/>
      <c r="M125" s="4"/>
    </row>
    <row r="126" spans="1:13" ht="20.100000000000001" customHeight="1" x14ac:dyDescent="0.2">
      <c r="A126" s="8">
        <v>119</v>
      </c>
      <c r="B126" s="24" t="s">
        <v>274</v>
      </c>
      <c r="C126" s="81">
        <v>1.183292</v>
      </c>
      <c r="D126" s="81">
        <v>0.28228999999999999</v>
      </c>
      <c r="E126" s="81">
        <v>0.45535300000000001</v>
      </c>
      <c r="F126" s="54" t="s">
        <v>447</v>
      </c>
      <c r="G126" s="8">
        <v>119</v>
      </c>
      <c r="L126" s="4"/>
      <c r="M126" s="4"/>
    </row>
    <row r="127" spans="1:13" ht="20.100000000000001" customHeight="1" x14ac:dyDescent="0.2">
      <c r="A127" s="9">
        <v>120</v>
      </c>
      <c r="B127" s="25" t="s">
        <v>327</v>
      </c>
      <c r="C127" s="82">
        <v>3.0011459999999999</v>
      </c>
      <c r="D127" s="82">
        <v>0.61241999999999996</v>
      </c>
      <c r="E127" s="82">
        <v>0.39030300000000001</v>
      </c>
      <c r="F127" s="55" t="s">
        <v>513</v>
      </c>
      <c r="G127" s="9">
        <v>120</v>
      </c>
      <c r="L127" s="4"/>
      <c r="M127" s="4"/>
    </row>
    <row r="128" spans="1:13" ht="20.100000000000001" customHeight="1" x14ac:dyDescent="0.2">
      <c r="A128" s="8">
        <v>121</v>
      </c>
      <c r="B128" s="24" t="s">
        <v>254</v>
      </c>
      <c r="C128" s="81">
        <v>0.468748</v>
      </c>
      <c r="D128" s="81">
        <v>0.38299800000000001</v>
      </c>
      <c r="E128" s="81">
        <v>0.33607999999999999</v>
      </c>
      <c r="F128" s="54" t="s">
        <v>423</v>
      </c>
      <c r="G128" s="8">
        <v>121</v>
      </c>
      <c r="L128" s="4"/>
      <c r="M128" s="4"/>
    </row>
    <row r="129" spans="1:13" ht="20.100000000000001" customHeight="1" x14ac:dyDescent="0.2">
      <c r="A129" s="9">
        <v>122</v>
      </c>
      <c r="B129" s="25" t="s">
        <v>309</v>
      </c>
      <c r="C129" s="82">
        <v>0.12238499999999999</v>
      </c>
      <c r="D129" s="82">
        <v>1.39812</v>
      </c>
      <c r="E129" s="82">
        <v>0.32147900000000001</v>
      </c>
      <c r="F129" s="55" t="s">
        <v>475</v>
      </c>
      <c r="G129" s="9">
        <v>122</v>
      </c>
      <c r="L129" s="4"/>
      <c r="M129" s="4"/>
    </row>
    <row r="130" spans="1:13" ht="20.100000000000001" customHeight="1" x14ac:dyDescent="0.2">
      <c r="A130" s="8">
        <v>123</v>
      </c>
      <c r="B130" s="24" t="s">
        <v>335</v>
      </c>
      <c r="C130" s="81">
        <v>0.197075</v>
      </c>
      <c r="D130" s="81">
        <v>0.13523099999999999</v>
      </c>
      <c r="E130" s="81">
        <v>0.29597699999999999</v>
      </c>
      <c r="F130" s="54" t="s">
        <v>493</v>
      </c>
      <c r="G130" s="8">
        <v>123</v>
      </c>
      <c r="L130" s="4"/>
      <c r="M130" s="4"/>
    </row>
    <row r="131" spans="1:13" ht="20.100000000000001" customHeight="1" x14ac:dyDescent="0.2">
      <c r="A131" s="9">
        <v>124</v>
      </c>
      <c r="B131" s="25" t="s">
        <v>216</v>
      </c>
      <c r="C131" s="82">
        <v>4.0415260000000002</v>
      </c>
      <c r="D131" s="82">
        <v>0.415043</v>
      </c>
      <c r="E131" s="82">
        <v>0.29136600000000001</v>
      </c>
      <c r="F131" s="55" t="s">
        <v>401</v>
      </c>
      <c r="G131" s="9">
        <v>124</v>
      </c>
      <c r="L131" s="4"/>
      <c r="M131" s="4"/>
    </row>
    <row r="132" spans="1:13" ht="20.100000000000001" customHeight="1" x14ac:dyDescent="0.2">
      <c r="A132" s="8">
        <v>125</v>
      </c>
      <c r="B132" s="24" t="s">
        <v>294</v>
      </c>
      <c r="C132" s="81">
        <v>5.7879E-2</v>
      </c>
      <c r="D132" s="81">
        <v>0.12928100000000001</v>
      </c>
      <c r="E132" s="81">
        <v>0.28023700000000001</v>
      </c>
      <c r="F132" s="54" t="s">
        <v>471</v>
      </c>
      <c r="G132" s="8">
        <v>125</v>
      </c>
      <c r="L132" s="4"/>
      <c r="M132" s="4"/>
    </row>
    <row r="133" spans="1:13" ht="20.100000000000001" customHeight="1" x14ac:dyDescent="0.2">
      <c r="A133" s="9">
        <v>126</v>
      </c>
      <c r="B133" s="25" t="s">
        <v>245</v>
      </c>
      <c r="C133" s="82">
        <v>0.671852</v>
      </c>
      <c r="D133" s="82">
        <v>0.142984</v>
      </c>
      <c r="E133" s="82">
        <v>0.23036899999999999</v>
      </c>
      <c r="F133" s="55" t="s">
        <v>458</v>
      </c>
      <c r="G133" s="9">
        <v>126</v>
      </c>
      <c r="L133" s="4"/>
      <c r="M133" s="4"/>
    </row>
    <row r="134" spans="1:13" ht="20.100000000000001" customHeight="1" x14ac:dyDescent="0.2">
      <c r="A134" s="8">
        <v>127</v>
      </c>
      <c r="B134" s="24" t="s">
        <v>328</v>
      </c>
      <c r="C134" s="81">
        <v>1.4245620000000001</v>
      </c>
      <c r="D134" s="81">
        <v>1.039526</v>
      </c>
      <c r="E134" s="81">
        <v>0.19295200000000001</v>
      </c>
      <c r="F134" s="54" t="s">
        <v>492</v>
      </c>
      <c r="G134" s="8">
        <v>127</v>
      </c>
      <c r="L134" s="4"/>
      <c r="M134" s="4"/>
    </row>
    <row r="135" spans="1:13" ht="20.100000000000001" customHeight="1" x14ac:dyDescent="0.2">
      <c r="A135" s="9">
        <v>128</v>
      </c>
      <c r="B135" s="25" t="s">
        <v>538</v>
      </c>
      <c r="C135" s="82">
        <v>0.19383600000000001</v>
      </c>
      <c r="D135" s="82">
        <v>0.28324500000000002</v>
      </c>
      <c r="E135" s="82">
        <v>0.19080900000000001</v>
      </c>
      <c r="F135" s="55" t="s">
        <v>542</v>
      </c>
      <c r="G135" s="9">
        <v>128</v>
      </c>
      <c r="L135" s="4"/>
      <c r="M135" s="4"/>
    </row>
    <row r="136" spans="1:13" ht="20.100000000000001" customHeight="1" x14ac:dyDescent="0.2">
      <c r="A136" s="8">
        <v>129</v>
      </c>
      <c r="B136" s="24" t="s">
        <v>537</v>
      </c>
      <c r="C136" s="81">
        <v>0.37732300000000002</v>
      </c>
      <c r="D136" s="81">
        <v>0.40687800000000002</v>
      </c>
      <c r="E136" s="81">
        <v>0.18631900000000001</v>
      </c>
      <c r="F136" s="54" t="s">
        <v>541</v>
      </c>
      <c r="G136" s="8">
        <v>129</v>
      </c>
      <c r="L136" s="4"/>
      <c r="M136" s="4"/>
    </row>
    <row r="137" spans="1:13" ht="20.100000000000001" customHeight="1" x14ac:dyDescent="0.2">
      <c r="A137" s="9">
        <v>130</v>
      </c>
      <c r="B137" s="25" t="s">
        <v>605</v>
      </c>
      <c r="C137" s="82"/>
      <c r="D137" s="82"/>
      <c r="E137" s="82">
        <v>0.18437300000000001</v>
      </c>
      <c r="F137" s="55" t="s">
        <v>606</v>
      </c>
      <c r="G137" s="9">
        <v>130</v>
      </c>
      <c r="L137" s="4"/>
      <c r="M137" s="4"/>
    </row>
    <row r="138" spans="1:13" ht="20.100000000000001" customHeight="1" x14ac:dyDescent="0.2">
      <c r="A138" s="8">
        <v>131</v>
      </c>
      <c r="B138" s="24" t="s">
        <v>331</v>
      </c>
      <c r="C138" s="81">
        <v>0.87719400000000003</v>
      </c>
      <c r="D138" s="81">
        <v>0.14652599999999999</v>
      </c>
      <c r="E138" s="81">
        <v>0.17369399999999999</v>
      </c>
      <c r="F138" s="54" t="s">
        <v>515</v>
      </c>
      <c r="G138" s="8">
        <v>131</v>
      </c>
      <c r="L138" s="4"/>
      <c r="M138" s="4"/>
    </row>
    <row r="139" spans="1:13" ht="20.100000000000001" customHeight="1" x14ac:dyDescent="0.2">
      <c r="A139" s="9">
        <v>132</v>
      </c>
      <c r="B139" s="25" t="s">
        <v>337</v>
      </c>
      <c r="C139" s="82"/>
      <c r="D139" s="82">
        <v>0.10896599999999999</v>
      </c>
      <c r="E139" s="82">
        <v>0.16158500000000001</v>
      </c>
      <c r="F139" s="55" t="s">
        <v>472</v>
      </c>
      <c r="G139" s="9">
        <v>132</v>
      </c>
      <c r="L139" s="4"/>
      <c r="M139" s="4"/>
    </row>
    <row r="140" spans="1:13" ht="20.100000000000001" customHeight="1" x14ac:dyDescent="0.2">
      <c r="A140" s="8">
        <v>133</v>
      </c>
      <c r="B140" s="24" t="s">
        <v>607</v>
      </c>
      <c r="C140" s="81"/>
      <c r="D140" s="81"/>
      <c r="E140" s="81">
        <v>0.146208</v>
      </c>
      <c r="F140" s="54" t="s">
        <v>608</v>
      </c>
      <c r="G140" s="8">
        <v>133</v>
      </c>
      <c r="L140" s="4"/>
      <c r="M140" s="4"/>
    </row>
    <row r="141" spans="1:13" ht="20.100000000000001" customHeight="1" x14ac:dyDescent="0.2">
      <c r="A141" s="9">
        <v>134</v>
      </c>
      <c r="B141" s="25" t="s">
        <v>609</v>
      </c>
      <c r="C141" s="82">
        <v>1.15E-2</v>
      </c>
      <c r="D141" s="82">
        <v>6.228E-3</v>
      </c>
      <c r="E141" s="82">
        <v>0.145591</v>
      </c>
      <c r="F141" s="55" t="s">
        <v>610</v>
      </c>
      <c r="G141" s="9">
        <v>134</v>
      </c>
      <c r="L141" s="4"/>
      <c r="M141" s="4"/>
    </row>
    <row r="142" spans="1:13" ht="20.100000000000001" customHeight="1" x14ac:dyDescent="0.2">
      <c r="A142" s="8">
        <v>135</v>
      </c>
      <c r="B142" s="24" t="s">
        <v>310</v>
      </c>
      <c r="C142" s="81">
        <v>1.1360509999999999</v>
      </c>
      <c r="D142" s="81">
        <v>0.54735</v>
      </c>
      <c r="E142" s="81">
        <v>0.13944899999999999</v>
      </c>
      <c r="F142" s="54" t="s">
        <v>514</v>
      </c>
      <c r="G142" s="8">
        <v>135</v>
      </c>
      <c r="L142" s="4"/>
      <c r="M142" s="4"/>
    </row>
    <row r="143" spans="1:13" ht="20.100000000000001" customHeight="1" x14ac:dyDescent="0.2">
      <c r="A143" s="9">
        <v>136</v>
      </c>
      <c r="B143" s="25" t="s">
        <v>532</v>
      </c>
      <c r="C143" s="82">
        <v>0.1241</v>
      </c>
      <c r="D143" s="82">
        <v>9.5374E-2</v>
      </c>
      <c r="E143" s="82">
        <v>0.12995599999999999</v>
      </c>
      <c r="F143" s="55" t="s">
        <v>533</v>
      </c>
      <c r="G143" s="9">
        <v>136</v>
      </c>
      <c r="L143" s="4"/>
      <c r="M143" s="4"/>
    </row>
    <row r="144" spans="1:13" ht="20.100000000000001" customHeight="1" x14ac:dyDescent="0.2">
      <c r="A144" s="8">
        <v>137</v>
      </c>
      <c r="B144" s="24" t="s">
        <v>497</v>
      </c>
      <c r="C144" s="81">
        <v>3.5720000000000001E-3</v>
      </c>
      <c r="D144" s="81">
        <v>0.141568</v>
      </c>
      <c r="E144" s="81">
        <v>0.129305</v>
      </c>
      <c r="F144" s="54" t="s">
        <v>512</v>
      </c>
      <c r="G144" s="8">
        <v>137</v>
      </c>
      <c r="L144" s="4"/>
      <c r="M144" s="4"/>
    </row>
    <row r="145" spans="1:13" ht="20.100000000000001" customHeight="1" x14ac:dyDescent="0.2">
      <c r="A145" s="9">
        <v>138</v>
      </c>
      <c r="B145" s="25" t="s">
        <v>305</v>
      </c>
      <c r="C145" s="82"/>
      <c r="D145" s="82"/>
      <c r="E145" s="82">
        <v>0.119287</v>
      </c>
      <c r="F145" s="55" t="s">
        <v>481</v>
      </c>
      <c r="G145" s="9">
        <v>138</v>
      </c>
      <c r="L145" s="4"/>
      <c r="M145" s="4"/>
    </row>
    <row r="146" spans="1:13" ht="20.100000000000001" customHeight="1" x14ac:dyDescent="0.2">
      <c r="A146" s="8">
        <v>139</v>
      </c>
      <c r="B146" s="24" t="s">
        <v>348</v>
      </c>
      <c r="C146" s="81"/>
      <c r="D146" s="81"/>
      <c r="E146" s="81">
        <v>0.109236</v>
      </c>
      <c r="F146" s="54" t="s">
        <v>487</v>
      </c>
      <c r="G146" s="8">
        <v>139</v>
      </c>
      <c r="L146" s="4"/>
      <c r="M146" s="4"/>
    </row>
    <row r="147" spans="1:13" ht="20.100000000000001" customHeight="1" x14ac:dyDescent="0.2">
      <c r="A147" s="9">
        <v>140</v>
      </c>
      <c r="B147" s="25" t="s">
        <v>547</v>
      </c>
      <c r="C147" s="82">
        <v>4.1510000000000002E-3</v>
      </c>
      <c r="D147" s="82">
        <v>0.14349799999999999</v>
      </c>
      <c r="E147" s="82">
        <v>8.3674999999999999E-2</v>
      </c>
      <c r="F147" s="55" t="s">
        <v>548</v>
      </c>
      <c r="G147" s="9">
        <v>140</v>
      </c>
      <c r="L147" s="4"/>
      <c r="M147" s="4"/>
    </row>
    <row r="148" spans="1:13" ht="20.100000000000001" customHeight="1" x14ac:dyDescent="0.2">
      <c r="A148" s="8">
        <v>141</v>
      </c>
      <c r="B148" s="24" t="s">
        <v>611</v>
      </c>
      <c r="C148" s="81"/>
      <c r="D148" s="81">
        <v>2.5891000000000001E-2</v>
      </c>
      <c r="E148" s="81">
        <v>8.1660999999999997E-2</v>
      </c>
      <c r="F148" s="54" t="s">
        <v>612</v>
      </c>
      <c r="G148" s="8">
        <v>141</v>
      </c>
      <c r="L148" s="4"/>
      <c r="M148" s="4"/>
    </row>
    <row r="149" spans="1:13" ht="20.100000000000001" customHeight="1" x14ac:dyDescent="0.2">
      <c r="A149" s="9">
        <v>142</v>
      </c>
      <c r="B149" s="25" t="s">
        <v>304</v>
      </c>
      <c r="C149" s="82">
        <v>0.98182999999999998</v>
      </c>
      <c r="D149" s="82">
        <v>0.80642000000000003</v>
      </c>
      <c r="E149" s="82">
        <v>8.1204999999999999E-2</v>
      </c>
      <c r="F149" s="55" t="s">
        <v>478</v>
      </c>
      <c r="G149" s="9">
        <v>142</v>
      </c>
      <c r="L149" s="4"/>
      <c r="M149" s="4"/>
    </row>
    <row r="150" spans="1:13" ht="20.100000000000001" customHeight="1" x14ac:dyDescent="0.2">
      <c r="A150" s="8">
        <v>143</v>
      </c>
      <c r="B150" s="24" t="s">
        <v>613</v>
      </c>
      <c r="C150" s="81"/>
      <c r="D150" s="81">
        <v>3.2101999999999999E-2</v>
      </c>
      <c r="E150" s="81">
        <v>7.8626000000000001E-2</v>
      </c>
      <c r="F150" s="54" t="s">
        <v>614</v>
      </c>
      <c r="G150" s="8">
        <v>143</v>
      </c>
      <c r="L150" s="4"/>
      <c r="M150" s="4"/>
    </row>
    <row r="151" spans="1:13" ht="20.100000000000001" customHeight="1" x14ac:dyDescent="0.2">
      <c r="A151" s="9">
        <v>144</v>
      </c>
      <c r="B151" s="25" t="s">
        <v>270</v>
      </c>
      <c r="C151" s="82">
        <v>0.35251399999999999</v>
      </c>
      <c r="D151" s="82">
        <v>0.54279599999999995</v>
      </c>
      <c r="E151" s="82">
        <v>6.1011000000000003E-2</v>
      </c>
      <c r="F151" s="55" t="s">
        <v>450</v>
      </c>
      <c r="G151" s="9">
        <v>144</v>
      </c>
      <c r="L151" s="4"/>
      <c r="M151" s="4"/>
    </row>
    <row r="152" spans="1:13" ht="20.100000000000001" customHeight="1" x14ac:dyDescent="0.2">
      <c r="A152" s="8">
        <v>145</v>
      </c>
      <c r="B152" s="24" t="s">
        <v>549</v>
      </c>
      <c r="C152" s="81">
        <v>2.3571000000000002E-2</v>
      </c>
      <c r="D152" s="81">
        <v>6.3750000000000001E-2</v>
      </c>
      <c r="E152" s="81">
        <v>5.9915999999999997E-2</v>
      </c>
      <c r="F152" s="54" t="s">
        <v>550</v>
      </c>
      <c r="G152" s="8">
        <v>145</v>
      </c>
      <c r="L152" s="4"/>
      <c r="M152" s="4"/>
    </row>
    <row r="153" spans="1:13" ht="20.100000000000001" customHeight="1" x14ac:dyDescent="0.2">
      <c r="A153" s="9">
        <v>146</v>
      </c>
      <c r="B153" s="25" t="s">
        <v>333</v>
      </c>
      <c r="C153" s="82">
        <v>0.175982</v>
      </c>
      <c r="D153" s="82">
        <v>0.138326</v>
      </c>
      <c r="E153" s="82">
        <v>5.8115E-2</v>
      </c>
      <c r="F153" s="55" t="s">
        <v>455</v>
      </c>
      <c r="G153" s="9">
        <v>146</v>
      </c>
      <c r="L153" s="4"/>
      <c r="M153" s="4"/>
    </row>
    <row r="154" spans="1:13" ht="20.100000000000001" customHeight="1" x14ac:dyDescent="0.2">
      <c r="A154" s="8">
        <v>147</v>
      </c>
      <c r="B154" s="24" t="s">
        <v>595</v>
      </c>
      <c r="C154" s="81">
        <v>0.32012299999999999</v>
      </c>
      <c r="D154" s="81">
        <v>2.2221999999999999E-2</v>
      </c>
      <c r="E154" s="81">
        <v>5.5546999999999999E-2</v>
      </c>
      <c r="F154" s="54" t="s">
        <v>596</v>
      </c>
      <c r="G154" s="8">
        <v>147</v>
      </c>
      <c r="L154" s="4"/>
      <c r="M154" s="4"/>
    </row>
    <row r="155" spans="1:13" ht="20.100000000000001" customHeight="1" x14ac:dyDescent="0.2">
      <c r="A155" s="9">
        <v>148</v>
      </c>
      <c r="B155" s="25" t="s">
        <v>496</v>
      </c>
      <c r="C155" s="82">
        <v>0.45398100000000002</v>
      </c>
      <c r="D155" s="82">
        <v>3.9500000000000004E-3</v>
      </c>
      <c r="E155" s="82">
        <v>5.3219000000000002E-2</v>
      </c>
      <c r="F155" s="55" t="s">
        <v>505</v>
      </c>
      <c r="G155" s="9">
        <v>148</v>
      </c>
      <c r="L155" s="4"/>
      <c r="M155" s="4"/>
    </row>
    <row r="156" spans="1:13" ht="20.100000000000001" customHeight="1" x14ac:dyDescent="0.2">
      <c r="A156" s="8">
        <v>149</v>
      </c>
      <c r="B156" s="24" t="s">
        <v>615</v>
      </c>
      <c r="C156" s="81">
        <v>3.4553E-2</v>
      </c>
      <c r="D156" s="81">
        <v>1.7007000000000001E-2</v>
      </c>
      <c r="E156" s="81">
        <v>5.1590999999999998E-2</v>
      </c>
      <c r="F156" s="54" t="s">
        <v>616</v>
      </c>
      <c r="G156" s="8">
        <v>149</v>
      </c>
      <c r="L156" s="4"/>
      <c r="M156" s="4"/>
    </row>
    <row r="157" spans="1:13" ht="20.100000000000001" customHeight="1" x14ac:dyDescent="0.2">
      <c r="A157" s="9">
        <v>150</v>
      </c>
      <c r="B157" s="25" t="s">
        <v>551</v>
      </c>
      <c r="C157" s="82"/>
      <c r="D157" s="82">
        <v>5.4926000000000003E-2</v>
      </c>
      <c r="E157" s="82">
        <v>5.1417999999999998E-2</v>
      </c>
      <c r="F157" s="55" t="s">
        <v>552</v>
      </c>
      <c r="G157" s="9">
        <v>150</v>
      </c>
      <c r="L157" s="4"/>
      <c r="M157" s="4"/>
    </row>
    <row r="158" spans="1:13" ht="20.100000000000001" customHeight="1" thickBot="1" x14ac:dyDescent="0.25">
      <c r="A158" s="8"/>
      <c r="B158" s="24" t="s">
        <v>314</v>
      </c>
      <c r="C158" s="81">
        <v>114.77701299999997</v>
      </c>
      <c r="D158" s="81">
        <v>1.3260070000000002</v>
      </c>
      <c r="E158" s="81">
        <v>0.48481699999999989</v>
      </c>
      <c r="F158" s="54" t="s">
        <v>197</v>
      </c>
      <c r="G158" s="8"/>
      <c r="L158" s="4"/>
      <c r="M158" s="4"/>
    </row>
    <row r="159" spans="1:13" ht="19.5" customHeight="1" thickBot="1" x14ac:dyDescent="0.25">
      <c r="A159" s="20"/>
      <c r="B159" s="53" t="s">
        <v>92</v>
      </c>
      <c r="C159" s="83">
        <f>SUM(C8:C158)</f>
        <v>45097.914631000007</v>
      </c>
      <c r="D159" s="83">
        <f>SUM(D8:D158)</f>
        <v>43201.027625000002</v>
      </c>
      <c r="E159" s="83">
        <f>SUM(E8:E158)</f>
        <v>38091.314090999986</v>
      </c>
      <c r="F159" s="57" t="s">
        <v>1</v>
      </c>
      <c r="G159" s="23"/>
      <c r="L159" s="4"/>
      <c r="M159" s="4"/>
    </row>
    <row r="160" spans="1:13" ht="35.1" customHeight="1" x14ac:dyDescent="0.2">
      <c r="A160" s="1"/>
      <c r="B160" s="1"/>
      <c r="C160" s="74"/>
      <c r="D160" s="74"/>
      <c r="E160" s="74"/>
      <c r="F160" s="1"/>
      <c r="G160" s="1"/>
      <c r="L160" s="4"/>
      <c r="M160" s="4"/>
    </row>
    <row r="161" spans="1:13" ht="35.1" customHeight="1" x14ac:dyDescent="0.2">
      <c r="A161" s="1"/>
      <c r="B161" s="1"/>
      <c r="C161" s="1"/>
      <c r="D161" s="1"/>
      <c r="E161" s="1"/>
      <c r="F161" s="1"/>
      <c r="G161" s="1"/>
      <c r="L161" s="4"/>
      <c r="M161" s="4"/>
    </row>
    <row r="162" spans="1:13" ht="35.1" customHeight="1" x14ac:dyDescent="0.2">
      <c r="A162" s="1"/>
      <c r="B162" s="1"/>
      <c r="C162" s="1"/>
      <c r="D162" s="1"/>
      <c r="E162" s="1"/>
      <c r="F162" s="1"/>
      <c r="G162" s="1"/>
      <c r="L162" s="4"/>
      <c r="M162" s="4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4"/>
      <c r="M163" s="4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4"/>
      <c r="M164" s="4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4"/>
      <c r="M165" s="4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4"/>
      <c r="M166" s="4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4"/>
      <c r="M167" s="4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4"/>
      <c r="M168" s="4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4"/>
      <c r="M169" s="4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4"/>
      <c r="M170" s="4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4"/>
      <c r="M171" s="4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4"/>
      <c r="M172" s="4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4"/>
      <c r="M173" s="4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4"/>
      <c r="M174" s="4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4"/>
      <c r="M175" s="4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4"/>
      <c r="M176" s="4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4"/>
      <c r="M177" s="4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4"/>
      <c r="M178" s="4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4"/>
      <c r="M179" s="4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4"/>
      <c r="M180" s="4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4"/>
      <c r="M181" s="4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4"/>
      <c r="M182" s="4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4"/>
      <c r="M183" s="4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4"/>
      <c r="M184" s="4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4"/>
      <c r="M185" s="4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4"/>
      <c r="M186" s="4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4"/>
      <c r="M187" s="4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4"/>
      <c r="M188" s="4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4"/>
      <c r="M189" s="4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4"/>
      <c r="M190" s="4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4"/>
      <c r="M191" s="4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4"/>
      <c r="M192" s="4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4"/>
      <c r="M193" s="4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4"/>
      <c r="M194" s="4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4"/>
      <c r="M195" s="4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4"/>
      <c r="M196" s="4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4"/>
      <c r="M197" s="4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4"/>
      <c r="M198" s="4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4"/>
      <c r="M199" s="4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4"/>
      <c r="M200" s="4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4"/>
      <c r="M201" s="4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4"/>
      <c r="M202" s="4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4"/>
      <c r="M203" s="4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4"/>
      <c r="M204" s="4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4"/>
      <c r="M205" s="4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4"/>
      <c r="M206" s="4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4"/>
      <c r="M207" s="4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4"/>
      <c r="M208" s="4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4"/>
      <c r="M209" s="4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4"/>
      <c r="M210" s="4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4"/>
      <c r="M211" s="4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4"/>
      <c r="M212" s="4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4"/>
      <c r="M213" s="4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4"/>
      <c r="M214" s="4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4"/>
      <c r="M215" s="4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4"/>
      <c r="M216" s="4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4"/>
      <c r="M217" s="4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4"/>
      <c r="M218" s="4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4"/>
      <c r="M219" s="4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4"/>
      <c r="M220" s="4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4"/>
      <c r="M221" s="4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4"/>
      <c r="M222" s="4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4"/>
      <c r="M223" s="4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4"/>
      <c r="M224" s="4"/>
    </row>
    <row r="225" spans="1:13" ht="35.1" customHeight="1" x14ac:dyDescent="0.2">
      <c r="A225" s="1"/>
      <c r="B225" s="1"/>
      <c r="C225" s="1"/>
      <c r="D225" s="1"/>
      <c r="E225" s="1"/>
      <c r="F225" s="1"/>
      <c r="G225" s="1"/>
      <c r="L225" s="4"/>
      <c r="M225" s="4"/>
    </row>
    <row r="226" spans="1:13" ht="35.1" customHeight="1" x14ac:dyDescent="0.2">
      <c r="A226" s="1"/>
      <c r="B226" s="1"/>
      <c r="C226" s="1"/>
      <c r="D226" s="1"/>
      <c r="E226" s="1"/>
      <c r="F226" s="1"/>
      <c r="G226" s="1"/>
      <c r="L226" s="4"/>
      <c r="M226" s="4"/>
    </row>
    <row r="227" spans="1:13" ht="35.1" customHeight="1" x14ac:dyDescent="0.2">
      <c r="A227" s="1"/>
      <c r="B227" s="1"/>
      <c r="C227" s="1"/>
      <c r="D227" s="1"/>
      <c r="E227" s="1"/>
      <c r="F227" s="1"/>
      <c r="G227" s="1"/>
      <c r="L227" s="4"/>
      <c r="M227" s="4"/>
    </row>
    <row r="228" spans="1:13" ht="35.1" customHeight="1" x14ac:dyDescent="0.2">
      <c r="A228" s="1"/>
      <c r="B228" s="1"/>
      <c r="C228" s="1"/>
      <c r="D228" s="1"/>
      <c r="E228" s="1"/>
      <c r="F228" s="1"/>
      <c r="G228" s="1"/>
      <c r="L228" s="4"/>
      <c r="M228" s="4"/>
    </row>
    <row r="229" spans="1:13" ht="35.1" customHeight="1" x14ac:dyDescent="0.2">
      <c r="A229" s="1"/>
      <c r="B229" s="1"/>
      <c r="C229" s="1"/>
      <c r="D229" s="1"/>
      <c r="E229" s="1"/>
      <c r="F229" s="1"/>
      <c r="G229" s="1"/>
      <c r="L229" s="4"/>
      <c r="M229" s="4"/>
    </row>
    <row r="230" spans="1:13" ht="35.1" customHeight="1" x14ac:dyDescent="0.2">
      <c r="A230" s="1"/>
      <c r="B230" s="1"/>
      <c r="C230" s="1"/>
      <c r="D230" s="1"/>
      <c r="E230" s="1"/>
      <c r="F230" s="1"/>
      <c r="G230" s="1"/>
      <c r="L230" s="4"/>
      <c r="M230" s="4"/>
    </row>
    <row r="231" spans="1:13" ht="35.1" customHeight="1" x14ac:dyDescent="0.2">
      <c r="A231" s="1"/>
      <c r="B231" s="1"/>
      <c r="C231" s="1"/>
      <c r="D231" s="1"/>
      <c r="E231" s="1"/>
      <c r="F231" s="1"/>
      <c r="G231" s="1"/>
      <c r="L231" s="4"/>
      <c r="M231" s="4"/>
    </row>
    <row r="232" spans="1:13" ht="35.1" customHeight="1" x14ac:dyDescent="0.2">
      <c r="A232" s="1"/>
      <c r="B232" s="1"/>
      <c r="C232" s="1"/>
      <c r="D232" s="1"/>
      <c r="E232" s="1"/>
      <c r="F232" s="1"/>
      <c r="G232" s="1"/>
      <c r="L232" s="4"/>
      <c r="M232" s="4"/>
    </row>
    <row r="233" spans="1:13" ht="35.1" customHeight="1" x14ac:dyDescent="0.2">
      <c r="A233" s="1"/>
      <c r="B233" s="1"/>
      <c r="C233" s="1"/>
      <c r="D233" s="1"/>
      <c r="E233" s="1"/>
      <c r="F233" s="1"/>
      <c r="G233" s="1"/>
      <c r="L233" s="4"/>
      <c r="M233" s="4"/>
    </row>
    <row r="234" spans="1:13" ht="35.1" customHeight="1" x14ac:dyDescent="0.2">
      <c r="A234" s="1"/>
      <c r="B234" s="1"/>
      <c r="C234" s="1"/>
      <c r="D234" s="1"/>
      <c r="E234" s="1"/>
      <c r="F234" s="1"/>
      <c r="G234" s="1"/>
      <c r="L234" s="4"/>
      <c r="M23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E11" sqref="E11"/>
    </sheetView>
  </sheetViews>
  <sheetFormatPr defaultColWidth="8.625" defaultRowHeight="18" customHeight="1" x14ac:dyDescent="0.2"/>
  <cols>
    <col min="1" max="1" width="3.875" style="4" bestFit="1" customWidth="1"/>
    <col min="2" max="2" width="22.87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2.87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4" t="s">
        <v>91</v>
      </c>
    </row>
    <row r="2" spans="1:13" ht="42.75" customHeight="1" x14ac:dyDescent="0.2"/>
    <row r="3" spans="1:13" ht="23.25" customHeight="1" x14ac:dyDescent="0.2">
      <c r="A3" s="118" t="s">
        <v>52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60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98</v>
      </c>
      <c r="B5" s="119" t="s">
        <v>120</v>
      </c>
      <c r="C5" s="67" t="s">
        <v>556</v>
      </c>
      <c r="D5" s="67" t="s">
        <v>544</v>
      </c>
      <c r="E5" s="67" t="s">
        <v>556</v>
      </c>
      <c r="F5" s="120" t="s">
        <v>124</v>
      </c>
      <c r="G5" s="121" t="s">
        <v>97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0.100000000000001" customHeight="1" x14ac:dyDescent="0.2">
      <c r="A8" s="8">
        <v>1</v>
      </c>
      <c r="B8" s="24" t="s">
        <v>117</v>
      </c>
      <c r="C8" s="81">
        <v>17565.934088000002</v>
      </c>
      <c r="D8" s="81">
        <v>15835.025156</v>
      </c>
      <c r="E8" s="81">
        <v>14647.421888999999</v>
      </c>
      <c r="F8" s="54" t="s">
        <v>121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25" t="s">
        <v>118</v>
      </c>
      <c r="C9" s="82">
        <v>18380.290261999999</v>
      </c>
      <c r="D9" s="82">
        <v>18168.311513000001</v>
      </c>
      <c r="E9" s="82">
        <v>14749.109490999999</v>
      </c>
      <c r="F9" s="55" t="s">
        <v>122</v>
      </c>
      <c r="G9" s="9">
        <v>2</v>
      </c>
      <c r="L9" s="4"/>
      <c r="M9" s="4"/>
    </row>
    <row r="10" spans="1:13" ht="20.100000000000001" customHeight="1" thickBot="1" x14ac:dyDescent="0.25">
      <c r="A10" s="17">
        <v>3</v>
      </c>
      <c r="B10" s="52" t="s">
        <v>119</v>
      </c>
      <c r="C10" s="84">
        <v>9151.6902809999992</v>
      </c>
      <c r="D10" s="84">
        <v>9197.6909560000004</v>
      </c>
      <c r="E10" s="84">
        <v>8694.7827109999998</v>
      </c>
      <c r="F10" s="56" t="s">
        <v>123</v>
      </c>
      <c r="G10" s="17">
        <v>3</v>
      </c>
      <c r="L10" s="4"/>
      <c r="M10" s="4"/>
    </row>
    <row r="11" spans="1:13" ht="19.5" customHeight="1" thickBot="1" x14ac:dyDescent="0.25">
      <c r="A11" s="20"/>
      <c r="B11" s="53" t="s">
        <v>92</v>
      </c>
      <c r="C11" s="83">
        <f>SUM(C8:C10)</f>
        <v>45097.914631000007</v>
      </c>
      <c r="D11" s="83">
        <f>SUM(D8:D10)</f>
        <v>43201.027624999995</v>
      </c>
      <c r="E11" s="83">
        <f>SUM(E8:E10)</f>
        <v>38091.314091</v>
      </c>
      <c r="F11" s="57" t="s">
        <v>1</v>
      </c>
      <c r="G11" s="23"/>
      <c r="L11" s="4"/>
      <c r="M11" s="4"/>
    </row>
    <row r="12" spans="1:13" ht="35.1" customHeight="1" x14ac:dyDescent="0.2">
      <c r="A12" s="1"/>
      <c r="B12" s="1"/>
      <c r="C12" s="74"/>
      <c r="D12" s="74"/>
      <c r="E12" s="74"/>
      <c r="F12" s="1"/>
      <c r="G12" s="1"/>
      <c r="L12" s="4"/>
      <c r="M12" s="4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4"/>
      <c r="M13" s="4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4"/>
      <c r="M14" s="4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4"/>
      <c r="M15" s="4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4"/>
      <c r="M16" s="4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4"/>
      <c r="M17" s="4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4"/>
      <c r="M18" s="4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4"/>
      <c r="M19" s="4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E11" sqref="E11"/>
    </sheetView>
  </sheetViews>
  <sheetFormatPr defaultColWidth="8.625" defaultRowHeight="18" customHeight="1" x14ac:dyDescent="0.2"/>
  <cols>
    <col min="1" max="1" width="3.875" style="4" bestFit="1" customWidth="1"/>
    <col min="2" max="2" width="22.87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2.875" style="4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4" t="s">
        <v>91</v>
      </c>
    </row>
    <row r="2" spans="1:13" ht="42.75" customHeight="1" x14ac:dyDescent="0.2"/>
    <row r="3" spans="1:13" ht="23.25" customHeight="1" x14ac:dyDescent="0.2">
      <c r="A3" s="118" t="s">
        <v>53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61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98</v>
      </c>
      <c r="B5" s="119" t="s">
        <v>120</v>
      </c>
      <c r="C5" s="67" t="s">
        <v>556</v>
      </c>
      <c r="D5" s="67" t="s">
        <v>544</v>
      </c>
      <c r="E5" s="67" t="s">
        <v>556</v>
      </c>
      <c r="F5" s="120" t="s">
        <v>124</v>
      </c>
      <c r="G5" s="121" t="s">
        <v>97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0.100000000000001" customHeight="1" x14ac:dyDescent="0.2">
      <c r="A8" s="8">
        <v>1</v>
      </c>
      <c r="B8" s="10" t="s">
        <v>125</v>
      </c>
      <c r="C8" s="81">
        <v>2342.875845</v>
      </c>
      <c r="D8" s="81">
        <v>1335.6641460000001</v>
      </c>
      <c r="E8" s="81">
        <v>1681.6431</v>
      </c>
      <c r="F8" s="12" t="s">
        <v>128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11" t="s">
        <v>126</v>
      </c>
      <c r="C9" s="82">
        <v>10861.855176999999</v>
      </c>
      <c r="D9" s="82">
        <v>11466.347823</v>
      </c>
      <c r="E9" s="82">
        <v>8844.6262719999995</v>
      </c>
      <c r="F9" s="13" t="s">
        <v>130</v>
      </c>
      <c r="G9" s="9">
        <v>2</v>
      </c>
      <c r="L9" s="4"/>
      <c r="M9" s="4"/>
    </row>
    <row r="10" spans="1:13" ht="20.100000000000001" customHeight="1" thickBot="1" x14ac:dyDescent="0.25">
      <c r="A10" s="17">
        <v>3</v>
      </c>
      <c r="B10" s="18" t="s">
        <v>127</v>
      </c>
      <c r="C10" s="84">
        <v>31893.183609</v>
      </c>
      <c r="D10" s="84">
        <v>30399.015656</v>
      </c>
      <c r="E10" s="84">
        <v>27565.044719000001</v>
      </c>
      <c r="F10" s="19" t="s">
        <v>129</v>
      </c>
      <c r="G10" s="17">
        <v>3</v>
      </c>
      <c r="L10" s="4"/>
      <c r="M10" s="4"/>
    </row>
    <row r="11" spans="1:13" ht="19.5" customHeight="1" thickBot="1" x14ac:dyDescent="0.25">
      <c r="A11" s="20"/>
      <c r="B11" s="21" t="s">
        <v>92</v>
      </c>
      <c r="C11" s="83">
        <f>SUM(C8:C10)</f>
        <v>45097.914631</v>
      </c>
      <c r="D11" s="83">
        <f>SUM(D8:D10)</f>
        <v>43201.027625000002</v>
      </c>
      <c r="E11" s="83">
        <f>SUM(E8:E10)</f>
        <v>38091.314091</v>
      </c>
      <c r="F11" s="22" t="s">
        <v>1</v>
      </c>
      <c r="G11" s="23"/>
      <c r="L11" s="4"/>
      <c r="M11" s="4"/>
    </row>
    <row r="12" spans="1:13" ht="35.1" customHeight="1" x14ac:dyDescent="0.2">
      <c r="A12" s="1"/>
      <c r="B12" s="1"/>
      <c r="C12" s="74"/>
      <c r="D12" s="74"/>
      <c r="E12" s="74"/>
      <c r="F12" s="1"/>
      <c r="G12" s="1"/>
      <c r="L12" s="4"/>
      <c r="M12" s="4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4"/>
      <c r="M13" s="4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4"/>
      <c r="M14" s="4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4"/>
      <c r="M15" s="4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4"/>
      <c r="M16" s="4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4"/>
      <c r="M17" s="4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4"/>
      <c r="M18" s="4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4"/>
      <c r="M19" s="4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0"/>
  <sheetViews>
    <sheetView showGridLines="0" rightToLeft="1" workbookViewId="0">
      <selection activeCell="E28" sqref="E28"/>
    </sheetView>
  </sheetViews>
  <sheetFormatPr defaultColWidth="8.625" defaultRowHeight="18" customHeight="1" x14ac:dyDescent="0.2"/>
  <cols>
    <col min="1" max="1" width="8.625" style="4" bestFit="1" customWidth="1"/>
    <col min="2" max="2" width="30" style="4" customWidth="1"/>
    <col min="3" max="5" width="13.875" style="4" customWidth="1"/>
    <col min="6" max="6" width="30" style="4" customWidth="1"/>
    <col min="7" max="7" width="8.625" style="4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4" t="s">
        <v>91</v>
      </c>
    </row>
    <row r="2" spans="1:13" ht="42.75" customHeight="1" x14ac:dyDescent="0.2">
      <c r="C2" s="103"/>
      <c r="D2" s="103"/>
      <c r="E2" s="103"/>
    </row>
    <row r="3" spans="1:13" ht="23.25" customHeight="1" x14ac:dyDescent="0.2">
      <c r="A3" s="118" t="s">
        <v>145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144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148</v>
      </c>
      <c r="B5" s="123" t="s">
        <v>149</v>
      </c>
      <c r="C5" s="67" t="s">
        <v>556</v>
      </c>
      <c r="D5" s="67" t="s">
        <v>544</v>
      </c>
      <c r="E5" s="67" t="s">
        <v>556</v>
      </c>
      <c r="F5" s="122" t="s">
        <v>147</v>
      </c>
      <c r="G5" s="121" t="s">
        <v>146</v>
      </c>
      <c r="L5" s="4"/>
      <c r="M5" s="4"/>
    </row>
    <row r="6" spans="1:13" ht="18" customHeight="1" x14ac:dyDescent="0.2">
      <c r="A6" s="113"/>
      <c r="B6" s="123"/>
      <c r="C6" s="80">
        <v>2016</v>
      </c>
      <c r="D6" s="80">
        <v>2017</v>
      </c>
      <c r="E6" s="80">
        <v>2017</v>
      </c>
      <c r="F6" s="122"/>
      <c r="G6" s="121"/>
      <c r="L6" s="4"/>
      <c r="M6" s="4"/>
    </row>
    <row r="7" spans="1:13" ht="18" customHeight="1" x14ac:dyDescent="0.2">
      <c r="A7" s="113"/>
      <c r="B7" s="123"/>
      <c r="C7" s="115" t="s">
        <v>93</v>
      </c>
      <c r="D7" s="116"/>
      <c r="E7" s="117"/>
      <c r="F7" s="122"/>
      <c r="G7" s="121"/>
      <c r="L7" s="4"/>
      <c r="M7" s="4"/>
    </row>
    <row r="8" spans="1:13" ht="20.100000000000001" customHeight="1" x14ac:dyDescent="0.2">
      <c r="A8" s="58" t="s">
        <v>162</v>
      </c>
      <c r="B8" s="64" t="s">
        <v>0</v>
      </c>
      <c r="C8" s="86">
        <f>SUBTOTAL(9,C9:C18)</f>
        <v>28950.887313000003</v>
      </c>
      <c r="D8" s="86">
        <f>SUBTOTAL(9,D9:D18)</f>
        <v>25902.352130999996</v>
      </c>
      <c r="E8" s="86">
        <f>SUBTOTAL(9,E9:E18)</f>
        <v>23213.044872000002</v>
      </c>
      <c r="F8" s="63" t="s">
        <v>1</v>
      </c>
      <c r="G8" s="58" t="s">
        <v>150</v>
      </c>
      <c r="L8" s="4"/>
      <c r="M8" s="4"/>
    </row>
    <row r="9" spans="1:13" ht="20.100000000000001" customHeight="1" x14ac:dyDescent="0.2">
      <c r="A9" s="8"/>
      <c r="B9" s="24" t="s">
        <v>165</v>
      </c>
      <c r="C9" s="81">
        <v>15535.792916</v>
      </c>
      <c r="D9" s="81">
        <v>13596.173697</v>
      </c>
      <c r="E9" s="81">
        <v>12093.350487</v>
      </c>
      <c r="F9" s="54" t="s">
        <v>516</v>
      </c>
      <c r="G9" s="46"/>
      <c r="I9" s="66"/>
      <c r="J9" s="65"/>
      <c r="K9" s="65"/>
      <c r="L9" s="4"/>
      <c r="M9" s="4"/>
    </row>
    <row r="10" spans="1:13" ht="20.100000000000001" customHeight="1" x14ac:dyDescent="0.2">
      <c r="A10" s="9"/>
      <c r="B10" s="25" t="s">
        <v>166</v>
      </c>
      <c r="C10" s="82">
        <v>9771.6724090000007</v>
      </c>
      <c r="D10" s="82">
        <v>8580.8717469999992</v>
      </c>
      <c r="E10" s="82">
        <v>7072.2270950000002</v>
      </c>
      <c r="F10" s="55" t="s">
        <v>195</v>
      </c>
      <c r="G10" s="48"/>
      <c r="I10" s="66"/>
      <c r="J10" s="65"/>
      <c r="K10" s="65"/>
      <c r="L10" s="4"/>
      <c r="M10" s="4"/>
    </row>
    <row r="11" spans="1:13" ht="20.100000000000001" customHeight="1" x14ac:dyDescent="0.2">
      <c r="A11" s="8"/>
      <c r="B11" s="24" t="s">
        <v>168</v>
      </c>
      <c r="C11" s="81">
        <v>958.25802899999996</v>
      </c>
      <c r="D11" s="81">
        <v>964.67341399999998</v>
      </c>
      <c r="E11" s="81">
        <v>1222.769507</v>
      </c>
      <c r="F11" s="54" t="s">
        <v>316</v>
      </c>
      <c r="G11" s="46"/>
      <c r="I11" s="66"/>
      <c r="J11" s="65"/>
      <c r="K11" s="65"/>
      <c r="L11" s="4"/>
      <c r="M11" s="4"/>
    </row>
    <row r="12" spans="1:13" ht="20.100000000000001" customHeight="1" x14ac:dyDescent="0.2">
      <c r="A12" s="9"/>
      <c r="B12" s="25" t="s">
        <v>167</v>
      </c>
      <c r="C12" s="82">
        <v>641.39590299999998</v>
      </c>
      <c r="D12" s="82">
        <v>1276.8906530000002</v>
      </c>
      <c r="E12" s="82">
        <v>965.21168</v>
      </c>
      <c r="F12" s="55" t="s">
        <v>517</v>
      </c>
      <c r="G12" s="48"/>
      <c r="I12" s="66"/>
      <c r="J12" s="65"/>
      <c r="K12" s="65"/>
      <c r="L12" s="4"/>
      <c r="M12" s="4"/>
    </row>
    <row r="13" spans="1:13" ht="20.100000000000001" customHeight="1" x14ac:dyDescent="0.2">
      <c r="A13" s="8"/>
      <c r="B13" s="24" t="s">
        <v>345</v>
      </c>
      <c r="C13" s="81">
        <v>912.57480599999997</v>
      </c>
      <c r="D13" s="81">
        <v>733.44861700000001</v>
      </c>
      <c r="E13" s="81">
        <v>736.89388499999995</v>
      </c>
      <c r="F13" s="54" t="s">
        <v>346</v>
      </c>
      <c r="G13" s="46"/>
      <c r="I13" s="66"/>
      <c r="J13" s="65"/>
      <c r="K13" s="65"/>
      <c r="L13" s="4"/>
      <c r="M13" s="4"/>
    </row>
    <row r="14" spans="1:13" ht="20.100000000000001" customHeight="1" x14ac:dyDescent="0.2">
      <c r="A14" s="9"/>
      <c r="B14" s="25" t="s">
        <v>170</v>
      </c>
      <c r="C14" s="82">
        <v>274.57606399999997</v>
      </c>
      <c r="D14" s="82">
        <v>227.19483600000001</v>
      </c>
      <c r="E14" s="82">
        <v>378.735904</v>
      </c>
      <c r="F14" s="55" t="s">
        <v>319</v>
      </c>
      <c r="G14" s="48"/>
      <c r="I14" s="66"/>
      <c r="J14" s="65"/>
      <c r="K14" s="65"/>
      <c r="L14" s="4"/>
      <c r="M14" s="4"/>
    </row>
    <row r="15" spans="1:13" ht="20.100000000000001" customHeight="1" x14ac:dyDescent="0.2">
      <c r="A15" s="8"/>
      <c r="B15" s="24" t="s">
        <v>169</v>
      </c>
      <c r="C15" s="81">
        <v>287.94322099999999</v>
      </c>
      <c r="D15" s="81">
        <v>267.6275</v>
      </c>
      <c r="E15" s="81">
        <v>356.01824900000003</v>
      </c>
      <c r="F15" s="54" t="s">
        <v>315</v>
      </c>
      <c r="G15" s="46"/>
      <c r="I15" s="66"/>
      <c r="J15" s="65"/>
      <c r="K15" s="65"/>
      <c r="L15" s="4"/>
      <c r="M15" s="4"/>
    </row>
    <row r="16" spans="1:13" ht="20.100000000000001" customHeight="1" x14ac:dyDescent="0.2">
      <c r="A16" s="9"/>
      <c r="B16" s="25" t="s">
        <v>171</v>
      </c>
      <c r="C16" s="82">
        <v>277.59572300000002</v>
      </c>
      <c r="D16" s="82">
        <v>92.220162000000002</v>
      </c>
      <c r="E16" s="82">
        <v>164.39869400000001</v>
      </c>
      <c r="F16" s="55" t="s">
        <v>318</v>
      </c>
      <c r="G16" s="48"/>
      <c r="I16" s="66"/>
      <c r="J16" s="65"/>
      <c r="K16" s="65"/>
      <c r="L16" s="4"/>
      <c r="M16" s="4"/>
    </row>
    <row r="17" spans="1:13" ht="20.100000000000001" customHeight="1" x14ac:dyDescent="0.2">
      <c r="A17" s="8"/>
      <c r="B17" s="24" t="s">
        <v>172</v>
      </c>
      <c r="C17" s="81">
        <v>264.09875</v>
      </c>
      <c r="D17" s="81">
        <v>163.25150500000001</v>
      </c>
      <c r="E17" s="81">
        <v>152.520296</v>
      </c>
      <c r="F17" s="54" t="s">
        <v>317</v>
      </c>
      <c r="G17" s="46"/>
      <c r="I17" s="66"/>
      <c r="J17" s="65"/>
      <c r="K17" s="65"/>
      <c r="L17" s="4"/>
      <c r="M17" s="4"/>
    </row>
    <row r="18" spans="1:13" ht="20.100000000000001" customHeight="1" x14ac:dyDescent="0.2">
      <c r="A18" s="9"/>
      <c r="B18" s="25" t="s">
        <v>173</v>
      </c>
      <c r="C18" s="82">
        <v>26.979492</v>
      </c>
      <c r="D18" s="82"/>
      <c r="E18" s="82">
        <v>70.919075000000007</v>
      </c>
      <c r="F18" s="55" t="s">
        <v>320</v>
      </c>
      <c r="G18" s="48"/>
      <c r="I18" s="66"/>
      <c r="J18" s="65"/>
      <c r="K18" s="65"/>
      <c r="L18" s="4"/>
      <c r="M18" s="4"/>
    </row>
    <row r="19" spans="1:13" ht="20.100000000000001" customHeight="1" x14ac:dyDescent="0.2">
      <c r="A19" s="58" t="s">
        <v>163</v>
      </c>
      <c r="B19" s="64" t="s">
        <v>0</v>
      </c>
      <c r="C19" s="86">
        <f>SUBTOTAL(9,C20:C28)</f>
        <v>7672.3640649999998</v>
      </c>
      <c r="D19" s="86">
        <f>SUBTOTAL(9,D20:D28)</f>
        <v>6759.0173830000003</v>
      </c>
      <c r="E19" s="86">
        <f>SUBTOTAL(9,E20:E28)</f>
        <v>7023.2837519999994</v>
      </c>
      <c r="F19" s="63" t="s">
        <v>1</v>
      </c>
      <c r="G19" s="58" t="s">
        <v>151</v>
      </c>
      <c r="L19" s="4"/>
      <c r="M19" s="4"/>
    </row>
    <row r="20" spans="1:13" ht="20.100000000000001" customHeight="1" x14ac:dyDescent="0.2">
      <c r="A20" s="9"/>
      <c r="B20" s="25" t="s">
        <v>174</v>
      </c>
      <c r="C20" s="82">
        <v>3445.540262</v>
      </c>
      <c r="D20" s="82">
        <v>2713.7632130000002</v>
      </c>
      <c r="E20" s="82">
        <v>2937.4241109999998</v>
      </c>
      <c r="F20" s="55" t="s">
        <v>153</v>
      </c>
      <c r="G20" s="48"/>
      <c r="I20" s="66"/>
      <c r="L20" s="4"/>
      <c r="M20" s="4"/>
    </row>
    <row r="21" spans="1:13" ht="20.100000000000001" customHeight="1" x14ac:dyDescent="0.2">
      <c r="A21" s="8"/>
      <c r="B21" s="24" t="s">
        <v>175</v>
      </c>
      <c r="C21" s="81">
        <v>2265.9386319999999</v>
      </c>
      <c r="D21" s="81">
        <v>2518.0864569999999</v>
      </c>
      <c r="E21" s="81">
        <v>2368.5313249999999</v>
      </c>
      <c r="F21" s="54" t="s">
        <v>543</v>
      </c>
      <c r="G21" s="46"/>
      <c r="I21" s="66"/>
      <c r="L21" s="4"/>
      <c r="M21" s="4"/>
    </row>
    <row r="22" spans="1:13" ht="20.100000000000001" customHeight="1" x14ac:dyDescent="0.2">
      <c r="A22" s="9"/>
      <c r="B22" s="25" t="s">
        <v>176</v>
      </c>
      <c r="C22" s="82">
        <v>1096.864407</v>
      </c>
      <c r="D22" s="82">
        <v>1007.434938</v>
      </c>
      <c r="E22" s="82">
        <v>1147.890844</v>
      </c>
      <c r="F22" s="55" t="s">
        <v>154</v>
      </c>
      <c r="G22" s="48"/>
      <c r="I22" s="66"/>
      <c r="L22" s="4"/>
      <c r="M22" s="4"/>
    </row>
    <row r="23" spans="1:13" ht="20.100000000000001" customHeight="1" x14ac:dyDescent="0.2">
      <c r="A23" s="8"/>
      <c r="B23" s="24" t="s">
        <v>177</v>
      </c>
      <c r="C23" s="81">
        <v>374.10504600000002</v>
      </c>
      <c r="D23" s="81">
        <v>266.26719300000002</v>
      </c>
      <c r="E23" s="81">
        <v>267.98783200000003</v>
      </c>
      <c r="F23" s="54" t="s">
        <v>155</v>
      </c>
      <c r="G23" s="46"/>
      <c r="I23" s="66"/>
      <c r="L23" s="4"/>
      <c r="M23" s="4"/>
    </row>
    <row r="24" spans="1:13" ht="20.100000000000001" customHeight="1" x14ac:dyDescent="0.2">
      <c r="A24" s="9"/>
      <c r="B24" s="25" t="s">
        <v>178</v>
      </c>
      <c r="C24" s="82">
        <v>177.863136</v>
      </c>
      <c r="D24" s="82">
        <v>130.155463</v>
      </c>
      <c r="E24" s="82">
        <v>175.518348</v>
      </c>
      <c r="F24" s="55" t="s">
        <v>156</v>
      </c>
      <c r="G24" s="48"/>
      <c r="I24" s="66"/>
      <c r="L24" s="4"/>
      <c r="M24" s="4"/>
    </row>
    <row r="25" spans="1:13" ht="20.100000000000001" customHeight="1" x14ac:dyDescent="0.2">
      <c r="A25" s="8"/>
      <c r="B25" s="24" t="s">
        <v>180</v>
      </c>
      <c r="C25" s="81">
        <v>64.070413000000002</v>
      </c>
      <c r="D25" s="81">
        <v>64.278722999999999</v>
      </c>
      <c r="E25" s="81">
        <v>65.834704000000002</v>
      </c>
      <c r="F25" s="54" t="s">
        <v>158</v>
      </c>
      <c r="G25" s="46"/>
      <c r="I25" s="66"/>
      <c r="L25" s="4"/>
      <c r="M25" s="4"/>
    </row>
    <row r="26" spans="1:13" ht="20.100000000000001" customHeight="1" x14ac:dyDescent="0.2">
      <c r="A26" s="9"/>
      <c r="B26" s="25" t="s">
        <v>181</v>
      </c>
      <c r="C26" s="82">
        <v>41.876745999999997</v>
      </c>
      <c r="D26" s="82">
        <v>32.111058</v>
      </c>
      <c r="E26" s="82">
        <v>38.307490000000001</v>
      </c>
      <c r="F26" s="55" t="s">
        <v>159</v>
      </c>
      <c r="G26" s="48"/>
      <c r="I26" s="66"/>
      <c r="L26" s="4"/>
      <c r="M26" s="4"/>
    </row>
    <row r="27" spans="1:13" ht="20.100000000000001" customHeight="1" x14ac:dyDescent="0.2">
      <c r="A27" s="8"/>
      <c r="B27" s="24" t="s">
        <v>182</v>
      </c>
      <c r="C27" s="81">
        <v>26.411293000000001</v>
      </c>
      <c r="D27" s="81">
        <v>22.215057999999999</v>
      </c>
      <c r="E27" s="81">
        <v>21.449097999999999</v>
      </c>
      <c r="F27" s="54" t="s">
        <v>160</v>
      </c>
      <c r="G27" s="46"/>
      <c r="I27" s="66"/>
      <c r="L27" s="4"/>
      <c r="M27" s="4"/>
    </row>
    <row r="28" spans="1:13" ht="20.100000000000001" customHeight="1" x14ac:dyDescent="0.2">
      <c r="A28" s="9"/>
      <c r="B28" s="25" t="s">
        <v>179</v>
      </c>
      <c r="C28" s="82">
        <v>179.69413</v>
      </c>
      <c r="D28" s="82">
        <v>4.7052800000000001</v>
      </c>
      <c r="E28" s="82">
        <v>0.34</v>
      </c>
      <c r="F28" s="55" t="s">
        <v>157</v>
      </c>
      <c r="G28" s="48"/>
      <c r="I28" s="66"/>
      <c r="L28" s="4"/>
      <c r="M28" s="4"/>
    </row>
    <row r="29" spans="1:13" ht="20.100000000000001" customHeight="1" x14ac:dyDescent="0.2">
      <c r="A29" s="58" t="s">
        <v>164</v>
      </c>
      <c r="B29" s="64" t="s">
        <v>0</v>
      </c>
      <c r="C29" s="86">
        <f>SUBTOTAL(9,C30:C44)</f>
        <v>8474.663252999997</v>
      </c>
      <c r="D29" s="86">
        <f>SUBTOTAL(9,D30:D44)</f>
        <v>10539.658110999999</v>
      </c>
      <c r="E29" s="86">
        <f>SUBTOTAL(9,E30:E44)</f>
        <v>7854.9854669999995</v>
      </c>
      <c r="F29" s="63" t="s">
        <v>1</v>
      </c>
      <c r="G29" s="58" t="s">
        <v>152</v>
      </c>
      <c r="L29" s="4"/>
      <c r="M29" s="4"/>
    </row>
    <row r="30" spans="1:13" ht="20.100000000000001" customHeight="1" x14ac:dyDescent="0.2">
      <c r="A30" s="8"/>
      <c r="B30" s="24" t="s">
        <v>183</v>
      </c>
      <c r="C30" s="81">
        <v>3978.0344060000002</v>
      </c>
      <c r="D30" s="81">
        <v>4458.6032869999999</v>
      </c>
      <c r="E30" s="81">
        <v>3487.0082640000001</v>
      </c>
      <c r="F30" s="54" t="s">
        <v>518</v>
      </c>
      <c r="G30" s="46"/>
      <c r="I30" s="66"/>
      <c r="J30" s="66"/>
      <c r="K30" s="70"/>
      <c r="L30" s="4"/>
      <c r="M30" s="4"/>
    </row>
    <row r="31" spans="1:13" ht="20.100000000000001" customHeight="1" x14ac:dyDescent="0.2">
      <c r="A31" s="9"/>
      <c r="B31" s="25" t="s">
        <v>184</v>
      </c>
      <c r="C31" s="82">
        <v>2681.9040070000001</v>
      </c>
      <c r="D31" s="82">
        <v>4127.8784619999997</v>
      </c>
      <c r="E31" s="82">
        <v>2664.8637950000002</v>
      </c>
      <c r="F31" s="55" t="s">
        <v>519</v>
      </c>
      <c r="G31" s="48"/>
      <c r="I31" s="66"/>
      <c r="J31" s="66"/>
      <c r="K31" s="70"/>
      <c r="L31" s="4"/>
      <c r="M31" s="4"/>
    </row>
    <row r="32" spans="1:13" ht="20.100000000000001" customHeight="1" x14ac:dyDescent="0.2">
      <c r="A32" s="8"/>
      <c r="B32" s="24" t="s">
        <v>185</v>
      </c>
      <c r="C32" s="81">
        <v>1783.1733959999999</v>
      </c>
      <c r="D32" s="81">
        <v>1882.51857</v>
      </c>
      <c r="E32" s="81">
        <v>1622.723238</v>
      </c>
      <c r="F32" s="54" t="s">
        <v>161</v>
      </c>
      <c r="G32" s="46"/>
      <c r="I32" s="66"/>
      <c r="J32" s="66"/>
      <c r="K32" s="70"/>
      <c r="L32" s="4"/>
      <c r="M32" s="4"/>
    </row>
    <row r="33" spans="1:13" ht="20.100000000000001" customHeight="1" x14ac:dyDescent="0.2">
      <c r="A33" s="9"/>
      <c r="B33" s="25" t="s">
        <v>350</v>
      </c>
      <c r="C33" s="82">
        <v>8.8012999999999995</v>
      </c>
      <c r="D33" s="82">
        <v>33.435723000000003</v>
      </c>
      <c r="E33" s="82">
        <v>43.154587999999997</v>
      </c>
      <c r="F33" s="55" t="s">
        <v>520</v>
      </c>
      <c r="G33" s="48"/>
      <c r="I33" s="66"/>
      <c r="J33" s="66"/>
      <c r="K33" s="70"/>
      <c r="L33" s="4"/>
      <c r="M33" s="4"/>
    </row>
    <row r="34" spans="1:13" ht="20.100000000000001" customHeight="1" x14ac:dyDescent="0.2">
      <c r="A34" s="8"/>
      <c r="B34" s="24" t="s">
        <v>187</v>
      </c>
      <c r="C34" s="81">
        <v>6.0621409999999996</v>
      </c>
      <c r="D34" s="81">
        <v>12.844450999999999</v>
      </c>
      <c r="E34" s="81">
        <v>14.401659</v>
      </c>
      <c r="F34" s="54" t="s">
        <v>523</v>
      </c>
      <c r="G34" s="46"/>
      <c r="I34" s="66"/>
      <c r="J34" s="66"/>
      <c r="K34" s="70"/>
      <c r="L34" s="4"/>
      <c r="M34" s="4"/>
    </row>
    <row r="35" spans="1:13" ht="20.100000000000001" customHeight="1" x14ac:dyDescent="0.2">
      <c r="A35" s="9"/>
      <c r="B35" s="25" t="s">
        <v>186</v>
      </c>
      <c r="C35" s="82">
        <v>4.5917190000000003</v>
      </c>
      <c r="D35" s="82">
        <v>9.4170259999999999</v>
      </c>
      <c r="E35" s="82">
        <v>7.0051170000000003</v>
      </c>
      <c r="F35" s="55" t="s">
        <v>521</v>
      </c>
      <c r="G35" s="48"/>
      <c r="I35" s="66"/>
      <c r="J35" s="66"/>
      <c r="K35" s="70"/>
      <c r="L35" s="4"/>
      <c r="M35" s="4"/>
    </row>
    <row r="36" spans="1:13" ht="20.100000000000001" customHeight="1" x14ac:dyDescent="0.2">
      <c r="A36" s="8"/>
      <c r="B36" s="24" t="s">
        <v>351</v>
      </c>
      <c r="C36" s="81">
        <v>5.2696069999999997</v>
      </c>
      <c r="D36" s="81">
        <v>6.2899529999999997</v>
      </c>
      <c r="E36" s="81">
        <v>6.093248</v>
      </c>
      <c r="F36" s="54" t="s">
        <v>522</v>
      </c>
      <c r="G36" s="46"/>
      <c r="I36" s="66"/>
      <c r="J36" s="66"/>
      <c r="K36" s="70"/>
      <c r="L36" s="4"/>
      <c r="M36" s="4"/>
    </row>
    <row r="37" spans="1:13" ht="20.100000000000001" customHeight="1" x14ac:dyDescent="0.2">
      <c r="A37" s="9"/>
      <c r="B37" s="25" t="s">
        <v>188</v>
      </c>
      <c r="C37" s="82">
        <v>2.9519250000000001</v>
      </c>
      <c r="D37" s="82">
        <v>3.5275910000000001</v>
      </c>
      <c r="E37" s="82">
        <v>4.6932049999999998</v>
      </c>
      <c r="F37" s="55" t="s">
        <v>524</v>
      </c>
      <c r="G37" s="48"/>
      <c r="I37" s="66"/>
      <c r="J37" s="66"/>
      <c r="K37" s="70"/>
      <c r="L37" s="4"/>
      <c r="M37" s="4"/>
    </row>
    <row r="38" spans="1:13" ht="20.100000000000001" customHeight="1" x14ac:dyDescent="0.2">
      <c r="A38" s="8"/>
      <c r="B38" s="24" t="s">
        <v>191</v>
      </c>
      <c r="C38" s="81">
        <v>0.60919100000000004</v>
      </c>
      <c r="D38" s="81">
        <v>1.676347</v>
      </c>
      <c r="E38" s="81">
        <v>2.1247310000000001</v>
      </c>
      <c r="F38" s="54" t="s">
        <v>321</v>
      </c>
      <c r="G38" s="46"/>
      <c r="I38" s="66"/>
      <c r="J38" s="66"/>
      <c r="K38" s="70"/>
      <c r="L38" s="4"/>
      <c r="M38" s="4"/>
    </row>
    <row r="39" spans="1:13" ht="20.100000000000001" customHeight="1" x14ac:dyDescent="0.2">
      <c r="A39" s="9"/>
      <c r="B39" s="25" t="s">
        <v>189</v>
      </c>
      <c r="C39" s="82">
        <v>2.1015090000000001</v>
      </c>
      <c r="D39" s="82">
        <v>2.3541400000000001</v>
      </c>
      <c r="E39" s="82">
        <v>1.829434</v>
      </c>
      <c r="F39" s="55" t="s">
        <v>525</v>
      </c>
      <c r="G39" s="48"/>
      <c r="I39" s="66"/>
      <c r="J39" s="66"/>
      <c r="K39" s="70"/>
      <c r="L39" s="4"/>
      <c r="M39" s="4"/>
    </row>
    <row r="40" spans="1:13" ht="20.100000000000001" customHeight="1" x14ac:dyDescent="0.2">
      <c r="A40" s="8"/>
      <c r="B40" s="24" t="s">
        <v>190</v>
      </c>
      <c r="C40" s="81">
        <v>0.95945800000000003</v>
      </c>
      <c r="D40" s="81">
        <v>0.95045999999999997</v>
      </c>
      <c r="E40" s="81">
        <v>0.79658499999999999</v>
      </c>
      <c r="F40" s="54" t="s">
        <v>526</v>
      </c>
      <c r="G40" s="46"/>
      <c r="I40" s="66"/>
      <c r="J40" s="66"/>
      <c r="K40" s="70"/>
      <c r="L40" s="4"/>
      <c r="M40" s="4"/>
    </row>
    <row r="41" spans="1:13" ht="20.100000000000001" customHeight="1" x14ac:dyDescent="0.2">
      <c r="A41" s="9"/>
      <c r="B41" s="25" t="s">
        <v>194</v>
      </c>
      <c r="C41" s="82">
        <v>2.7650999999999998E-2</v>
      </c>
      <c r="D41" s="82">
        <v>8.7096000000000007E-2</v>
      </c>
      <c r="E41" s="82">
        <v>0.16414599999999999</v>
      </c>
      <c r="F41" s="55" t="s">
        <v>527</v>
      </c>
      <c r="G41" s="48"/>
      <c r="I41" s="66"/>
      <c r="J41" s="66"/>
      <c r="K41" s="70"/>
      <c r="L41" s="4"/>
      <c r="M41" s="4"/>
    </row>
    <row r="42" spans="1:13" ht="20.100000000000001" customHeight="1" x14ac:dyDescent="0.2">
      <c r="A42" s="8"/>
      <c r="B42" s="24" t="s">
        <v>192</v>
      </c>
      <c r="C42" s="81">
        <v>7.8106999999999996E-2</v>
      </c>
      <c r="D42" s="81">
        <v>5.6100999999999998E-2</v>
      </c>
      <c r="E42" s="81">
        <v>7.2581999999999994E-2</v>
      </c>
      <c r="F42" s="54" t="s">
        <v>528</v>
      </c>
      <c r="G42" s="46"/>
      <c r="I42" s="66"/>
      <c r="J42" s="66"/>
      <c r="K42" s="70"/>
      <c r="L42" s="4"/>
      <c r="M42" s="4"/>
    </row>
    <row r="43" spans="1:13" ht="20.100000000000001" customHeight="1" x14ac:dyDescent="0.2">
      <c r="A43" s="9"/>
      <c r="B43" s="25" t="s">
        <v>193</v>
      </c>
      <c r="C43" s="82">
        <v>9.8835999999999993E-2</v>
      </c>
      <c r="D43" s="82">
        <v>1.8904000000000001E-2</v>
      </c>
      <c r="E43" s="82">
        <v>5.3455999999999997E-2</v>
      </c>
      <c r="F43" s="55" t="s">
        <v>529</v>
      </c>
      <c r="G43" s="48"/>
      <c r="I43" s="66"/>
      <c r="J43" s="66"/>
      <c r="K43" s="70"/>
      <c r="L43" s="4"/>
      <c r="M43" s="4"/>
    </row>
    <row r="44" spans="1:13" ht="20.100000000000001" customHeight="1" thickBot="1" x14ac:dyDescent="0.25">
      <c r="A44" s="8"/>
      <c r="B44" s="24" t="s">
        <v>617</v>
      </c>
      <c r="C44" s="81"/>
      <c r="D44" s="81"/>
      <c r="E44" s="81">
        <v>1.4189999999999999E-3</v>
      </c>
      <c r="F44" s="54" t="s">
        <v>618</v>
      </c>
      <c r="G44" s="46"/>
      <c r="I44" s="66"/>
      <c r="J44" s="66"/>
      <c r="K44" s="70"/>
      <c r="L44" s="4"/>
      <c r="M44" s="4"/>
    </row>
    <row r="45" spans="1:13" ht="19.5" customHeight="1" thickBot="1" x14ac:dyDescent="0.25">
      <c r="A45" s="20"/>
      <c r="B45" s="53" t="s">
        <v>92</v>
      </c>
      <c r="C45" s="83">
        <f>SUBTOTAL(9,C8:C44)</f>
        <v>45097.914630999992</v>
      </c>
      <c r="D45" s="83">
        <f>SUBTOTAL(9,D8:D44)</f>
        <v>43201.027625000002</v>
      </c>
      <c r="E45" s="83">
        <f>SUBTOTAL(9,E8:E44)</f>
        <v>38091.314091000007</v>
      </c>
      <c r="F45" s="57" t="s">
        <v>1</v>
      </c>
      <c r="G45" s="23"/>
      <c r="L45" s="4"/>
      <c r="M45" s="4"/>
    </row>
    <row r="46" spans="1:13" ht="35.1" customHeight="1" x14ac:dyDescent="0.2">
      <c r="A46" s="1"/>
      <c r="B46" s="1"/>
      <c r="C46" s="74"/>
      <c r="D46" s="74"/>
      <c r="E46" s="74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4"/>
      <c r="M95" s="4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4"/>
      <c r="M96" s="4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4"/>
      <c r="M97" s="4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4"/>
      <c r="M98" s="4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4"/>
      <c r="M99" s="4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4"/>
      <c r="M100" s="4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4"/>
      <c r="M101" s="4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4"/>
      <c r="M102" s="4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4"/>
      <c r="M103" s="4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4"/>
      <c r="M104" s="4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4"/>
      <c r="M105" s="4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4"/>
      <c r="M106" s="4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4"/>
      <c r="M107" s="4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4"/>
      <c r="M108" s="4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4"/>
      <c r="M109" s="4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4"/>
      <c r="M110" s="4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4"/>
      <c r="M111" s="4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4"/>
      <c r="M112" s="4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4"/>
      <c r="M113" s="4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4"/>
      <c r="M114" s="4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4"/>
      <c r="M115" s="4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4"/>
      <c r="M116" s="4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4"/>
      <c r="M117" s="4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4"/>
      <c r="M118" s="4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4"/>
      <c r="M119" s="4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4"/>
      <c r="M120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>
      <selection activeCell="H5" sqref="H5"/>
    </sheetView>
  </sheetViews>
  <sheetFormatPr defaultColWidth="8.625" defaultRowHeight="18" customHeight="1" x14ac:dyDescent="0.2"/>
  <cols>
    <col min="1" max="1" width="6.375" style="4" bestFit="1" customWidth="1"/>
    <col min="2" max="2" width="11.875" style="4" customWidth="1"/>
    <col min="3" max="3" width="11.875" style="4" bestFit="1" customWidth="1"/>
    <col min="4" max="6" width="19.25" style="4" customWidth="1"/>
    <col min="7" max="7" width="0.875" style="4" customWidth="1"/>
    <col min="8" max="8" width="17.75" style="4" customWidth="1"/>
    <col min="9" max="260" width="8.625" style="4"/>
    <col min="261" max="263" width="25.625" style="4" customWidth="1"/>
    <col min="264" max="516" width="8.625" style="4"/>
    <col min="517" max="519" width="25.625" style="4" customWidth="1"/>
    <col min="520" max="772" width="8.625" style="4"/>
    <col min="773" max="775" width="25.625" style="4" customWidth="1"/>
    <col min="776" max="1028" width="8.625" style="4"/>
    <col min="1029" max="1031" width="25.625" style="4" customWidth="1"/>
    <col min="1032" max="1284" width="8.625" style="4"/>
    <col min="1285" max="1287" width="25.625" style="4" customWidth="1"/>
    <col min="1288" max="1540" width="8.625" style="4"/>
    <col min="1541" max="1543" width="25.625" style="4" customWidth="1"/>
    <col min="1544" max="1796" width="8.625" style="4"/>
    <col min="1797" max="1799" width="25.625" style="4" customWidth="1"/>
    <col min="1800" max="2052" width="8.625" style="4"/>
    <col min="2053" max="2055" width="25.625" style="4" customWidth="1"/>
    <col min="2056" max="2308" width="8.625" style="4"/>
    <col min="2309" max="2311" width="25.625" style="4" customWidth="1"/>
    <col min="2312" max="2564" width="8.625" style="4"/>
    <col min="2565" max="2567" width="25.625" style="4" customWidth="1"/>
    <col min="2568" max="2820" width="8.625" style="4"/>
    <col min="2821" max="2823" width="25.625" style="4" customWidth="1"/>
    <col min="2824" max="3076" width="8.625" style="4"/>
    <col min="3077" max="3079" width="25.625" style="4" customWidth="1"/>
    <col min="3080" max="3332" width="8.625" style="4"/>
    <col min="3333" max="3335" width="25.625" style="4" customWidth="1"/>
    <col min="3336" max="3588" width="8.625" style="4"/>
    <col min="3589" max="3591" width="25.625" style="4" customWidth="1"/>
    <col min="3592" max="3844" width="8.625" style="4"/>
    <col min="3845" max="3847" width="25.625" style="4" customWidth="1"/>
    <col min="3848" max="4100" width="8.625" style="4"/>
    <col min="4101" max="4103" width="25.625" style="4" customWidth="1"/>
    <col min="4104" max="4356" width="8.625" style="4"/>
    <col min="4357" max="4359" width="25.625" style="4" customWidth="1"/>
    <col min="4360" max="4612" width="8.625" style="4"/>
    <col min="4613" max="4615" width="25.625" style="4" customWidth="1"/>
    <col min="4616" max="4868" width="8.625" style="4"/>
    <col min="4869" max="4871" width="25.625" style="4" customWidth="1"/>
    <col min="4872" max="5124" width="8.625" style="4"/>
    <col min="5125" max="5127" width="25.625" style="4" customWidth="1"/>
    <col min="5128" max="5380" width="8.625" style="4"/>
    <col min="5381" max="5383" width="25.625" style="4" customWidth="1"/>
    <col min="5384" max="5636" width="8.625" style="4"/>
    <col min="5637" max="5639" width="25.625" style="4" customWidth="1"/>
    <col min="5640" max="5892" width="8.625" style="4"/>
    <col min="5893" max="5895" width="25.625" style="4" customWidth="1"/>
    <col min="5896" max="6148" width="8.625" style="4"/>
    <col min="6149" max="6151" width="25.625" style="4" customWidth="1"/>
    <col min="6152" max="6404" width="8.625" style="4"/>
    <col min="6405" max="6407" width="25.625" style="4" customWidth="1"/>
    <col min="6408" max="6660" width="8.625" style="4"/>
    <col min="6661" max="6663" width="25.625" style="4" customWidth="1"/>
    <col min="6664" max="6916" width="8.625" style="4"/>
    <col min="6917" max="6919" width="25.625" style="4" customWidth="1"/>
    <col min="6920" max="7172" width="8.625" style="4"/>
    <col min="7173" max="7175" width="25.625" style="4" customWidth="1"/>
    <col min="7176" max="7428" width="8.625" style="4"/>
    <col min="7429" max="7431" width="25.625" style="4" customWidth="1"/>
    <col min="7432" max="7684" width="8.625" style="4"/>
    <col min="7685" max="7687" width="25.625" style="4" customWidth="1"/>
    <col min="7688" max="7940" width="8.625" style="4"/>
    <col min="7941" max="7943" width="25.625" style="4" customWidth="1"/>
    <col min="7944" max="8196" width="8.625" style="4"/>
    <col min="8197" max="8199" width="25.625" style="4" customWidth="1"/>
    <col min="8200" max="8452" width="8.625" style="4"/>
    <col min="8453" max="8455" width="25.625" style="4" customWidth="1"/>
    <col min="8456" max="8708" width="8.625" style="4"/>
    <col min="8709" max="8711" width="25.625" style="4" customWidth="1"/>
    <col min="8712" max="8964" width="8.625" style="4"/>
    <col min="8965" max="8967" width="25.625" style="4" customWidth="1"/>
    <col min="8968" max="9220" width="8.625" style="4"/>
    <col min="9221" max="9223" width="25.625" style="4" customWidth="1"/>
    <col min="9224" max="9476" width="8.625" style="4"/>
    <col min="9477" max="9479" width="25.625" style="4" customWidth="1"/>
    <col min="9480" max="9732" width="8.625" style="4"/>
    <col min="9733" max="9735" width="25.625" style="4" customWidth="1"/>
    <col min="9736" max="9988" width="8.625" style="4"/>
    <col min="9989" max="9991" width="25.625" style="4" customWidth="1"/>
    <col min="9992" max="10244" width="8.625" style="4"/>
    <col min="10245" max="10247" width="25.625" style="4" customWidth="1"/>
    <col min="10248" max="10500" width="8.625" style="4"/>
    <col min="10501" max="10503" width="25.625" style="4" customWidth="1"/>
    <col min="10504" max="10756" width="8.625" style="4"/>
    <col min="10757" max="10759" width="25.625" style="4" customWidth="1"/>
    <col min="10760" max="11012" width="8.625" style="4"/>
    <col min="11013" max="11015" width="25.625" style="4" customWidth="1"/>
    <col min="11016" max="11268" width="8.625" style="4"/>
    <col min="11269" max="11271" width="25.625" style="4" customWidth="1"/>
    <col min="11272" max="11524" width="8.625" style="4"/>
    <col min="11525" max="11527" width="25.625" style="4" customWidth="1"/>
    <col min="11528" max="11780" width="8.625" style="4"/>
    <col min="11781" max="11783" width="25.625" style="4" customWidth="1"/>
    <col min="11784" max="12036" width="8.625" style="4"/>
    <col min="12037" max="12039" width="25.625" style="4" customWidth="1"/>
    <col min="12040" max="12292" width="8.625" style="4"/>
    <col min="12293" max="12295" width="25.625" style="4" customWidth="1"/>
    <col min="12296" max="12548" width="8.625" style="4"/>
    <col min="12549" max="12551" width="25.625" style="4" customWidth="1"/>
    <col min="12552" max="12804" width="8.625" style="4"/>
    <col min="12805" max="12807" width="25.625" style="4" customWidth="1"/>
    <col min="12808" max="13060" width="8.625" style="4"/>
    <col min="13061" max="13063" width="25.625" style="4" customWidth="1"/>
    <col min="13064" max="13316" width="8.625" style="4"/>
    <col min="13317" max="13319" width="25.625" style="4" customWidth="1"/>
    <col min="13320" max="13572" width="8.625" style="4"/>
    <col min="13573" max="13575" width="25.625" style="4" customWidth="1"/>
    <col min="13576" max="13828" width="8.625" style="4"/>
    <col min="13829" max="13831" width="25.625" style="4" customWidth="1"/>
    <col min="13832" max="14084" width="8.625" style="4"/>
    <col min="14085" max="14087" width="25.625" style="4" customWidth="1"/>
    <col min="14088" max="14340" width="8.625" style="4"/>
    <col min="14341" max="14343" width="25.625" style="4" customWidth="1"/>
    <col min="14344" max="14596" width="8.625" style="4"/>
    <col min="14597" max="14599" width="25.625" style="4" customWidth="1"/>
    <col min="14600" max="14852" width="8.625" style="4"/>
    <col min="14853" max="14855" width="25.625" style="4" customWidth="1"/>
    <col min="14856" max="15108" width="8.625" style="4"/>
    <col min="15109" max="15111" width="25.625" style="4" customWidth="1"/>
    <col min="15112" max="15364" width="8.625" style="4"/>
    <col min="15365" max="15367" width="25.625" style="4" customWidth="1"/>
    <col min="15368" max="15620" width="8.625" style="4"/>
    <col min="15621" max="15623" width="25.625" style="4" customWidth="1"/>
    <col min="15624" max="15876" width="8.625" style="4"/>
    <col min="15877" max="15879" width="25.625" style="4" customWidth="1"/>
    <col min="15880" max="16132" width="8.625" style="4"/>
    <col min="16133" max="16135" width="25.625" style="4" customWidth="1"/>
    <col min="16136" max="16384" width="8.625" style="4"/>
  </cols>
  <sheetData>
    <row r="1" spans="1:8" ht="18" customHeight="1" x14ac:dyDescent="0.2">
      <c r="H1" s="104" t="s">
        <v>91</v>
      </c>
    </row>
    <row r="2" spans="1:8" ht="45" customHeight="1" x14ac:dyDescent="0.2">
      <c r="G2" s="42"/>
    </row>
    <row r="3" spans="1:8" ht="30" customHeight="1" x14ac:dyDescent="0.2">
      <c r="A3" s="114" t="s">
        <v>55</v>
      </c>
      <c r="B3" s="114"/>
      <c r="C3" s="114"/>
      <c r="D3" s="114"/>
      <c r="E3" s="114"/>
      <c r="F3" s="114"/>
    </row>
    <row r="4" spans="1:8" ht="30" customHeight="1" x14ac:dyDescent="0.2">
      <c r="A4" s="114" t="s">
        <v>56</v>
      </c>
      <c r="B4" s="114"/>
      <c r="C4" s="114"/>
      <c r="D4" s="114"/>
      <c r="E4" s="114"/>
      <c r="F4" s="114"/>
    </row>
    <row r="5" spans="1:8" ht="36" customHeight="1" x14ac:dyDescent="0.2">
      <c r="A5" s="6"/>
      <c r="B5" s="112"/>
      <c r="C5" s="113"/>
      <c r="D5" s="43" t="s">
        <v>43</v>
      </c>
      <c r="E5" s="43" t="s">
        <v>46</v>
      </c>
      <c r="F5" s="44" t="s">
        <v>131</v>
      </c>
    </row>
    <row r="6" spans="1:8" ht="15.75" customHeight="1" x14ac:dyDescent="0.2">
      <c r="A6" s="6" t="s">
        <v>17</v>
      </c>
      <c r="B6" s="112" t="s">
        <v>64</v>
      </c>
      <c r="C6" s="113"/>
      <c r="D6" s="14" t="s">
        <v>44</v>
      </c>
      <c r="E6" s="14" t="s">
        <v>45</v>
      </c>
      <c r="F6" s="125" t="s">
        <v>132</v>
      </c>
    </row>
    <row r="7" spans="1:8" ht="18" customHeight="1" x14ac:dyDescent="0.2">
      <c r="A7" s="6" t="s">
        <v>19</v>
      </c>
      <c r="B7" s="112" t="s">
        <v>65</v>
      </c>
      <c r="C7" s="113"/>
      <c r="D7" s="124" t="s">
        <v>93</v>
      </c>
      <c r="E7" s="124"/>
      <c r="F7" s="126"/>
    </row>
    <row r="8" spans="1:8" ht="18" customHeight="1" x14ac:dyDescent="0.2">
      <c r="A8" s="8">
        <v>2016</v>
      </c>
      <c r="B8" s="45" t="str">
        <f>'2'!B7</f>
        <v>أغسطس</v>
      </c>
      <c r="C8" s="46" t="str">
        <f>'2'!C7</f>
        <v>August</v>
      </c>
      <c r="D8" s="59">
        <f>'2'!D7</f>
        <v>16095.188174000001</v>
      </c>
      <c r="E8" s="59">
        <f>'3'!D7</f>
        <v>45097.914631</v>
      </c>
      <c r="F8" s="105">
        <f>D8/E8*100</f>
        <v>35.689428891987561</v>
      </c>
    </row>
    <row r="9" spans="1:8" ht="18" customHeight="1" x14ac:dyDescent="0.2">
      <c r="A9" s="9"/>
      <c r="B9" s="47" t="str">
        <f>'2'!B8</f>
        <v>سبتمبر</v>
      </c>
      <c r="C9" s="48" t="str">
        <f>'2'!C8</f>
        <v>September</v>
      </c>
      <c r="D9" s="60">
        <f>'2'!D8</f>
        <v>13536.905366999999</v>
      </c>
      <c r="E9" s="60">
        <f>'3'!D8</f>
        <v>34949.155332000002</v>
      </c>
      <c r="F9" s="106">
        <f t="shared" ref="F9:F20" si="0">D9/E9*100</f>
        <v>38.733140295969882</v>
      </c>
    </row>
    <row r="10" spans="1:8" ht="18" customHeight="1" x14ac:dyDescent="0.2">
      <c r="A10" s="8"/>
      <c r="B10" s="45" t="str">
        <f>'2'!B9</f>
        <v>أكتوبر</v>
      </c>
      <c r="C10" s="46" t="str">
        <f>'2'!C9</f>
        <v>October</v>
      </c>
      <c r="D10" s="59">
        <f>'2'!D9</f>
        <v>15820.252032</v>
      </c>
      <c r="E10" s="59">
        <f>'3'!D9</f>
        <v>42877.731160000003</v>
      </c>
      <c r="F10" s="105">
        <f t="shared" si="0"/>
        <v>36.896196706318449</v>
      </c>
    </row>
    <row r="11" spans="1:8" ht="18" customHeight="1" x14ac:dyDescent="0.2">
      <c r="A11" s="9"/>
      <c r="B11" s="47" t="str">
        <f>'2'!B10</f>
        <v>نوفمبر</v>
      </c>
      <c r="C11" s="48" t="str">
        <f>'2'!C10</f>
        <v>November</v>
      </c>
      <c r="D11" s="60">
        <f>'2'!D10</f>
        <v>15249.500807</v>
      </c>
      <c r="E11" s="60">
        <f>'3'!D10</f>
        <v>42321.534026000001</v>
      </c>
      <c r="F11" s="106">
        <f t="shared" si="0"/>
        <v>36.032485962421759</v>
      </c>
    </row>
    <row r="12" spans="1:8" ht="18" customHeight="1" x14ac:dyDescent="0.2">
      <c r="A12" s="8"/>
      <c r="B12" s="45" t="str">
        <f>'2'!B11</f>
        <v>ديسمبر</v>
      </c>
      <c r="C12" s="46" t="str">
        <f>'2'!C11</f>
        <v>December</v>
      </c>
      <c r="D12" s="59">
        <f>'2'!D11</f>
        <v>15894.01993</v>
      </c>
      <c r="E12" s="59">
        <f>'3'!D11</f>
        <v>40416.666037000003</v>
      </c>
      <c r="F12" s="105">
        <f t="shared" si="0"/>
        <v>39.325410748748048</v>
      </c>
    </row>
    <row r="13" spans="1:8" ht="18" customHeight="1" x14ac:dyDescent="0.2">
      <c r="A13" s="9">
        <v>2017</v>
      </c>
      <c r="B13" s="47" t="str">
        <f>'2'!B12</f>
        <v>يناير</v>
      </c>
      <c r="C13" s="48" t="str">
        <f>'2'!C12</f>
        <v>January</v>
      </c>
      <c r="D13" s="60">
        <f>'2'!D12</f>
        <v>14584.932134000001</v>
      </c>
      <c r="E13" s="60">
        <f>'3'!D12</f>
        <v>45016.599524999998</v>
      </c>
      <c r="F13" s="106">
        <f t="shared" si="0"/>
        <v>32.399009005334243</v>
      </c>
    </row>
    <row r="14" spans="1:8" ht="18" customHeight="1" x14ac:dyDescent="0.2">
      <c r="A14" s="8"/>
      <c r="B14" s="45" t="str">
        <f>'2'!B13</f>
        <v>فبراير</v>
      </c>
      <c r="C14" s="46" t="str">
        <f>'2'!C13</f>
        <v>February</v>
      </c>
      <c r="D14" s="59">
        <f>'2'!D13</f>
        <v>13259.444014999999</v>
      </c>
      <c r="E14" s="59">
        <f>'3'!D13</f>
        <v>39202.169928000003</v>
      </c>
      <c r="F14" s="105">
        <f t="shared" si="0"/>
        <v>33.823239987359706</v>
      </c>
    </row>
    <row r="15" spans="1:8" ht="18" customHeight="1" x14ac:dyDescent="0.2">
      <c r="A15" s="9"/>
      <c r="B15" s="47" t="str">
        <f>'2'!B14</f>
        <v>مارس</v>
      </c>
      <c r="C15" s="48" t="str">
        <f>'2'!C14</f>
        <v>March</v>
      </c>
      <c r="D15" s="60">
        <f>'2'!D14</f>
        <v>17004.714908999998</v>
      </c>
      <c r="E15" s="60">
        <f>'3'!D14</f>
        <v>41339.725128999999</v>
      </c>
      <c r="F15" s="106">
        <f t="shared" si="0"/>
        <v>41.134078313140783</v>
      </c>
    </row>
    <row r="16" spans="1:8" ht="18" customHeight="1" x14ac:dyDescent="0.2">
      <c r="A16" s="8"/>
      <c r="B16" s="45" t="str">
        <f>'2'!B15</f>
        <v>أبريل</v>
      </c>
      <c r="C16" s="46" t="str">
        <f>'2'!C15</f>
        <v>April</v>
      </c>
      <c r="D16" s="59">
        <f>'2'!D15</f>
        <v>15228.728313</v>
      </c>
      <c r="E16" s="59">
        <f>'3'!D15</f>
        <v>44171.214443999997</v>
      </c>
      <c r="F16" s="105">
        <f t="shared" si="0"/>
        <v>34.476589572394232</v>
      </c>
    </row>
    <row r="17" spans="1:6" ht="18" customHeight="1" x14ac:dyDescent="0.2">
      <c r="A17" s="9"/>
      <c r="B17" s="47" t="str">
        <f>'2'!B16</f>
        <v>مايو</v>
      </c>
      <c r="C17" s="48" t="str">
        <f>'2'!C16</f>
        <v>May</v>
      </c>
      <c r="D17" s="60">
        <f>'2'!D16</f>
        <v>16281.677756999999</v>
      </c>
      <c r="E17" s="60">
        <f>'3'!D16</f>
        <v>46707.006119999998</v>
      </c>
      <c r="F17" s="106">
        <f t="shared" si="0"/>
        <v>34.859176619389793</v>
      </c>
    </row>
    <row r="18" spans="1:6" ht="18" customHeight="1" x14ac:dyDescent="0.2">
      <c r="A18" s="8"/>
      <c r="B18" s="45" t="str">
        <f>'2'!B17</f>
        <v>يونيو</v>
      </c>
      <c r="C18" s="46" t="str">
        <f>'2'!C17</f>
        <v>June</v>
      </c>
      <c r="D18" s="59">
        <f>'2'!D17</f>
        <v>13182.566365000001</v>
      </c>
      <c r="E18" s="59">
        <f>'3'!D17</f>
        <v>35069.736106999997</v>
      </c>
      <c r="F18" s="105">
        <f t="shared" si="0"/>
        <v>37.589579587308982</v>
      </c>
    </row>
    <row r="19" spans="1:6" ht="18" customHeight="1" x14ac:dyDescent="0.2">
      <c r="A19" s="9"/>
      <c r="B19" s="47" t="str">
        <f>'2'!B18</f>
        <v>يوليو</v>
      </c>
      <c r="C19" s="48" t="str">
        <f>'2'!C18</f>
        <v>July</v>
      </c>
      <c r="D19" s="60">
        <f>'2'!D18</f>
        <v>15916.601334000001</v>
      </c>
      <c r="E19" s="60">
        <f>'3'!D18</f>
        <v>43201.027625000002</v>
      </c>
      <c r="F19" s="106">
        <f t="shared" si="0"/>
        <v>36.843108159744844</v>
      </c>
    </row>
    <row r="20" spans="1:6" ht="18" customHeight="1" thickBot="1" x14ac:dyDescent="0.25">
      <c r="A20" s="49"/>
      <c r="B20" s="50" t="str">
        <f>'2'!B19</f>
        <v>أغسطس</v>
      </c>
      <c r="C20" s="51" t="str">
        <f>'2'!C19</f>
        <v>August</v>
      </c>
      <c r="D20" s="61">
        <f>'2'!D19</f>
        <v>17022.977499000001</v>
      </c>
      <c r="E20" s="61">
        <f>'3'!D19</f>
        <v>38091.314091</v>
      </c>
      <c r="F20" s="107">
        <f t="shared" si="0"/>
        <v>44.689919224976521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D17" sqref="D17"/>
    </sheetView>
  </sheetViews>
  <sheetFormatPr defaultColWidth="8.625" defaultRowHeight="18" customHeight="1" x14ac:dyDescent="0.2"/>
  <cols>
    <col min="1" max="1" width="9.125" style="4" customWidth="1"/>
    <col min="2" max="3" width="22.625" style="4" customWidth="1"/>
    <col min="4" max="4" width="20.87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4" t="s">
        <v>91</v>
      </c>
    </row>
    <row r="2" spans="1:6" ht="45" customHeight="1" x14ac:dyDescent="0.2">
      <c r="E2" s="42"/>
    </row>
    <row r="3" spans="1:6" ht="30" customHeight="1" x14ac:dyDescent="0.2">
      <c r="A3" s="114" t="s">
        <v>57</v>
      </c>
      <c r="B3" s="114"/>
      <c r="C3" s="114"/>
      <c r="D3" s="114"/>
    </row>
    <row r="4" spans="1:6" ht="30" customHeight="1" x14ac:dyDescent="0.2">
      <c r="A4" s="114" t="s">
        <v>63</v>
      </c>
      <c r="B4" s="114"/>
      <c r="C4" s="114"/>
      <c r="D4" s="114"/>
    </row>
    <row r="5" spans="1:6" ht="36" customHeight="1" x14ac:dyDescent="0.2">
      <c r="A5" s="6"/>
      <c r="B5" s="43" t="s">
        <v>43</v>
      </c>
      <c r="C5" s="43" t="s">
        <v>46</v>
      </c>
      <c r="D5" s="44" t="s">
        <v>131</v>
      </c>
    </row>
    <row r="6" spans="1:6" ht="15.75" customHeight="1" x14ac:dyDescent="0.2">
      <c r="A6" s="6" t="s">
        <v>17</v>
      </c>
      <c r="B6" s="14" t="s">
        <v>44</v>
      </c>
      <c r="C6" s="14" t="s">
        <v>45</v>
      </c>
      <c r="D6" s="125" t="s">
        <v>132</v>
      </c>
    </row>
    <row r="7" spans="1:6" ht="18" customHeight="1" x14ac:dyDescent="0.2">
      <c r="A7" s="6" t="s">
        <v>19</v>
      </c>
      <c r="B7" s="124" t="s">
        <v>93</v>
      </c>
      <c r="C7" s="124"/>
      <c r="D7" s="126"/>
    </row>
    <row r="8" spans="1:6" ht="18" customHeight="1" x14ac:dyDescent="0.2">
      <c r="A8" s="8">
        <v>2007</v>
      </c>
      <c r="B8" s="59">
        <v>104467.908199</v>
      </c>
      <c r="C8" s="59">
        <v>338088.045812</v>
      </c>
      <c r="D8" s="105">
        <f>B8/C8*100</f>
        <v>30.899616089085647</v>
      </c>
    </row>
    <row r="9" spans="1:6" ht="18" customHeight="1" x14ac:dyDescent="0.2">
      <c r="A9" s="9">
        <v>2008</v>
      </c>
      <c r="B9" s="60">
        <v>121621.62354900001</v>
      </c>
      <c r="C9" s="60">
        <v>431752.65124400001</v>
      </c>
      <c r="D9" s="106">
        <f t="shared" ref="D9:D17" si="0">B9/C9*100</f>
        <v>28.16928238855607</v>
      </c>
    </row>
    <row r="10" spans="1:6" ht="18" customHeight="1" x14ac:dyDescent="0.2">
      <c r="A10" s="8">
        <v>2009</v>
      </c>
      <c r="B10" s="59">
        <v>109618.86309</v>
      </c>
      <c r="C10" s="59">
        <v>358290.170148</v>
      </c>
      <c r="D10" s="105">
        <f t="shared" si="0"/>
        <v>30.594995962272538</v>
      </c>
    </row>
    <row r="11" spans="1:6" ht="18" customHeight="1" x14ac:dyDescent="0.2">
      <c r="A11" s="9">
        <v>2010</v>
      </c>
      <c r="B11" s="60">
        <v>134609.56175499997</v>
      </c>
      <c r="C11" s="60">
        <v>400735.52090999996</v>
      </c>
      <c r="D11" s="106">
        <f t="shared" si="0"/>
        <v>33.590623923061599</v>
      </c>
    </row>
    <row r="12" spans="1:6" ht="18" customHeight="1" x14ac:dyDescent="0.2">
      <c r="A12" s="8">
        <v>2011</v>
      </c>
      <c r="B12" s="59">
        <v>176567.73164899999</v>
      </c>
      <c r="C12" s="59">
        <v>493449.08258499997</v>
      </c>
      <c r="D12" s="105">
        <f t="shared" si="0"/>
        <v>35.782360912300412</v>
      </c>
    </row>
    <row r="13" spans="1:6" ht="18" customHeight="1" x14ac:dyDescent="0.2">
      <c r="A13" s="9">
        <v>2012</v>
      </c>
      <c r="B13" s="60">
        <v>190951.55351299999</v>
      </c>
      <c r="C13" s="60">
        <v>583473.06787499995</v>
      </c>
      <c r="D13" s="106">
        <f t="shared" si="0"/>
        <v>32.726712512788744</v>
      </c>
    </row>
    <row r="14" spans="1:6" ht="18" customHeight="1" x14ac:dyDescent="0.2">
      <c r="A14" s="8">
        <v>2013</v>
      </c>
      <c r="B14" s="59">
        <v>202443.212959</v>
      </c>
      <c r="C14" s="59">
        <v>630582.43309199996</v>
      </c>
      <c r="D14" s="105">
        <f t="shared" si="0"/>
        <v>32.104163125245861</v>
      </c>
    </row>
    <row r="15" spans="1:6" ht="18" customHeight="1" x14ac:dyDescent="0.2">
      <c r="A15" s="9">
        <v>2014</v>
      </c>
      <c r="B15" s="60">
        <v>217029.90358300001</v>
      </c>
      <c r="C15" s="60">
        <v>651875.76067400002</v>
      </c>
      <c r="D15" s="106">
        <f t="shared" si="0"/>
        <v>33.293139072789614</v>
      </c>
    </row>
    <row r="16" spans="1:6" ht="18" customHeight="1" x14ac:dyDescent="0.2">
      <c r="A16" s="8">
        <v>2015</v>
      </c>
      <c r="B16" s="59">
        <v>189901.077563</v>
      </c>
      <c r="C16" s="59">
        <v>655033.36353199999</v>
      </c>
      <c r="D16" s="105">
        <f t="shared" si="0"/>
        <v>28.991054217305201</v>
      </c>
    </row>
    <row r="17" spans="1:4" ht="18" customHeight="1" thickBot="1" x14ac:dyDescent="0.25">
      <c r="A17" s="16">
        <v>2016</v>
      </c>
      <c r="B17" s="62">
        <v>177693.53221400001</v>
      </c>
      <c r="C17" s="62">
        <v>525635.96280400001</v>
      </c>
      <c r="D17" s="108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>
      <selection activeCell="N8" sqref="N8"/>
    </sheetView>
  </sheetViews>
  <sheetFormatPr defaultColWidth="8.625" defaultRowHeight="18" customHeight="1" x14ac:dyDescent="0.2"/>
  <cols>
    <col min="1" max="1" width="18.75" style="4" bestFit="1" customWidth="1"/>
    <col min="2" max="9" width="9.75" style="4" customWidth="1"/>
    <col min="10" max="11" width="10.375" style="4" customWidth="1"/>
    <col min="12" max="12" width="18.25" style="4" bestFit="1" customWidth="1"/>
    <col min="13" max="13" width="0.375" style="4" customWidth="1"/>
    <col min="14" max="14" width="11.625" style="4" bestFit="1" customWidth="1"/>
    <col min="15" max="16" width="8.625" style="4"/>
    <col min="17" max="18" width="8.625" style="5"/>
    <col min="19" max="252" width="8.625" style="4"/>
    <col min="253" max="253" width="5.625" style="4" customWidth="1"/>
    <col min="254" max="254" width="32.625" style="4" customWidth="1"/>
    <col min="255" max="255" width="5.625" style="4" customWidth="1"/>
    <col min="256" max="256" width="32.625" style="4" customWidth="1"/>
    <col min="257" max="262" width="8.625" style="4"/>
    <col min="263" max="263" width="32.625" style="4" customWidth="1"/>
    <col min="264" max="264" width="5.625" style="4" customWidth="1"/>
    <col min="265" max="265" width="32.625" style="4" customWidth="1"/>
    <col min="266" max="266" width="5.625" style="4" customWidth="1"/>
    <col min="267" max="508" width="8.625" style="4"/>
    <col min="509" max="509" width="5.625" style="4" customWidth="1"/>
    <col min="510" max="510" width="32.625" style="4" customWidth="1"/>
    <col min="511" max="511" width="5.625" style="4" customWidth="1"/>
    <col min="512" max="512" width="32.625" style="4" customWidth="1"/>
    <col min="513" max="518" width="8.625" style="4"/>
    <col min="519" max="519" width="32.625" style="4" customWidth="1"/>
    <col min="520" max="520" width="5.625" style="4" customWidth="1"/>
    <col min="521" max="521" width="32.625" style="4" customWidth="1"/>
    <col min="522" max="522" width="5.625" style="4" customWidth="1"/>
    <col min="523" max="764" width="8.625" style="4"/>
    <col min="765" max="765" width="5.625" style="4" customWidth="1"/>
    <col min="766" max="766" width="32.625" style="4" customWidth="1"/>
    <col min="767" max="767" width="5.625" style="4" customWidth="1"/>
    <col min="768" max="768" width="32.625" style="4" customWidth="1"/>
    <col min="769" max="774" width="8.625" style="4"/>
    <col min="775" max="775" width="32.625" style="4" customWidth="1"/>
    <col min="776" max="776" width="5.625" style="4" customWidth="1"/>
    <col min="777" max="777" width="32.625" style="4" customWidth="1"/>
    <col min="778" max="778" width="5.625" style="4" customWidth="1"/>
    <col min="779" max="1020" width="8.625" style="4"/>
    <col min="1021" max="1021" width="5.625" style="4" customWidth="1"/>
    <col min="1022" max="1022" width="32.625" style="4" customWidth="1"/>
    <col min="1023" max="1023" width="5.625" style="4" customWidth="1"/>
    <col min="1024" max="1024" width="32.625" style="4" customWidth="1"/>
    <col min="1025" max="1030" width="8.625" style="4"/>
    <col min="1031" max="1031" width="32.625" style="4" customWidth="1"/>
    <col min="1032" max="1032" width="5.625" style="4" customWidth="1"/>
    <col min="1033" max="1033" width="32.625" style="4" customWidth="1"/>
    <col min="1034" max="1034" width="5.625" style="4" customWidth="1"/>
    <col min="1035" max="1276" width="8.625" style="4"/>
    <col min="1277" max="1277" width="5.625" style="4" customWidth="1"/>
    <col min="1278" max="1278" width="32.625" style="4" customWidth="1"/>
    <col min="1279" max="1279" width="5.625" style="4" customWidth="1"/>
    <col min="1280" max="1280" width="32.625" style="4" customWidth="1"/>
    <col min="1281" max="1286" width="8.625" style="4"/>
    <col min="1287" max="1287" width="32.625" style="4" customWidth="1"/>
    <col min="1288" max="1288" width="5.625" style="4" customWidth="1"/>
    <col min="1289" max="1289" width="32.625" style="4" customWidth="1"/>
    <col min="1290" max="1290" width="5.625" style="4" customWidth="1"/>
    <col min="1291" max="1532" width="8.625" style="4"/>
    <col min="1533" max="1533" width="5.625" style="4" customWidth="1"/>
    <col min="1534" max="1534" width="32.625" style="4" customWidth="1"/>
    <col min="1535" max="1535" width="5.625" style="4" customWidth="1"/>
    <col min="1536" max="1536" width="32.625" style="4" customWidth="1"/>
    <col min="1537" max="1542" width="8.625" style="4"/>
    <col min="1543" max="1543" width="32.625" style="4" customWidth="1"/>
    <col min="1544" max="1544" width="5.625" style="4" customWidth="1"/>
    <col min="1545" max="1545" width="32.625" style="4" customWidth="1"/>
    <col min="1546" max="1546" width="5.625" style="4" customWidth="1"/>
    <col min="1547" max="1788" width="8.625" style="4"/>
    <col min="1789" max="1789" width="5.625" style="4" customWidth="1"/>
    <col min="1790" max="1790" width="32.625" style="4" customWidth="1"/>
    <col min="1791" max="1791" width="5.625" style="4" customWidth="1"/>
    <col min="1792" max="1792" width="32.625" style="4" customWidth="1"/>
    <col min="1793" max="1798" width="8.625" style="4"/>
    <col min="1799" max="1799" width="32.625" style="4" customWidth="1"/>
    <col min="1800" max="1800" width="5.625" style="4" customWidth="1"/>
    <col min="1801" max="1801" width="32.625" style="4" customWidth="1"/>
    <col min="1802" max="1802" width="5.625" style="4" customWidth="1"/>
    <col min="1803" max="2044" width="8.625" style="4"/>
    <col min="2045" max="2045" width="5.625" style="4" customWidth="1"/>
    <col min="2046" max="2046" width="32.625" style="4" customWidth="1"/>
    <col min="2047" max="2047" width="5.625" style="4" customWidth="1"/>
    <col min="2048" max="2048" width="32.625" style="4" customWidth="1"/>
    <col min="2049" max="2054" width="8.625" style="4"/>
    <col min="2055" max="2055" width="32.625" style="4" customWidth="1"/>
    <col min="2056" max="2056" width="5.625" style="4" customWidth="1"/>
    <col min="2057" max="2057" width="32.625" style="4" customWidth="1"/>
    <col min="2058" max="2058" width="5.625" style="4" customWidth="1"/>
    <col min="2059" max="2300" width="8.625" style="4"/>
    <col min="2301" max="2301" width="5.625" style="4" customWidth="1"/>
    <col min="2302" max="2302" width="32.625" style="4" customWidth="1"/>
    <col min="2303" max="2303" width="5.625" style="4" customWidth="1"/>
    <col min="2304" max="2304" width="32.625" style="4" customWidth="1"/>
    <col min="2305" max="2310" width="8.625" style="4"/>
    <col min="2311" max="2311" width="32.625" style="4" customWidth="1"/>
    <col min="2312" max="2312" width="5.625" style="4" customWidth="1"/>
    <col min="2313" max="2313" width="32.625" style="4" customWidth="1"/>
    <col min="2314" max="2314" width="5.625" style="4" customWidth="1"/>
    <col min="2315" max="2556" width="8.625" style="4"/>
    <col min="2557" max="2557" width="5.625" style="4" customWidth="1"/>
    <col min="2558" max="2558" width="32.625" style="4" customWidth="1"/>
    <col min="2559" max="2559" width="5.625" style="4" customWidth="1"/>
    <col min="2560" max="2560" width="32.625" style="4" customWidth="1"/>
    <col min="2561" max="2566" width="8.625" style="4"/>
    <col min="2567" max="2567" width="32.625" style="4" customWidth="1"/>
    <col min="2568" max="2568" width="5.625" style="4" customWidth="1"/>
    <col min="2569" max="2569" width="32.625" style="4" customWidth="1"/>
    <col min="2570" max="2570" width="5.625" style="4" customWidth="1"/>
    <col min="2571" max="2812" width="8.625" style="4"/>
    <col min="2813" max="2813" width="5.625" style="4" customWidth="1"/>
    <col min="2814" max="2814" width="32.625" style="4" customWidth="1"/>
    <col min="2815" max="2815" width="5.625" style="4" customWidth="1"/>
    <col min="2816" max="2816" width="32.625" style="4" customWidth="1"/>
    <col min="2817" max="2822" width="8.625" style="4"/>
    <col min="2823" max="2823" width="32.625" style="4" customWidth="1"/>
    <col min="2824" max="2824" width="5.625" style="4" customWidth="1"/>
    <col min="2825" max="2825" width="32.625" style="4" customWidth="1"/>
    <col min="2826" max="2826" width="5.625" style="4" customWidth="1"/>
    <col min="2827" max="3068" width="8.625" style="4"/>
    <col min="3069" max="3069" width="5.625" style="4" customWidth="1"/>
    <col min="3070" max="3070" width="32.625" style="4" customWidth="1"/>
    <col min="3071" max="3071" width="5.625" style="4" customWidth="1"/>
    <col min="3072" max="3072" width="32.625" style="4" customWidth="1"/>
    <col min="3073" max="3078" width="8.625" style="4"/>
    <col min="3079" max="3079" width="32.625" style="4" customWidth="1"/>
    <col min="3080" max="3080" width="5.625" style="4" customWidth="1"/>
    <col min="3081" max="3081" width="32.625" style="4" customWidth="1"/>
    <col min="3082" max="3082" width="5.625" style="4" customWidth="1"/>
    <col min="3083" max="3324" width="8.625" style="4"/>
    <col min="3325" max="3325" width="5.625" style="4" customWidth="1"/>
    <col min="3326" max="3326" width="32.625" style="4" customWidth="1"/>
    <col min="3327" max="3327" width="5.625" style="4" customWidth="1"/>
    <col min="3328" max="3328" width="32.625" style="4" customWidth="1"/>
    <col min="3329" max="3334" width="8.625" style="4"/>
    <col min="3335" max="3335" width="32.625" style="4" customWidth="1"/>
    <col min="3336" max="3336" width="5.625" style="4" customWidth="1"/>
    <col min="3337" max="3337" width="32.625" style="4" customWidth="1"/>
    <col min="3338" max="3338" width="5.625" style="4" customWidth="1"/>
    <col min="3339" max="3580" width="8.625" style="4"/>
    <col min="3581" max="3581" width="5.625" style="4" customWidth="1"/>
    <col min="3582" max="3582" width="32.625" style="4" customWidth="1"/>
    <col min="3583" max="3583" width="5.625" style="4" customWidth="1"/>
    <col min="3584" max="3584" width="32.625" style="4" customWidth="1"/>
    <col min="3585" max="3590" width="8.625" style="4"/>
    <col min="3591" max="3591" width="32.625" style="4" customWidth="1"/>
    <col min="3592" max="3592" width="5.625" style="4" customWidth="1"/>
    <col min="3593" max="3593" width="32.625" style="4" customWidth="1"/>
    <col min="3594" max="3594" width="5.625" style="4" customWidth="1"/>
    <col min="3595" max="3836" width="8.625" style="4"/>
    <col min="3837" max="3837" width="5.625" style="4" customWidth="1"/>
    <col min="3838" max="3838" width="32.625" style="4" customWidth="1"/>
    <col min="3839" max="3839" width="5.625" style="4" customWidth="1"/>
    <col min="3840" max="3840" width="32.625" style="4" customWidth="1"/>
    <col min="3841" max="3846" width="8.625" style="4"/>
    <col min="3847" max="3847" width="32.625" style="4" customWidth="1"/>
    <col min="3848" max="3848" width="5.625" style="4" customWidth="1"/>
    <col min="3849" max="3849" width="32.625" style="4" customWidth="1"/>
    <col min="3850" max="3850" width="5.625" style="4" customWidth="1"/>
    <col min="3851" max="4092" width="8.625" style="4"/>
    <col min="4093" max="4093" width="5.625" style="4" customWidth="1"/>
    <col min="4094" max="4094" width="32.625" style="4" customWidth="1"/>
    <col min="4095" max="4095" width="5.625" style="4" customWidth="1"/>
    <col min="4096" max="4096" width="32.625" style="4" customWidth="1"/>
    <col min="4097" max="4102" width="8.625" style="4"/>
    <col min="4103" max="4103" width="32.625" style="4" customWidth="1"/>
    <col min="4104" max="4104" width="5.625" style="4" customWidth="1"/>
    <col min="4105" max="4105" width="32.625" style="4" customWidth="1"/>
    <col min="4106" max="4106" width="5.625" style="4" customWidth="1"/>
    <col min="4107" max="4348" width="8.625" style="4"/>
    <col min="4349" max="4349" width="5.625" style="4" customWidth="1"/>
    <col min="4350" max="4350" width="32.625" style="4" customWidth="1"/>
    <col min="4351" max="4351" width="5.625" style="4" customWidth="1"/>
    <col min="4352" max="4352" width="32.625" style="4" customWidth="1"/>
    <col min="4353" max="4358" width="8.625" style="4"/>
    <col min="4359" max="4359" width="32.625" style="4" customWidth="1"/>
    <col min="4360" max="4360" width="5.625" style="4" customWidth="1"/>
    <col min="4361" max="4361" width="32.625" style="4" customWidth="1"/>
    <col min="4362" max="4362" width="5.625" style="4" customWidth="1"/>
    <col min="4363" max="4604" width="8.625" style="4"/>
    <col min="4605" max="4605" width="5.625" style="4" customWidth="1"/>
    <col min="4606" max="4606" width="32.625" style="4" customWidth="1"/>
    <col min="4607" max="4607" width="5.625" style="4" customWidth="1"/>
    <col min="4608" max="4608" width="32.625" style="4" customWidth="1"/>
    <col min="4609" max="4614" width="8.625" style="4"/>
    <col min="4615" max="4615" width="32.625" style="4" customWidth="1"/>
    <col min="4616" max="4616" width="5.625" style="4" customWidth="1"/>
    <col min="4617" max="4617" width="32.625" style="4" customWidth="1"/>
    <col min="4618" max="4618" width="5.625" style="4" customWidth="1"/>
    <col min="4619" max="4860" width="8.625" style="4"/>
    <col min="4861" max="4861" width="5.625" style="4" customWidth="1"/>
    <col min="4862" max="4862" width="32.625" style="4" customWidth="1"/>
    <col min="4863" max="4863" width="5.625" style="4" customWidth="1"/>
    <col min="4864" max="4864" width="32.625" style="4" customWidth="1"/>
    <col min="4865" max="4870" width="8.625" style="4"/>
    <col min="4871" max="4871" width="32.625" style="4" customWidth="1"/>
    <col min="4872" max="4872" width="5.625" style="4" customWidth="1"/>
    <col min="4873" max="4873" width="32.625" style="4" customWidth="1"/>
    <col min="4874" max="4874" width="5.625" style="4" customWidth="1"/>
    <col min="4875" max="5116" width="8.625" style="4"/>
    <col min="5117" max="5117" width="5.625" style="4" customWidth="1"/>
    <col min="5118" max="5118" width="32.625" style="4" customWidth="1"/>
    <col min="5119" max="5119" width="5.625" style="4" customWidth="1"/>
    <col min="5120" max="5120" width="32.625" style="4" customWidth="1"/>
    <col min="5121" max="5126" width="8.625" style="4"/>
    <col min="5127" max="5127" width="32.625" style="4" customWidth="1"/>
    <col min="5128" max="5128" width="5.625" style="4" customWidth="1"/>
    <col min="5129" max="5129" width="32.625" style="4" customWidth="1"/>
    <col min="5130" max="5130" width="5.625" style="4" customWidth="1"/>
    <col min="5131" max="5372" width="8.625" style="4"/>
    <col min="5373" max="5373" width="5.625" style="4" customWidth="1"/>
    <col min="5374" max="5374" width="32.625" style="4" customWidth="1"/>
    <col min="5375" max="5375" width="5.625" style="4" customWidth="1"/>
    <col min="5376" max="5376" width="32.625" style="4" customWidth="1"/>
    <col min="5377" max="5382" width="8.625" style="4"/>
    <col min="5383" max="5383" width="32.625" style="4" customWidth="1"/>
    <col min="5384" max="5384" width="5.625" style="4" customWidth="1"/>
    <col min="5385" max="5385" width="32.625" style="4" customWidth="1"/>
    <col min="5386" max="5386" width="5.625" style="4" customWidth="1"/>
    <col min="5387" max="5628" width="8.625" style="4"/>
    <col min="5629" max="5629" width="5.625" style="4" customWidth="1"/>
    <col min="5630" max="5630" width="32.625" style="4" customWidth="1"/>
    <col min="5631" max="5631" width="5.625" style="4" customWidth="1"/>
    <col min="5632" max="5632" width="32.625" style="4" customWidth="1"/>
    <col min="5633" max="5638" width="8.625" style="4"/>
    <col min="5639" max="5639" width="32.625" style="4" customWidth="1"/>
    <col min="5640" max="5640" width="5.625" style="4" customWidth="1"/>
    <col min="5641" max="5641" width="32.625" style="4" customWidth="1"/>
    <col min="5642" max="5642" width="5.625" style="4" customWidth="1"/>
    <col min="5643" max="5884" width="8.625" style="4"/>
    <col min="5885" max="5885" width="5.625" style="4" customWidth="1"/>
    <col min="5886" max="5886" width="32.625" style="4" customWidth="1"/>
    <col min="5887" max="5887" width="5.625" style="4" customWidth="1"/>
    <col min="5888" max="5888" width="32.625" style="4" customWidth="1"/>
    <col min="5889" max="5894" width="8.625" style="4"/>
    <col min="5895" max="5895" width="32.625" style="4" customWidth="1"/>
    <col min="5896" max="5896" width="5.625" style="4" customWidth="1"/>
    <col min="5897" max="5897" width="32.625" style="4" customWidth="1"/>
    <col min="5898" max="5898" width="5.625" style="4" customWidth="1"/>
    <col min="5899" max="6140" width="8.625" style="4"/>
    <col min="6141" max="6141" width="5.625" style="4" customWidth="1"/>
    <col min="6142" max="6142" width="32.625" style="4" customWidth="1"/>
    <col min="6143" max="6143" width="5.625" style="4" customWidth="1"/>
    <col min="6144" max="6144" width="32.625" style="4" customWidth="1"/>
    <col min="6145" max="6150" width="8.625" style="4"/>
    <col min="6151" max="6151" width="32.625" style="4" customWidth="1"/>
    <col min="6152" max="6152" width="5.625" style="4" customWidth="1"/>
    <col min="6153" max="6153" width="32.625" style="4" customWidth="1"/>
    <col min="6154" max="6154" width="5.625" style="4" customWidth="1"/>
    <col min="6155" max="6396" width="8.625" style="4"/>
    <col min="6397" max="6397" width="5.625" style="4" customWidth="1"/>
    <col min="6398" max="6398" width="32.625" style="4" customWidth="1"/>
    <col min="6399" max="6399" width="5.625" style="4" customWidth="1"/>
    <col min="6400" max="6400" width="32.625" style="4" customWidth="1"/>
    <col min="6401" max="6406" width="8.625" style="4"/>
    <col min="6407" max="6407" width="32.625" style="4" customWidth="1"/>
    <col min="6408" max="6408" width="5.625" style="4" customWidth="1"/>
    <col min="6409" max="6409" width="32.625" style="4" customWidth="1"/>
    <col min="6410" max="6410" width="5.625" style="4" customWidth="1"/>
    <col min="6411" max="6652" width="8.625" style="4"/>
    <col min="6653" max="6653" width="5.625" style="4" customWidth="1"/>
    <col min="6654" max="6654" width="32.625" style="4" customWidth="1"/>
    <col min="6655" max="6655" width="5.625" style="4" customWidth="1"/>
    <col min="6656" max="6656" width="32.625" style="4" customWidth="1"/>
    <col min="6657" max="6662" width="8.625" style="4"/>
    <col min="6663" max="6663" width="32.625" style="4" customWidth="1"/>
    <col min="6664" max="6664" width="5.625" style="4" customWidth="1"/>
    <col min="6665" max="6665" width="32.625" style="4" customWidth="1"/>
    <col min="6666" max="6666" width="5.625" style="4" customWidth="1"/>
    <col min="6667" max="6908" width="8.625" style="4"/>
    <col min="6909" max="6909" width="5.625" style="4" customWidth="1"/>
    <col min="6910" max="6910" width="32.625" style="4" customWidth="1"/>
    <col min="6911" max="6911" width="5.625" style="4" customWidth="1"/>
    <col min="6912" max="6912" width="32.625" style="4" customWidth="1"/>
    <col min="6913" max="6918" width="8.625" style="4"/>
    <col min="6919" max="6919" width="32.625" style="4" customWidth="1"/>
    <col min="6920" max="6920" width="5.625" style="4" customWidth="1"/>
    <col min="6921" max="6921" width="32.625" style="4" customWidth="1"/>
    <col min="6922" max="6922" width="5.625" style="4" customWidth="1"/>
    <col min="6923" max="7164" width="8.625" style="4"/>
    <col min="7165" max="7165" width="5.625" style="4" customWidth="1"/>
    <col min="7166" max="7166" width="32.625" style="4" customWidth="1"/>
    <col min="7167" max="7167" width="5.625" style="4" customWidth="1"/>
    <col min="7168" max="7168" width="32.625" style="4" customWidth="1"/>
    <col min="7169" max="7174" width="8.625" style="4"/>
    <col min="7175" max="7175" width="32.625" style="4" customWidth="1"/>
    <col min="7176" max="7176" width="5.625" style="4" customWidth="1"/>
    <col min="7177" max="7177" width="32.625" style="4" customWidth="1"/>
    <col min="7178" max="7178" width="5.625" style="4" customWidth="1"/>
    <col min="7179" max="7420" width="8.625" style="4"/>
    <col min="7421" max="7421" width="5.625" style="4" customWidth="1"/>
    <col min="7422" max="7422" width="32.625" style="4" customWidth="1"/>
    <col min="7423" max="7423" width="5.625" style="4" customWidth="1"/>
    <col min="7424" max="7424" width="32.625" style="4" customWidth="1"/>
    <col min="7425" max="7430" width="8.625" style="4"/>
    <col min="7431" max="7431" width="32.625" style="4" customWidth="1"/>
    <col min="7432" max="7432" width="5.625" style="4" customWidth="1"/>
    <col min="7433" max="7433" width="32.625" style="4" customWidth="1"/>
    <col min="7434" max="7434" width="5.625" style="4" customWidth="1"/>
    <col min="7435" max="7676" width="8.625" style="4"/>
    <col min="7677" max="7677" width="5.625" style="4" customWidth="1"/>
    <col min="7678" max="7678" width="32.625" style="4" customWidth="1"/>
    <col min="7679" max="7679" width="5.625" style="4" customWidth="1"/>
    <col min="7680" max="7680" width="32.625" style="4" customWidth="1"/>
    <col min="7681" max="7686" width="8.625" style="4"/>
    <col min="7687" max="7687" width="32.625" style="4" customWidth="1"/>
    <col min="7688" max="7688" width="5.625" style="4" customWidth="1"/>
    <col min="7689" max="7689" width="32.625" style="4" customWidth="1"/>
    <col min="7690" max="7690" width="5.625" style="4" customWidth="1"/>
    <col min="7691" max="7932" width="8.625" style="4"/>
    <col min="7933" max="7933" width="5.625" style="4" customWidth="1"/>
    <col min="7934" max="7934" width="32.625" style="4" customWidth="1"/>
    <col min="7935" max="7935" width="5.625" style="4" customWidth="1"/>
    <col min="7936" max="7936" width="32.625" style="4" customWidth="1"/>
    <col min="7937" max="7942" width="8.625" style="4"/>
    <col min="7943" max="7943" width="32.625" style="4" customWidth="1"/>
    <col min="7944" max="7944" width="5.625" style="4" customWidth="1"/>
    <col min="7945" max="7945" width="32.625" style="4" customWidth="1"/>
    <col min="7946" max="7946" width="5.625" style="4" customWidth="1"/>
    <col min="7947" max="8188" width="8.625" style="4"/>
    <col min="8189" max="8189" width="5.625" style="4" customWidth="1"/>
    <col min="8190" max="8190" width="32.625" style="4" customWidth="1"/>
    <col min="8191" max="8191" width="5.625" style="4" customWidth="1"/>
    <col min="8192" max="8192" width="32.625" style="4" customWidth="1"/>
    <col min="8193" max="8198" width="8.625" style="4"/>
    <col min="8199" max="8199" width="32.625" style="4" customWidth="1"/>
    <col min="8200" max="8200" width="5.625" style="4" customWidth="1"/>
    <col min="8201" max="8201" width="32.625" style="4" customWidth="1"/>
    <col min="8202" max="8202" width="5.625" style="4" customWidth="1"/>
    <col min="8203" max="8444" width="8.625" style="4"/>
    <col min="8445" max="8445" width="5.625" style="4" customWidth="1"/>
    <col min="8446" max="8446" width="32.625" style="4" customWidth="1"/>
    <col min="8447" max="8447" width="5.625" style="4" customWidth="1"/>
    <col min="8448" max="8448" width="32.625" style="4" customWidth="1"/>
    <col min="8449" max="8454" width="8.625" style="4"/>
    <col min="8455" max="8455" width="32.625" style="4" customWidth="1"/>
    <col min="8456" max="8456" width="5.625" style="4" customWidth="1"/>
    <col min="8457" max="8457" width="32.625" style="4" customWidth="1"/>
    <col min="8458" max="8458" width="5.625" style="4" customWidth="1"/>
    <col min="8459" max="8700" width="8.625" style="4"/>
    <col min="8701" max="8701" width="5.625" style="4" customWidth="1"/>
    <col min="8702" max="8702" width="32.625" style="4" customWidth="1"/>
    <col min="8703" max="8703" width="5.625" style="4" customWidth="1"/>
    <col min="8704" max="8704" width="32.625" style="4" customWidth="1"/>
    <col min="8705" max="8710" width="8.625" style="4"/>
    <col min="8711" max="8711" width="32.625" style="4" customWidth="1"/>
    <col min="8712" max="8712" width="5.625" style="4" customWidth="1"/>
    <col min="8713" max="8713" width="32.625" style="4" customWidth="1"/>
    <col min="8714" max="8714" width="5.625" style="4" customWidth="1"/>
    <col min="8715" max="8956" width="8.625" style="4"/>
    <col min="8957" max="8957" width="5.625" style="4" customWidth="1"/>
    <col min="8958" max="8958" width="32.625" style="4" customWidth="1"/>
    <col min="8959" max="8959" width="5.625" style="4" customWidth="1"/>
    <col min="8960" max="8960" width="32.625" style="4" customWidth="1"/>
    <col min="8961" max="8966" width="8.625" style="4"/>
    <col min="8967" max="8967" width="32.625" style="4" customWidth="1"/>
    <col min="8968" max="8968" width="5.625" style="4" customWidth="1"/>
    <col min="8969" max="8969" width="32.625" style="4" customWidth="1"/>
    <col min="8970" max="8970" width="5.625" style="4" customWidth="1"/>
    <col min="8971" max="9212" width="8.625" style="4"/>
    <col min="9213" max="9213" width="5.625" style="4" customWidth="1"/>
    <col min="9214" max="9214" width="32.625" style="4" customWidth="1"/>
    <col min="9215" max="9215" width="5.625" style="4" customWidth="1"/>
    <col min="9216" max="9216" width="32.625" style="4" customWidth="1"/>
    <col min="9217" max="9222" width="8.625" style="4"/>
    <col min="9223" max="9223" width="32.625" style="4" customWidth="1"/>
    <col min="9224" max="9224" width="5.625" style="4" customWidth="1"/>
    <col min="9225" max="9225" width="32.625" style="4" customWidth="1"/>
    <col min="9226" max="9226" width="5.625" style="4" customWidth="1"/>
    <col min="9227" max="9468" width="8.625" style="4"/>
    <col min="9469" max="9469" width="5.625" style="4" customWidth="1"/>
    <col min="9470" max="9470" width="32.625" style="4" customWidth="1"/>
    <col min="9471" max="9471" width="5.625" style="4" customWidth="1"/>
    <col min="9472" max="9472" width="32.625" style="4" customWidth="1"/>
    <col min="9473" max="9478" width="8.625" style="4"/>
    <col min="9479" max="9479" width="32.625" style="4" customWidth="1"/>
    <col min="9480" max="9480" width="5.625" style="4" customWidth="1"/>
    <col min="9481" max="9481" width="32.625" style="4" customWidth="1"/>
    <col min="9482" max="9482" width="5.625" style="4" customWidth="1"/>
    <col min="9483" max="9724" width="8.625" style="4"/>
    <col min="9725" max="9725" width="5.625" style="4" customWidth="1"/>
    <col min="9726" max="9726" width="32.625" style="4" customWidth="1"/>
    <col min="9727" max="9727" width="5.625" style="4" customWidth="1"/>
    <col min="9728" max="9728" width="32.625" style="4" customWidth="1"/>
    <col min="9729" max="9734" width="8.625" style="4"/>
    <col min="9735" max="9735" width="32.625" style="4" customWidth="1"/>
    <col min="9736" max="9736" width="5.625" style="4" customWidth="1"/>
    <col min="9737" max="9737" width="32.625" style="4" customWidth="1"/>
    <col min="9738" max="9738" width="5.625" style="4" customWidth="1"/>
    <col min="9739" max="9980" width="8.625" style="4"/>
    <col min="9981" max="9981" width="5.625" style="4" customWidth="1"/>
    <col min="9982" max="9982" width="32.625" style="4" customWidth="1"/>
    <col min="9983" max="9983" width="5.625" style="4" customWidth="1"/>
    <col min="9984" max="9984" width="32.625" style="4" customWidth="1"/>
    <col min="9985" max="9990" width="8.625" style="4"/>
    <col min="9991" max="9991" width="32.625" style="4" customWidth="1"/>
    <col min="9992" max="9992" width="5.625" style="4" customWidth="1"/>
    <col min="9993" max="9993" width="32.625" style="4" customWidth="1"/>
    <col min="9994" max="9994" width="5.625" style="4" customWidth="1"/>
    <col min="9995" max="10236" width="8.625" style="4"/>
    <col min="10237" max="10237" width="5.625" style="4" customWidth="1"/>
    <col min="10238" max="10238" width="32.625" style="4" customWidth="1"/>
    <col min="10239" max="10239" width="5.625" style="4" customWidth="1"/>
    <col min="10240" max="10240" width="32.625" style="4" customWidth="1"/>
    <col min="10241" max="10246" width="8.625" style="4"/>
    <col min="10247" max="10247" width="32.625" style="4" customWidth="1"/>
    <col min="10248" max="10248" width="5.625" style="4" customWidth="1"/>
    <col min="10249" max="10249" width="32.625" style="4" customWidth="1"/>
    <col min="10250" max="10250" width="5.625" style="4" customWidth="1"/>
    <col min="10251" max="10492" width="8.625" style="4"/>
    <col min="10493" max="10493" width="5.625" style="4" customWidth="1"/>
    <col min="10494" max="10494" width="32.625" style="4" customWidth="1"/>
    <col min="10495" max="10495" width="5.625" style="4" customWidth="1"/>
    <col min="10496" max="10496" width="32.625" style="4" customWidth="1"/>
    <col min="10497" max="10502" width="8.625" style="4"/>
    <col min="10503" max="10503" width="32.625" style="4" customWidth="1"/>
    <col min="10504" max="10504" width="5.625" style="4" customWidth="1"/>
    <col min="10505" max="10505" width="32.625" style="4" customWidth="1"/>
    <col min="10506" max="10506" width="5.625" style="4" customWidth="1"/>
    <col min="10507" max="10748" width="8.625" style="4"/>
    <col min="10749" max="10749" width="5.625" style="4" customWidth="1"/>
    <col min="10750" max="10750" width="32.625" style="4" customWidth="1"/>
    <col min="10751" max="10751" width="5.625" style="4" customWidth="1"/>
    <col min="10752" max="10752" width="32.625" style="4" customWidth="1"/>
    <col min="10753" max="10758" width="8.625" style="4"/>
    <col min="10759" max="10759" width="32.625" style="4" customWidth="1"/>
    <col min="10760" max="10760" width="5.625" style="4" customWidth="1"/>
    <col min="10761" max="10761" width="32.625" style="4" customWidth="1"/>
    <col min="10762" max="10762" width="5.625" style="4" customWidth="1"/>
    <col min="10763" max="11004" width="8.625" style="4"/>
    <col min="11005" max="11005" width="5.625" style="4" customWidth="1"/>
    <col min="11006" max="11006" width="32.625" style="4" customWidth="1"/>
    <col min="11007" max="11007" width="5.625" style="4" customWidth="1"/>
    <col min="11008" max="11008" width="32.625" style="4" customWidth="1"/>
    <col min="11009" max="11014" width="8.625" style="4"/>
    <col min="11015" max="11015" width="32.625" style="4" customWidth="1"/>
    <col min="11016" max="11016" width="5.625" style="4" customWidth="1"/>
    <col min="11017" max="11017" width="32.625" style="4" customWidth="1"/>
    <col min="11018" max="11018" width="5.625" style="4" customWidth="1"/>
    <col min="11019" max="11260" width="8.625" style="4"/>
    <col min="11261" max="11261" width="5.625" style="4" customWidth="1"/>
    <col min="11262" max="11262" width="32.625" style="4" customWidth="1"/>
    <col min="11263" max="11263" width="5.625" style="4" customWidth="1"/>
    <col min="11264" max="11264" width="32.625" style="4" customWidth="1"/>
    <col min="11265" max="11270" width="8.625" style="4"/>
    <col min="11271" max="11271" width="32.625" style="4" customWidth="1"/>
    <col min="11272" max="11272" width="5.625" style="4" customWidth="1"/>
    <col min="11273" max="11273" width="32.625" style="4" customWidth="1"/>
    <col min="11274" max="11274" width="5.625" style="4" customWidth="1"/>
    <col min="11275" max="11516" width="8.625" style="4"/>
    <col min="11517" max="11517" width="5.625" style="4" customWidth="1"/>
    <col min="11518" max="11518" width="32.625" style="4" customWidth="1"/>
    <col min="11519" max="11519" width="5.625" style="4" customWidth="1"/>
    <col min="11520" max="11520" width="32.625" style="4" customWidth="1"/>
    <col min="11521" max="11526" width="8.625" style="4"/>
    <col min="11527" max="11527" width="32.625" style="4" customWidth="1"/>
    <col min="11528" max="11528" width="5.625" style="4" customWidth="1"/>
    <col min="11529" max="11529" width="32.625" style="4" customWidth="1"/>
    <col min="11530" max="11530" width="5.625" style="4" customWidth="1"/>
    <col min="11531" max="11772" width="8.625" style="4"/>
    <col min="11773" max="11773" width="5.625" style="4" customWidth="1"/>
    <col min="11774" max="11774" width="32.625" style="4" customWidth="1"/>
    <col min="11775" max="11775" width="5.625" style="4" customWidth="1"/>
    <col min="11776" max="11776" width="32.625" style="4" customWidth="1"/>
    <col min="11777" max="11782" width="8.625" style="4"/>
    <col min="11783" max="11783" width="32.625" style="4" customWidth="1"/>
    <col min="11784" max="11784" width="5.625" style="4" customWidth="1"/>
    <col min="11785" max="11785" width="32.625" style="4" customWidth="1"/>
    <col min="11786" max="11786" width="5.625" style="4" customWidth="1"/>
    <col min="11787" max="12028" width="8.625" style="4"/>
    <col min="12029" max="12029" width="5.625" style="4" customWidth="1"/>
    <col min="12030" max="12030" width="32.625" style="4" customWidth="1"/>
    <col min="12031" max="12031" width="5.625" style="4" customWidth="1"/>
    <col min="12032" max="12032" width="32.625" style="4" customWidth="1"/>
    <col min="12033" max="12038" width="8.625" style="4"/>
    <col min="12039" max="12039" width="32.625" style="4" customWidth="1"/>
    <col min="12040" max="12040" width="5.625" style="4" customWidth="1"/>
    <col min="12041" max="12041" width="32.625" style="4" customWidth="1"/>
    <col min="12042" max="12042" width="5.625" style="4" customWidth="1"/>
    <col min="12043" max="12284" width="8.625" style="4"/>
    <col min="12285" max="12285" width="5.625" style="4" customWidth="1"/>
    <col min="12286" max="12286" width="32.625" style="4" customWidth="1"/>
    <col min="12287" max="12287" width="5.625" style="4" customWidth="1"/>
    <col min="12288" max="12288" width="32.625" style="4" customWidth="1"/>
    <col min="12289" max="12294" width="8.625" style="4"/>
    <col min="12295" max="12295" width="32.625" style="4" customWidth="1"/>
    <col min="12296" max="12296" width="5.625" style="4" customWidth="1"/>
    <col min="12297" max="12297" width="32.625" style="4" customWidth="1"/>
    <col min="12298" max="12298" width="5.625" style="4" customWidth="1"/>
    <col min="12299" max="12540" width="8.625" style="4"/>
    <col min="12541" max="12541" width="5.625" style="4" customWidth="1"/>
    <col min="12542" max="12542" width="32.625" style="4" customWidth="1"/>
    <col min="12543" max="12543" width="5.625" style="4" customWidth="1"/>
    <col min="12544" max="12544" width="32.625" style="4" customWidth="1"/>
    <col min="12545" max="12550" width="8.625" style="4"/>
    <col min="12551" max="12551" width="32.625" style="4" customWidth="1"/>
    <col min="12552" max="12552" width="5.625" style="4" customWidth="1"/>
    <col min="12553" max="12553" width="32.625" style="4" customWidth="1"/>
    <col min="12554" max="12554" width="5.625" style="4" customWidth="1"/>
    <col min="12555" max="12796" width="8.625" style="4"/>
    <col min="12797" max="12797" width="5.625" style="4" customWidth="1"/>
    <col min="12798" max="12798" width="32.625" style="4" customWidth="1"/>
    <col min="12799" max="12799" width="5.625" style="4" customWidth="1"/>
    <col min="12800" max="12800" width="32.625" style="4" customWidth="1"/>
    <col min="12801" max="12806" width="8.625" style="4"/>
    <col min="12807" max="12807" width="32.625" style="4" customWidth="1"/>
    <col min="12808" max="12808" width="5.625" style="4" customWidth="1"/>
    <col min="12809" max="12809" width="32.625" style="4" customWidth="1"/>
    <col min="12810" max="12810" width="5.625" style="4" customWidth="1"/>
    <col min="12811" max="13052" width="8.625" style="4"/>
    <col min="13053" max="13053" width="5.625" style="4" customWidth="1"/>
    <col min="13054" max="13054" width="32.625" style="4" customWidth="1"/>
    <col min="13055" max="13055" width="5.625" style="4" customWidth="1"/>
    <col min="13056" max="13056" width="32.625" style="4" customWidth="1"/>
    <col min="13057" max="13062" width="8.625" style="4"/>
    <col min="13063" max="13063" width="32.625" style="4" customWidth="1"/>
    <col min="13064" max="13064" width="5.625" style="4" customWidth="1"/>
    <col min="13065" max="13065" width="32.625" style="4" customWidth="1"/>
    <col min="13066" max="13066" width="5.625" style="4" customWidth="1"/>
    <col min="13067" max="13308" width="8.625" style="4"/>
    <col min="13309" max="13309" width="5.625" style="4" customWidth="1"/>
    <col min="13310" max="13310" width="32.625" style="4" customWidth="1"/>
    <col min="13311" max="13311" width="5.625" style="4" customWidth="1"/>
    <col min="13312" max="13312" width="32.625" style="4" customWidth="1"/>
    <col min="13313" max="13318" width="8.625" style="4"/>
    <col min="13319" max="13319" width="32.625" style="4" customWidth="1"/>
    <col min="13320" max="13320" width="5.625" style="4" customWidth="1"/>
    <col min="13321" max="13321" width="32.625" style="4" customWidth="1"/>
    <col min="13322" max="13322" width="5.625" style="4" customWidth="1"/>
    <col min="13323" max="13564" width="8.625" style="4"/>
    <col min="13565" max="13565" width="5.625" style="4" customWidth="1"/>
    <col min="13566" max="13566" width="32.625" style="4" customWidth="1"/>
    <col min="13567" max="13567" width="5.625" style="4" customWidth="1"/>
    <col min="13568" max="13568" width="32.625" style="4" customWidth="1"/>
    <col min="13569" max="13574" width="8.625" style="4"/>
    <col min="13575" max="13575" width="32.625" style="4" customWidth="1"/>
    <col min="13576" max="13576" width="5.625" style="4" customWidth="1"/>
    <col min="13577" max="13577" width="32.625" style="4" customWidth="1"/>
    <col min="13578" max="13578" width="5.625" style="4" customWidth="1"/>
    <col min="13579" max="13820" width="8.625" style="4"/>
    <col min="13821" max="13821" width="5.625" style="4" customWidth="1"/>
    <col min="13822" max="13822" width="32.625" style="4" customWidth="1"/>
    <col min="13823" max="13823" width="5.625" style="4" customWidth="1"/>
    <col min="13824" max="13824" width="32.625" style="4" customWidth="1"/>
    <col min="13825" max="13830" width="8.625" style="4"/>
    <col min="13831" max="13831" width="32.625" style="4" customWidth="1"/>
    <col min="13832" max="13832" width="5.625" style="4" customWidth="1"/>
    <col min="13833" max="13833" width="32.625" style="4" customWidth="1"/>
    <col min="13834" max="13834" width="5.625" style="4" customWidth="1"/>
    <col min="13835" max="14076" width="8.625" style="4"/>
    <col min="14077" max="14077" width="5.625" style="4" customWidth="1"/>
    <col min="14078" max="14078" width="32.625" style="4" customWidth="1"/>
    <col min="14079" max="14079" width="5.625" style="4" customWidth="1"/>
    <col min="14080" max="14080" width="32.625" style="4" customWidth="1"/>
    <col min="14081" max="14086" width="8.625" style="4"/>
    <col min="14087" max="14087" width="32.625" style="4" customWidth="1"/>
    <col min="14088" max="14088" width="5.625" style="4" customWidth="1"/>
    <col min="14089" max="14089" width="32.625" style="4" customWidth="1"/>
    <col min="14090" max="14090" width="5.625" style="4" customWidth="1"/>
    <col min="14091" max="14332" width="8.625" style="4"/>
    <col min="14333" max="14333" width="5.625" style="4" customWidth="1"/>
    <col min="14334" max="14334" width="32.625" style="4" customWidth="1"/>
    <col min="14335" max="14335" width="5.625" style="4" customWidth="1"/>
    <col min="14336" max="14336" width="32.625" style="4" customWidth="1"/>
    <col min="14337" max="14342" width="8.625" style="4"/>
    <col min="14343" max="14343" width="32.625" style="4" customWidth="1"/>
    <col min="14344" max="14344" width="5.625" style="4" customWidth="1"/>
    <col min="14345" max="14345" width="32.625" style="4" customWidth="1"/>
    <col min="14346" max="14346" width="5.625" style="4" customWidth="1"/>
    <col min="14347" max="14588" width="8.625" style="4"/>
    <col min="14589" max="14589" width="5.625" style="4" customWidth="1"/>
    <col min="14590" max="14590" width="32.625" style="4" customWidth="1"/>
    <col min="14591" max="14591" width="5.625" style="4" customWidth="1"/>
    <col min="14592" max="14592" width="32.625" style="4" customWidth="1"/>
    <col min="14593" max="14598" width="8.625" style="4"/>
    <col min="14599" max="14599" width="32.625" style="4" customWidth="1"/>
    <col min="14600" max="14600" width="5.625" style="4" customWidth="1"/>
    <col min="14601" max="14601" width="32.625" style="4" customWidth="1"/>
    <col min="14602" max="14602" width="5.625" style="4" customWidth="1"/>
    <col min="14603" max="14844" width="8.625" style="4"/>
    <col min="14845" max="14845" width="5.625" style="4" customWidth="1"/>
    <col min="14846" max="14846" width="32.625" style="4" customWidth="1"/>
    <col min="14847" max="14847" width="5.625" style="4" customWidth="1"/>
    <col min="14848" max="14848" width="32.625" style="4" customWidth="1"/>
    <col min="14849" max="14854" width="8.625" style="4"/>
    <col min="14855" max="14855" width="32.625" style="4" customWidth="1"/>
    <col min="14856" max="14856" width="5.625" style="4" customWidth="1"/>
    <col min="14857" max="14857" width="32.625" style="4" customWidth="1"/>
    <col min="14858" max="14858" width="5.625" style="4" customWidth="1"/>
    <col min="14859" max="15100" width="8.625" style="4"/>
    <col min="15101" max="15101" width="5.625" style="4" customWidth="1"/>
    <col min="15102" max="15102" width="32.625" style="4" customWidth="1"/>
    <col min="15103" max="15103" width="5.625" style="4" customWidth="1"/>
    <col min="15104" max="15104" width="32.625" style="4" customWidth="1"/>
    <col min="15105" max="15110" width="8.625" style="4"/>
    <col min="15111" max="15111" width="32.625" style="4" customWidth="1"/>
    <col min="15112" max="15112" width="5.625" style="4" customWidth="1"/>
    <col min="15113" max="15113" width="32.625" style="4" customWidth="1"/>
    <col min="15114" max="15114" width="5.625" style="4" customWidth="1"/>
    <col min="15115" max="15356" width="8.625" style="4"/>
    <col min="15357" max="15357" width="5.625" style="4" customWidth="1"/>
    <col min="15358" max="15358" width="32.625" style="4" customWidth="1"/>
    <col min="15359" max="15359" width="5.625" style="4" customWidth="1"/>
    <col min="15360" max="15360" width="32.625" style="4" customWidth="1"/>
    <col min="15361" max="15366" width="8.625" style="4"/>
    <col min="15367" max="15367" width="32.625" style="4" customWidth="1"/>
    <col min="15368" max="15368" width="5.625" style="4" customWidth="1"/>
    <col min="15369" max="15369" width="32.625" style="4" customWidth="1"/>
    <col min="15370" max="15370" width="5.625" style="4" customWidth="1"/>
    <col min="15371" max="15612" width="8.625" style="4"/>
    <col min="15613" max="15613" width="5.625" style="4" customWidth="1"/>
    <col min="15614" max="15614" width="32.625" style="4" customWidth="1"/>
    <col min="15615" max="15615" width="5.625" style="4" customWidth="1"/>
    <col min="15616" max="15616" width="32.625" style="4" customWidth="1"/>
    <col min="15617" max="15622" width="8.625" style="4"/>
    <col min="15623" max="15623" width="32.625" style="4" customWidth="1"/>
    <col min="15624" max="15624" width="5.625" style="4" customWidth="1"/>
    <col min="15625" max="15625" width="32.625" style="4" customWidth="1"/>
    <col min="15626" max="15626" width="5.625" style="4" customWidth="1"/>
    <col min="15627" max="15868" width="8.625" style="4"/>
    <col min="15869" max="15869" width="5.625" style="4" customWidth="1"/>
    <col min="15870" max="15870" width="32.625" style="4" customWidth="1"/>
    <col min="15871" max="15871" width="5.625" style="4" customWidth="1"/>
    <col min="15872" max="15872" width="32.625" style="4" customWidth="1"/>
    <col min="15873" max="15878" width="8.625" style="4"/>
    <col min="15879" max="15879" width="32.625" style="4" customWidth="1"/>
    <col min="15880" max="15880" width="5.625" style="4" customWidth="1"/>
    <col min="15881" max="15881" width="32.625" style="4" customWidth="1"/>
    <col min="15882" max="15882" width="5.625" style="4" customWidth="1"/>
    <col min="15883" max="16124" width="8.625" style="4"/>
    <col min="16125" max="16125" width="5.625" style="4" customWidth="1"/>
    <col min="16126" max="16126" width="32.625" style="4" customWidth="1"/>
    <col min="16127" max="16127" width="5.625" style="4" customWidth="1"/>
    <col min="16128" max="16128" width="32.625" style="4" customWidth="1"/>
    <col min="16129" max="16134" width="8.625" style="4"/>
    <col min="16135" max="16135" width="32.625" style="4" customWidth="1"/>
    <col min="16136" max="16136" width="5.625" style="4" customWidth="1"/>
    <col min="16137" max="16137" width="32.625" style="4" customWidth="1"/>
    <col min="16138" max="16138" width="5.625" style="4" customWidth="1"/>
    <col min="16139" max="16384" width="8.625" style="4"/>
  </cols>
  <sheetData>
    <row r="1" spans="1:18" ht="18" customHeight="1" x14ac:dyDescent="0.2">
      <c r="N1" s="104" t="s">
        <v>91</v>
      </c>
    </row>
    <row r="2" spans="1:18" ht="42.75" customHeight="1" x14ac:dyDescent="0.2"/>
    <row r="3" spans="1:18" ht="23.25" customHeight="1" x14ac:dyDescent="0.2">
      <c r="A3" s="118" t="s">
        <v>557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Q3" s="4"/>
      <c r="R3" s="4"/>
    </row>
    <row r="4" spans="1:18" ht="23.25" customHeight="1" x14ac:dyDescent="0.2">
      <c r="A4" s="118" t="s">
        <v>558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Q4" s="4"/>
      <c r="R4" s="4"/>
    </row>
    <row r="5" spans="1:18" ht="18" customHeight="1" x14ac:dyDescent="0.2">
      <c r="A5" s="15"/>
      <c r="B5" s="131" t="s">
        <v>137</v>
      </c>
      <c r="C5" s="132"/>
      <c r="D5" s="132"/>
      <c r="E5" s="132"/>
      <c r="F5" s="132"/>
      <c r="G5" s="133"/>
      <c r="H5" s="26"/>
      <c r="I5" s="27"/>
      <c r="J5" s="26"/>
      <c r="K5" s="27"/>
      <c r="L5" s="28"/>
      <c r="Q5" s="4"/>
      <c r="R5" s="4"/>
    </row>
    <row r="6" spans="1:18" ht="18" customHeight="1" x14ac:dyDescent="0.2">
      <c r="A6" s="113" t="s">
        <v>110</v>
      </c>
      <c r="B6" s="127" t="s">
        <v>138</v>
      </c>
      <c r="C6" s="128"/>
      <c r="D6" s="127" t="s">
        <v>134</v>
      </c>
      <c r="E6" s="128"/>
      <c r="F6" s="127" t="s">
        <v>92</v>
      </c>
      <c r="G6" s="128"/>
      <c r="H6" s="127" t="s">
        <v>140</v>
      </c>
      <c r="I6" s="128"/>
      <c r="J6" s="127" t="s">
        <v>553</v>
      </c>
      <c r="K6" s="128"/>
      <c r="L6" s="112" t="s">
        <v>30</v>
      </c>
      <c r="Q6" s="4"/>
      <c r="R6" s="4"/>
    </row>
    <row r="7" spans="1:18" ht="18" customHeight="1" x14ac:dyDescent="0.2">
      <c r="A7" s="113"/>
      <c r="B7" s="134" t="s">
        <v>139</v>
      </c>
      <c r="C7" s="135"/>
      <c r="D7" s="129" t="s">
        <v>135</v>
      </c>
      <c r="E7" s="130"/>
      <c r="F7" s="129" t="s">
        <v>1</v>
      </c>
      <c r="G7" s="130"/>
      <c r="H7" s="129" t="s">
        <v>141</v>
      </c>
      <c r="I7" s="130"/>
      <c r="J7" s="129" t="s">
        <v>136</v>
      </c>
      <c r="K7" s="130"/>
      <c r="L7" s="112"/>
      <c r="Q7" s="4"/>
      <c r="R7" s="4"/>
    </row>
    <row r="8" spans="1:18" ht="18" customHeight="1" x14ac:dyDescent="0.2">
      <c r="A8" s="113"/>
      <c r="B8" s="85" t="s">
        <v>336</v>
      </c>
      <c r="C8" s="85" t="s">
        <v>349</v>
      </c>
      <c r="D8" s="85" t="s">
        <v>336</v>
      </c>
      <c r="E8" s="85" t="s">
        <v>349</v>
      </c>
      <c r="F8" s="85" t="s">
        <v>336</v>
      </c>
      <c r="G8" s="85" t="s">
        <v>349</v>
      </c>
      <c r="H8" s="85" t="s">
        <v>336</v>
      </c>
      <c r="I8" s="85" t="s">
        <v>349</v>
      </c>
      <c r="J8" s="85" t="s">
        <v>336</v>
      </c>
      <c r="K8" s="85" t="s">
        <v>349</v>
      </c>
      <c r="L8" s="112"/>
      <c r="Q8" s="4"/>
      <c r="R8" s="4"/>
    </row>
    <row r="9" spans="1:18" ht="20.100000000000001" customHeight="1" x14ac:dyDescent="0.2">
      <c r="A9" s="29" t="s">
        <v>38</v>
      </c>
      <c r="B9" s="92">
        <v>1465.2143590000001</v>
      </c>
      <c r="C9" s="92">
        <v>1442.994768</v>
      </c>
      <c r="D9" s="92">
        <v>767.81461999999999</v>
      </c>
      <c r="E9" s="92">
        <v>766.66738599999996</v>
      </c>
      <c r="F9" s="92">
        <f t="shared" ref="F9:G13" si="0">B9+D9</f>
        <v>2233.0289790000002</v>
      </c>
      <c r="G9" s="92">
        <f t="shared" si="0"/>
        <v>2209.6621540000001</v>
      </c>
      <c r="H9" s="92">
        <v>2787.7842599999999</v>
      </c>
      <c r="I9" s="92">
        <v>2620.010135</v>
      </c>
      <c r="J9" s="92">
        <f t="shared" ref="J9:K13" si="1">F9-H9</f>
        <v>-554.75528099999974</v>
      </c>
      <c r="K9" s="92">
        <f t="shared" si="1"/>
        <v>-410.34798099999989</v>
      </c>
      <c r="L9" s="12" t="s">
        <v>133</v>
      </c>
      <c r="N9" s="71"/>
      <c r="Q9" s="4"/>
      <c r="R9" s="4"/>
    </row>
    <row r="10" spans="1:18" ht="20.100000000000001" customHeight="1" x14ac:dyDescent="0.2">
      <c r="A10" s="30" t="s">
        <v>31</v>
      </c>
      <c r="B10" s="93">
        <v>549.00716999999997</v>
      </c>
      <c r="C10" s="93">
        <v>491.610389</v>
      </c>
      <c r="D10" s="93">
        <v>147.44626600000001</v>
      </c>
      <c r="E10" s="93">
        <v>135.25217900000001</v>
      </c>
      <c r="F10" s="93">
        <f t="shared" si="0"/>
        <v>696.45343600000001</v>
      </c>
      <c r="G10" s="93">
        <f t="shared" si="0"/>
        <v>626.86256800000001</v>
      </c>
      <c r="H10" s="93">
        <v>116.995705</v>
      </c>
      <c r="I10" s="93">
        <v>104.039047</v>
      </c>
      <c r="J10" s="93">
        <f t="shared" si="1"/>
        <v>579.45773099999997</v>
      </c>
      <c r="K10" s="93">
        <f t="shared" si="1"/>
        <v>522.82352100000003</v>
      </c>
      <c r="L10" s="13" t="s">
        <v>33</v>
      </c>
      <c r="N10" s="71"/>
      <c r="Q10" s="4"/>
      <c r="R10" s="4"/>
    </row>
    <row r="11" spans="1:18" ht="20.100000000000001" customHeight="1" x14ac:dyDescent="0.2">
      <c r="A11" s="29" t="s">
        <v>37</v>
      </c>
      <c r="B11" s="92">
        <v>248.05189100000001</v>
      </c>
      <c r="C11" s="92">
        <v>325.64445799999999</v>
      </c>
      <c r="D11" s="92">
        <v>19.453603999999999</v>
      </c>
      <c r="E11" s="92">
        <v>38.368636000000002</v>
      </c>
      <c r="F11" s="92">
        <f t="shared" si="0"/>
        <v>267.505495</v>
      </c>
      <c r="G11" s="92">
        <f t="shared" si="0"/>
        <v>364.01309399999997</v>
      </c>
      <c r="H11" s="92">
        <v>343.98525999999998</v>
      </c>
      <c r="I11" s="92">
        <v>399.89360900000003</v>
      </c>
      <c r="J11" s="92">
        <f t="shared" si="1"/>
        <v>-76.479764999999986</v>
      </c>
      <c r="K11" s="92">
        <f t="shared" si="1"/>
        <v>-35.880515000000059</v>
      </c>
      <c r="L11" s="12" t="s">
        <v>534</v>
      </c>
      <c r="N11" s="71"/>
      <c r="Q11" s="4"/>
      <c r="R11" s="4"/>
    </row>
    <row r="12" spans="1:18" ht="20.100000000000001" customHeight="1" x14ac:dyDescent="0.2">
      <c r="A12" s="30" t="s">
        <v>32</v>
      </c>
      <c r="B12" s="93">
        <v>220.59862899999999</v>
      </c>
      <c r="C12" s="93">
        <v>291.92767700000002</v>
      </c>
      <c r="D12" s="93">
        <v>198.21912599999999</v>
      </c>
      <c r="E12" s="93">
        <v>59.583852999999998</v>
      </c>
      <c r="F12" s="93">
        <f t="shared" si="0"/>
        <v>418.81775499999998</v>
      </c>
      <c r="G12" s="93">
        <f t="shared" si="0"/>
        <v>351.51152999999999</v>
      </c>
      <c r="H12" s="93">
        <v>418.41420299999999</v>
      </c>
      <c r="I12" s="93">
        <v>492.05170900000002</v>
      </c>
      <c r="J12" s="93">
        <f t="shared" si="1"/>
        <v>0.40355199999999058</v>
      </c>
      <c r="K12" s="93">
        <f t="shared" si="1"/>
        <v>-140.54017900000002</v>
      </c>
      <c r="L12" s="13" t="s">
        <v>34</v>
      </c>
      <c r="N12" s="71"/>
      <c r="Q12" s="4"/>
      <c r="R12" s="4"/>
    </row>
    <row r="13" spans="1:18" ht="20.100000000000001" customHeight="1" thickBot="1" x14ac:dyDescent="0.25">
      <c r="A13" s="29" t="s">
        <v>36</v>
      </c>
      <c r="B13" s="92">
        <v>383.72624200000001</v>
      </c>
      <c r="C13" s="92">
        <v>0</v>
      </c>
      <c r="D13" s="92">
        <v>113.31152400000001</v>
      </c>
      <c r="E13" s="92">
        <v>0</v>
      </c>
      <c r="F13" s="92">
        <f t="shared" si="0"/>
        <v>497.03776600000003</v>
      </c>
      <c r="G13" s="92">
        <f t="shared" si="0"/>
        <v>0</v>
      </c>
      <c r="H13" s="92">
        <v>110.79626399999999</v>
      </c>
      <c r="I13" s="92">
        <v>0</v>
      </c>
      <c r="J13" s="92">
        <f t="shared" si="1"/>
        <v>386.24150200000003</v>
      </c>
      <c r="K13" s="92">
        <f t="shared" si="1"/>
        <v>0</v>
      </c>
      <c r="L13" s="12" t="s">
        <v>35</v>
      </c>
      <c r="N13" s="71"/>
      <c r="Q13" s="4"/>
      <c r="R13" s="4"/>
    </row>
    <row r="14" spans="1:18" ht="19.5" customHeight="1" thickBot="1" x14ac:dyDescent="0.25">
      <c r="A14" s="31" t="s">
        <v>92</v>
      </c>
      <c r="B14" s="95">
        <f t="shared" ref="B14:J14" si="2">SUM(B9:B13)</f>
        <v>2866.5982910000002</v>
      </c>
      <c r="C14" s="95">
        <f t="shared" si="2"/>
        <v>2552.1772919999999</v>
      </c>
      <c r="D14" s="95">
        <f t="shared" si="2"/>
        <v>1246.24514</v>
      </c>
      <c r="E14" s="95">
        <f t="shared" si="2"/>
        <v>999.87205399999993</v>
      </c>
      <c r="F14" s="95">
        <f t="shared" si="2"/>
        <v>4112.8434310000002</v>
      </c>
      <c r="G14" s="95">
        <f t="shared" si="2"/>
        <v>3552.0493459999998</v>
      </c>
      <c r="H14" s="95">
        <f t="shared" si="2"/>
        <v>3777.9756919999995</v>
      </c>
      <c r="I14" s="95">
        <f t="shared" si="2"/>
        <v>3615.9945000000002</v>
      </c>
      <c r="J14" s="95">
        <f t="shared" si="2"/>
        <v>334.86773900000026</v>
      </c>
      <c r="K14" s="95">
        <f>SUM(K9:K13)</f>
        <v>-63.945153999999945</v>
      </c>
      <c r="L14" s="22" t="s">
        <v>1</v>
      </c>
      <c r="Q14" s="4"/>
      <c r="R14" s="4"/>
    </row>
    <row r="15" spans="1:18" ht="35.1" customHeight="1" x14ac:dyDescent="0.2">
      <c r="A15" s="1"/>
      <c r="B15" s="1"/>
      <c r="C15" s="1"/>
      <c r="D15" s="1"/>
      <c r="E15" s="109"/>
      <c r="F15" s="1"/>
      <c r="G15" s="1"/>
      <c r="H15" s="1"/>
      <c r="I15" s="1"/>
      <c r="J15" s="1"/>
      <c r="K15" s="1"/>
      <c r="L15" s="1"/>
      <c r="Q15" s="4"/>
      <c r="R15" s="4"/>
    </row>
    <row r="16" spans="1:18" ht="35.1" customHeight="1" x14ac:dyDescent="0.2">
      <c r="A16" s="1"/>
      <c r="B16" s="1"/>
      <c r="C16" s="109"/>
      <c r="D16" s="1"/>
      <c r="E16" s="1"/>
      <c r="F16" s="1"/>
      <c r="G16" s="1"/>
      <c r="H16" s="1"/>
      <c r="I16" s="1"/>
      <c r="J16" s="1"/>
      <c r="K16" s="1"/>
      <c r="L16" s="1"/>
      <c r="Q16" s="4"/>
      <c r="R16" s="4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4"/>
      <c r="R17" s="4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4"/>
      <c r="R18" s="4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4"/>
      <c r="R19" s="4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4"/>
      <c r="R20" s="4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4"/>
      <c r="R21" s="4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4"/>
      <c r="R22" s="4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4"/>
      <c r="R23" s="4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4"/>
      <c r="R24" s="4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4"/>
      <c r="R25" s="4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4"/>
      <c r="R26" s="4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4"/>
      <c r="R27" s="4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4"/>
      <c r="R28" s="4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4"/>
      <c r="R29" s="4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4"/>
      <c r="R30" s="4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4"/>
      <c r="R31" s="4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4"/>
      <c r="R32" s="4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4"/>
      <c r="R33" s="4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4"/>
      <c r="R34" s="4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4"/>
      <c r="R35" s="4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4"/>
      <c r="R36" s="4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4"/>
      <c r="R37" s="4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4"/>
      <c r="R38" s="4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4"/>
      <c r="R39" s="4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4"/>
      <c r="R40" s="4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4"/>
      <c r="R41" s="4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4"/>
      <c r="R42" s="4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4"/>
      <c r="R43" s="4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4"/>
      <c r="R44" s="4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4"/>
      <c r="R45" s="4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4"/>
      <c r="R46" s="4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4"/>
      <c r="R47" s="4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4"/>
      <c r="R48" s="4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4"/>
      <c r="R49" s="4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4"/>
      <c r="R50" s="4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4"/>
      <c r="R51" s="4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4"/>
      <c r="R52" s="4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4"/>
      <c r="R53" s="4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4"/>
      <c r="R54" s="4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4"/>
      <c r="R55" s="4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4"/>
      <c r="R56" s="4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4"/>
      <c r="R57" s="4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4"/>
      <c r="R58" s="4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4"/>
      <c r="R59" s="4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4"/>
      <c r="R60" s="4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4"/>
      <c r="R61" s="4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4"/>
      <c r="R62" s="4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4"/>
      <c r="R63" s="4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4"/>
      <c r="R64" s="4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4"/>
      <c r="R65" s="4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4"/>
      <c r="R66" s="4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4"/>
      <c r="R67" s="4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4"/>
      <c r="R68" s="4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4"/>
      <c r="R69" s="4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4"/>
      <c r="R70" s="4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4"/>
      <c r="R71" s="4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4"/>
      <c r="R72" s="4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4"/>
      <c r="R73" s="4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4"/>
      <c r="R74" s="4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4"/>
      <c r="R75" s="4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4"/>
      <c r="R76" s="4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4"/>
      <c r="R77" s="4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4"/>
      <c r="R78" s="4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4"/>
      <c r="R79" s="4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4"/>
      <c r="R80" s="4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4"/>
      <c r="R81" s="4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4"/>
      <c r="R82" s="4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4"/>
      <c r="R83" s="4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4"/>
      <c r="R84" s="4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4"/>
      <c r="R85" s="4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4"/>
      <c r="R86" s="4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4"/>
      <c r="R87" s="4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4"/>
      <c r="R88" s="4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4"/>
      <c r="R89" s="4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>
      <selection activeCell="G12" sqref="G12"/>
    </sheetView>
  </sheetViews>
  <sheetFormatPr defaultColWidth="8.625" defaultRowHeight="18" customHeight="1" x14ac:dyDescent="0.2"/>
  <cols>
    <col min="1" max="1" width="18.375" style="4" customWidth="1"/>
    <col min="2" max="2" width="11.875" style="4" customWidth="1"/>
    <col min="3" max="3" width="11.875" style="4" bestFit="1" customWidth="1"/>
    <col min="4" max="4" width="25.62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4" t="s">
        <v>91</v>
      </c>
    </row>
    <row r="2" spans="1:6" ht="45" customHeight="1" x14ac:dyDescent="0.2">
      <c r="E2" s="42"/>
    </row>
    <row r="3" spans="1:6" ht="30" customHeight="1" x14ac:dyDescent="0.2">
      <c r="A3" s="114" t="s">
        <v>366</v>
      </c>
      <c r="B3" s="114"/>
      <c r="C3" s="114"/>
      <c r="D3" s="114"/>
    </row>
    <row r="4" spans="1:6" ht="30" customHeight="1" x14ac:dyDescent="0.2">
      <c r="A4" s="114" t="s">
        <v>359</v>
      </c>
      <c r="B4" s="114"/>
      <c r="C4" s="114"/>
      <c r="D4" s="114"/>
    </row>
    <row r="5" spans="1:6" ht="18" customHeight="1" x14ac:dyDescent="0.2">
      <c r="A5" s="6" t="s">
        <v>17</v>
      </c>
      <c r="B5" s="112" t="s">
        <v>64</v>
      </c>
      <c r="C5" s="113"/>
      <c r="D5" s="6" t="s">
        <v>18</v>
      </c>
    </row>
    <row r="6" spans="1:6" ht="18" customHeight="1" x14ac:dyDescent="0.2">
      <c r="A6" s="6" t="s">
        <v>19</v>
      </c>
      <c r="B6" s="112" t="s">
        <v>65</v>
      </c>
      <c r="C6" s="113"/>
      <c r="D6" s="7" t="s">
        <v>90</v>
      </c>
    </row>
    <row r="7" spans="1:6" ht="18" customHeight="1" x14ac:dyDescent="0.2">
      <c r="A7" s="8">
        <v>2016</v>
      </c>
      <c r="B7" s="45" t="s">
        <v>83</v>
      </c>
      <c r="C7" s="46" t="s">
        <v>73</v>
      </c>
      <c r="D7" s="59">
        <v>60434.636960999997</v>
      </c>
    </row>
    <row r="8" spans="1:6" ht="18" customHeight="1" x14ac:dyDescent="0.2">
      <c r="A8" s="9"/>
      <c r="B8" s="47" t="s">
        <v>84</v>
      </c>
      <c r="C8" s="48" t="s">
        <v>74</v>
      </c>
      <c r="D8" s="60">
        <v>57460.983419999997</v>
      </c>
    </row>
    <row r="9" spans="1:6" ht="18" customHeight="1" x14ac:dyDescent="0.2">
      <c r="A9" s="8"/>
      <c r="B9" s="45" t="s">
        <v>85</v>
      </c>
      <c r="C9" s="46" t="s">
        <v>75</v>
      </c>
      <c r="D9" s="59">
        <v>67333.288780999996</v>
      </c>
    </row>
    <row r="10" spans="1:6" ht="18" customHeight="1" x14ac:dyDescent="0.2">
      <c r="A10" s="9"/>
      <c r="B10" s="47" t="s">
        <v>86</v>
      </c>
      <c r="C10" s="48" t="s">
        <v>76</v>
      </c>
      <c r="D10" s="60">
        <v>61469.06523</v>
      </c>
    </row>
    <row r="11" spans="1:6" ht="18" customHeight="1" x14ac:dyDescent="0.2">
      <c r="A11" s="8"/>
      <c r="B11" s="45" t="s">
        <v>87</v>
      </c>
      <c r="C11" s="46" t="s">
        <v>77</v>
      </c>
      <c r="D11" s="59">
        <v>68039.866081999993</v>
      </c>
    </row>
    <row r="12" spans="1:6" ht="18" customHeight="1" x14ac:dyDescent="0.2">
      <c r="A12" s="9">
        <v>2017</v>
      </c>
      <c r="B12" s="47" t="s">
        <v>78</v>
      </c>
      <c r="C12" s="48" t="s">
        <v>66</v>
      </c>
      <c r="D12" s="60">
        <v>69502.459619999994</v>
      </c>
    </row>
    <row r="13" spans="1:6" ht="18" customHeight="1" x14ac:dyDescent="0.2">
      <c r="A13" s="8"/>
      <c r="B13" s="45" t="s">
        <v>79</v>
      </c>
      <c r="C13" s="46" t="s">
        <v>67</v>
      </c>
      <c r="D13" s="59">
        <v>66260.039059999996</v>
      </c>
    </row>
    <row r="14" spans="1:6" ht="18" customHeight="1" x14ac:dyDescent="0.2">
      <c r="A14" s="9"/>
      <c r="B14" s="47" t="s">
        <v>80</v>
      </c>
      <c r="C14" s="48" t="s">
        <v>68</v>
      </c>
      <c r="D14" s="60">
        <v>70958.366211999994</v>
      </c>
    </row>
    <row r="15" spans="1:6" ht="18" customHeight="1" x14ac:dyDescent="0.2">
      <c r="A15" s="8"/>
      <c r="B15" s="45" t="s">
        <v>81</v>
      </c>
      <c r="C15" s="46" t="s">
        <v>69</v>
      </c>
      <c r="D15" s="59">
        <v>66917.122073000006</v>
      </c>
    </row>
    <row r="16" spans="1:6" ht="18" customHeight="1" x14ac:dyDescent="0.2">
      <c r="A16" s="9"/>
      <c r="B16" s="47" t="s">
        <v>82</v>
      </c>
      <c r="C16" s="48" t="s">
        <v>70</v>
      </c>
      <c r="D16" s="60">
        <v>63357.067862999997</v>
      </c>
    </row>
    <row r="17" spans="1:4" ht="18" customHeight="1" x14ac:dyDescent="0.2">
      <c r="A17" s="8"/>
      <c r="B17" s="45" t="s">
        <v>88</v>
      </c>
      <c r="C17" s="46" t="s">
        <v>71</v>
      </c>
      <c r="D17" s="59">
        <v>58789.546788</v>
      </c>
    </row>
    <row r="18" spans="1:4" ht="18" customHeight="1" x14ac:dyDescent="0.2">
      <c r="A18" s="9"/>
      <c r="B18" s="47" t="s">
        <v>89</v>
      </c>
      <c r="C18" s="48" t="s">
        <v>72</v>
      </c>
      <c r="D18" s="60">
        <v>63900.213767000001</v>
      </c>
    </row>
    <row r="19" spans="1:4" ht="18" customHeight="1" thickBot="1" x14ac:dyDescent="0.25">
      <c r="A19" s="49"/>
      <c r="B19" s="50" t="s">
        <v>83</v>
      </c>
      <c r="C19" s="51" t="s">
        <v>73</v>
      </c>
      <c r="D19" s="61">
        <v>67327.475191999998</v>
      </c>
    </row>
  </sheetData>
  <mergeCells count="4">
    <mergeCell ref="B5:C5"/>
    <mergeCell ref="B6:C6"/>
    <mergeCell ref="A3:D3"/>
    <mergeCell ref="A4:D4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G14" sqref="G14"/>
    </sheetView>
  </sheetViews>
  <sheetFormatPr defaultColWidth="8.625" defaultRowHeight="18" customHeight="1" x14ac:dyDescent="0.2"/>
  <cols>
    <col min="1" max="1" width="18.375" style="4" customWidth="1"/>
    <col min="2" max="2" width="11.875" style="4" customWidth="1"/>
    <col min="3" max="3" width="11.875" style="4" bestFit="1" customWidth="1"/>
    <col min="4" max="4" width="25.62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4" t="s">
        <v>91</v>
      </c>
    </row>
    <row r="2" spans="1:6" ht="45" customHeight="1" x14ac:dyDescent="0.2">
      <c r="E2" s="42"/>
    </row>
    <row r="3" spans="1:6" ht="30" customHeight="1" x14ac:dyDescent="0.2">
      <c r="A3" s="114" t="s">
        <v>111</v>
      </c>
      <c r="B3" s="114"/>
      <c r="C3" s="114"/>
      <c r="D3" s="114"/>
    </row>
    <row r="4" spans="1:6" ht="30" customHeight="1" x14ac:dyDescent="0.2">
      <c r="A4" s="114" t="s">
        <v>112</v>
      </c>
      <c r="B4" s="114"/>
      <c r="C4" s="114"/>
      <c r="D4" s="114"/>
    </row>
    <row r="5" spans="1:6" ht="18" customHeight="1" x14ac:dyDescent="0.2">
      <c r="A5" s="72" t="s">
        <v>17</v>
      </c>
      <c r="B5" s="112" t="s">
        <v>64</v>
      </c>
      <c r="C5" s="113"/>
      <c r="D5" s="72" t="s">
        <v>18</v>
      </c>
    </row>
    <row r="6" spans="1:6" ht="18" customHeight="1" x14ac:dyDescent="0.2">
      <c r="A6" s="72" t="s">
        <v>19</v>
      </c>
      <c r="B6" s="112" t="s">
        <v>65</v>
      </c>
      <c r="C6" s="113"/>
      <c r="D6" s="73" t="s">
        <v>90</v>
      </c>
    </row>
    <row r="7" spans="1:6" ht="18" customHeight="1" x14ac:dyDescent="0.2">
      <c r="A7" s="8">
        <v>2016</v>
      </c>
      <c r="B7" s="45" t="s">
        <v>83</v>
      </c>
      <c r="C7" s="46" t="s">
        <v>73</v>
      </c>
      <c r="D7" s="59">
        <v>16095.188174000001</v>
      </c>
    </row>
    <row r="8" spans="1:6" ht="18" customHeight="1" x14ac:dyDescent="0.2">
      <c r="A8" s="9"/>
      <c r="B8" s="47" t="s">
        <v>84</v>
      </c>
      <c r="C8" s="48" t="s">
        <v>74</v>
      </c>
      <c r="D8" s="60">
        <v>13536.905366999999</v>
      </c>
    </row>
    <row r="9" spans="1:6" ht="18" customHeight="1" x14ac:dyDescent="0.2">
      <c r="A9" s="8"/>
      <c r="B9" s="45" t="s">
        <v>85</v>
      </c>
      <c r="C9" s="46" t="s">
        <v>75</v>
      </c>
      <c r="D9" s="59">
        <v>15820.252032</v>
      </c>
    </row>
    <row r="10" spans="1:6" ht="18" customHeight="1" x14ac:dyDescent="0.2">
      <c r="A10" s="9"/>
      <c r="B10" s="47" t="s">
        <v>86</v>
      </c>
      <c r="C10" s="48" t="s">
        <v>76</v>
      </c>
      <c r="D10" s="60">
        <v>15249.500807</v>
      </c>
    </row>
    <row r="11" spans="1:6" ht="18" customHeight="1" x14ac:dyDescent="0.2">
      <c r="A11" s="8"/>
      <c r="B11" s="45" t="s">
        <v>87</v>
      </c>
      <c r="C11" s="46" t="s">
        <v>77</v>
      </c>
      <c r="D11" s="59">
        <v>15894.01993</v>
      </c>
    </row>
    <row r="12" spans="1:6" ht="18" customHeight="1" x14ac:dyDescent="0.2">
      <c r="A12" s="9">
        <v>2017</v>
      </c>
      <c r="B12" s="47" t="s">
        <v>78</v>
      </c>
      <c r="C12" s="48" t="s">
        <v>66</v>
      </c>
      <c r="D12" s="60">
        <v>14584.932134000001</v>
      </c>
    </row>
    <row r="13" spans="1:6" ht="18" customHeight="1" x14ac:dyDescent="0.2">
      <c r="A13" s="8"/>
      <c r="B13" s="45" t="s">
        <v>79</v>
      </c>
      <c r="C13" s="46" t="s">
        <v>67</v>
      </c>
      <c r="D13" s="59">
        <v>13259.444014999999</v>
      </c>
    </row>
    <row r="14" spans="1:6" ht="18" customHeight="1" x14ac:dyDescent="0.2">
      <c r="A14" s="8"/>
      <c r="B14" s="47" t="s">
        <v>80</v>
      </c>
      <c r="C14" s="48" t="s">
        <v>68</v>
      </c>
      <c r="D14" s="60">
        <v>17004.714908999998</v>
      </c>
    </row>
    <row r="15" spans="1:6" ht="18" customHeight="1" x14ac:dyDescent="0.2">
      <c r="A15" s="8"/>
      <c r="B15" s="45" t="s">
        <v>81</v>
      </c>
      <c r="C15" s="46" t="s">
        <v>69</v>
      </c>
      <c r="D15" s="59">
        <v>15228.728313</v>
      </c>
    </row>
    <row r="16" spans="1:6" ht="18" customHeight="1" x14ac:dyDescent="0.2">
      <c r="A16" s="9"/>
      <c r="B16" s="47" t="s">
        <v>82</v>
      </c>
      <c r="C16" s="48" t="s">
        <v>70</v>
      </c>
      <c r="D16" s="60">
        <v>16281.677756999999</v>
      </c>
    </row>
    <row r="17" spans="1:4" ht="18" customHeight="1" x14ac:dyDescent="0.2">
      <c r="A17" s="8"/>
      <c r="B17" s="45" t="s">
        <v>88</v>
      </c>
      <c r="C17" s="46" t="s">
        <v>71</v>
      </c>
      <c r="D17" s="59">
        <v>13182.566365000001</v>
      </c>
    </row>
    <row r="18" spans="1:4" ht="18" customHeight="1" x14ac:dyDescent="0.2">
      <c r="A18" s="9"/>
      <c r="B18" s="47" t="s">
        <v>89</v>
      </c>
      <c r="C18" s="48" t="s">
        <v>72</v>
      </c>
      <c r="D18" s="60">
        <v>15916.601334000001</v>
      </c>
    </row>
    <row r="19" spans="1:4" ht="18" customHeight="1" thickBot="1" x14ac:dyDescent="0.25">
      <c r="A19" s="49"/>
      <c r="B19" s="50" t="s">
        <v>83</v>
      </c>
      <c r="C19" s="51" t="s">
        <v>73</v>
      </c>
      <c r="D19" s="61">
        <v>17022.977499000001</v>
      </c>
    </row>
    <row r="21" spans="1:4" ht="18" customHeight="1" x14ac:dyDescent="0.2">
      <c r="D21" s="69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B8" sqref="B8"/>
    </sheetView>
  </sheetViews>
  <sheetFormatPr defaultColWidth="8.625" defaultRowHeight="18" customHeight="1" x14ac:dyDescent="0.2"/>
  <cols>
    <col min="1" max="1" width="7.125" style="4" bestFit="1" customWidth="1"/>
    <col min="2" max="2" width="32.62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2.625" style="4" customWidth="1"/>
    <col min="7" max="7" width="5.625" style="4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4" t="s">
        <v>91</v>
      </c>
    </row>
    <row r="2" spans="1:13" ht="42.75" customHeight="1" x14ac:dyDescent="0.2"/>
    <row r="3" spans="1:13" ht="23.25" customHeight="1" x14ac:dyDescent="0.2">
      <c r="A3" s="118" t="s">
        <v>367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360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20</v>
      </c>
      <c r="B5" s="119" t="s">
        <v>22</v>
      </c>
      <c r="C5" s="67" t="s">
        <v>556</v>
      </c>
      <c r="D5" s="67" t="s">
        <v>544</v>
      </c>
      <c r="E5" s="67" t="s">
        <v>556</v>
      </c>
      <c r="F5" s="120" t="s">
        <v>21</v>
      </c>
      <c r="G5" s="121" t="s">
        <v>96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5.5" customHeight="1" x14ac:dyDescent="0.2">
      <c r="A8" s="8">
        <v>1</v>
      </c>
      <c r="B8" s="10" t="s">
        <v>579</v>
      </c>
      <c r="C8" s="87">
        <v>494.09111799999999</v>
      </c>
      <c r="D8" s="87">
        <v>518.14158899999995</v>
      </c>
      <c r="E8" s="87">
        <v>553.85076900000001</v>
      </c>
      <c r="F8" s="12" t="s">
        <v>559</v>
      </c>
      <c r="G8" s="8">
        <v>1</v>
      </c>
      <c r="L8" s="4"/>
      <c r="M8" s="4"/>
    </row>
    <row r="9" spans="1:13" ht="25.5" customHeight="1" x14ac:dyDescent="0.2">
      <c r="A9" s="9">
        <v>2</v>
      </c>
      <c r="B9" s="11" t="s">
        <v>23</v>
      </c>
      <c r="C9" s="88">
        <v>88.945959000000002</v>
      </c>
      <c r="D9" s="88">
        <v>72.025850000000005</v>
      </c>
      <c r="E9" s="88">
        <v>65.297904000000003</v>
      </c>
      <c r="F9" s="13" t="s">
        <v>560</v>
      </c>
      <c r="G9" s="9">
        <v>2</v>
      </c>
      <c r="L9" s="4"/>
      <c r="M9" s="4"/>
    </row>
    <row r="10" spans="1:13" ht="25.5" customHeight="1" x14ac:dyDescent="0.2">
      <c r="A10" s="8">
        <v>3</v>
      </c>
      <c r="B10" s="10" t="s">
        <v>580</v>
      </c>
      <c r="C10" s="87">
        <v>77.897661999999997</v>
      </c>
      <c r="D10" s="87">
        <v>65.328502</v>
      </c>
      <c r="E10" s="87">
        <v>56.390279</v>
      </c>
      <c r="F10" s="12" t="s">
        <v>561</v>
      </c>
      <c r="G10" s="8">
        <v>3</v>
      </c>
      <c r="L10" s="4"/>
      <c r="M10" s="4"/>
    </row>
    <row r="11" spans="1:13" ht="25.5" customHeight="1" x14ac:dyDescent="0.2">
      <c r="A11" s="9">
        <v>4</v>
      </c>
      <c r="B11" s="11" t="s">
        <v>581</v>
      </c>
      <c r="C11" s="88">
        <v>498.97804300000001</v>
      </c>
      <c r="D11" s="88">
        <v>418.66471000000001</v>
      </c>
      <c r="E11" s="88">
        <v>458.35805099999999</v>
      </c>
      <c r="F11" s="13" t="s">
        <v>562</v>
      </c>
      <c r="G11" s="9">
        <v>4</v>
      </c>
      <c r="L11" s="4"/>
      <c r="M11" s="4"/>
    </row>
    <row r="12" spans="1:13" ht="25.5" customHeight="1" x14ac:dyDescent="0.2">
      <c r="A12" s="8">
        <v>5</v>
      </c>
      <c r="B12" s="10" t="s">
        <v>24</v>
      </c>
      <c r="C12" s="87">
        <v>139.716307</v>
      </c>
      <c r="D12" s="87">
        <v>120.143338</v>
      </c>
      <c r="E12" s="87">
        <v>103.312579</v>
      </c>
      <c r="F12" s="12" t="s">
        <v>94</v>
      </c>
      <c r="G12" s="8">
        <v>5</v>
      </c>
      <c r="L12" s="4"/>
      <c r="M12" s="4"/>
    </row>
    <row r="13" spans="1:13" ht="25.5" customHeight="1" x14ac:dyDescent="0.2">
      <c r="A13" s="9">
        <v>6</v>
      </c>
      <c r="B13" s="11" t="s">
        <v>582</v>
      </c>
      <c r="C13" s="88">
        <v>5024.3711599999997</v>
      </c>
      <c r="D13" s="88">
        <v>4699.8069009999999</v>
      </c>
      <c r="E13" s="88">
        <v>4923.402153</v>
      </c>
      <c r="F13" s="13" t="s">
        <v>563</v>
      </c>
      <c r="G13" s="9">
        <v>6</v>
      </c>
      <c r="L13" s="4"/>
      <c r="M13" s="4"/>
    </row>
    <row r="14" spans="1:13" ht="25.5" customHeight="1" x14ac:dyDescent="0.2">
      <c r="A14" s="8">
        <v>7</v>
      </c>
      <c r="B14" s="10" t="s">
        <v>583</v>
      </c>
      <c r="C14" s="87">
        <v>5175.0100199999997</v>
      </c>
      <c r="D14" s="87">
        <v>5805.1451690000004</v>
      </c>
      <c r="E14" s="87">
        <v>6289.0785480000004</v>
      </c>
      <c r="F14" s="12" t="s">
        <v>564</v>
      </c>
      <c r="G14" s="8">
        <v>7</v>
      </c>
      <c r="L14" s="4"/>
      <c r="M14" s="4"/>
    </row>
    <row r="15" spans="1:13" ht="25.5" customHeight="1" x14ac:dyDescent="0.2">
      <c r="A15" s="9">
        <v>8</v>
      </c>
      <c r="B15" s="11" t="s">
        <v>584</v>
      </c>
      <c r="C15" s="88">
        <v>18.973441000000001</v>
      </c>
      <c r="D15" s="88">
        <v>28.117335000000001</v>
      </c>
      <c r="E15" s="88">
        <v>22.693363000000002</v>
      </c>
      <c r="F15" s="13" t="s">
        <v>565</v>
      </c>
      <c r="G15" s="9">
        <v>8</v>
      </c>
      <c r="L15" s="4"/>
      <c r="M15" s="4"/>
    </row>
    <row r="16" spans="1:13" ht="25.5" customHeight="1" x14ac:dyDescent="0.2">
      <c r="A16" s="8">
        <v>9</v>
      </c>
      <c r="B16" s="10" t="s">
        <v>585</v>
      </c>
      <c r="C16" s="87">
        <v>19.734857000000002</v>
      </c>
      <c r="D16" s="87">
        <v>16.867066000000001</v>
      </c>
      <c r="E16" s="87">
        <v>15.340745999999999</v>
      </c>
      <c r="F16" s="12" t="s">
        <v>566</v>
      </c>
      <c r="G16" s="8">
        <v>9</v>
      </c>
      <c r="L16" s="4"/>
      <c r="M16" s="4"/>
    </row>
    <row r="17" spans="1:13" ht="25.5" customHeight="1" x14ac:dyDescent="0.2">
      <c r="A17" s="9">
        <v>10</v>
      </c>
      <c r="B17" s="11" t="s">
        <v>586</v>
      </c>
      <c r="C17" s="88">
        <v>233.68232599999999</v>
      </c>
      <c r="D17" s="88">
        <v>207.640356</v>
      </c>
      <c r="E17" s="88">
        <v>195.32210599999999</v>
      </c>
      <c r="F17" s="13" t="s">
        <v>567</v>
      </c>
      <c r="G17" s="9">
        <v>10</v>
      </c>
      <c r="L17" s="4"/>
      <c r="M17" s="4"/>
    </row>
    <row r="18" spans="1:13" ht="25.5" customHeight="1" x14ac:dyDescent="0.2">
      <c r="A18" s="8">
        <v>11</v>
      </c>
      <c r="B18" s="10" t="s">
        <v>587</v>
      </c>
      <c r="C18" s="87">
        <v>168.21039400000001</v>
      </c>
      <c r="D18" s="87">
        <v>159.70661100000001</v>
      </c>
      <c r="E18" s="87">
        <v>182.66431600000001</v>
      </c>
      <c r="F18" s="12" t="s">
        <v>568</v>
      </c>
      <c r="G18" s="8">
        <v>11</v>
      </c>
      <c r="L18" s="4"/>
      <c r="M18" s="4"/>
    </row>
    <row r="19" spans="1:13" ht="25.5" customHeight="1" x14ac:dyDescent="0.2">
      <c r="A19" s="9">
        <v>12</v>
      </c>
      <c r="B19" s="11" t="s">
        <v>588</v>
      </c>
      <c r="C19" s="88">
        <v>6.9699549999999997</v>
      </c>
      <c r="D19" s="88">
        <v>2.2827470000000001</v>
      </c>
      <c r="E19" s="88">
        <v>3.1140560000000002</v>
      </c>
      <c r="F19" s="13" t="s">
        <v>569</v>
      </c>
      <c r="G19" s="9">
        <v>12</v>
      </c>
      <c r="L19" s="4"/>
      <c r="M19" s="4"/>
    </row>
    <row r="20" spans="1:13" ht="25.5" customHeight="1" x14ac:dyDescent="0.2">
      <c r="A20" s="8">
        <v>13</v>
      </c>
      <c r="B20" s="10" t="s">
        <v>589</v>
      </c>
      <c r="C20" s="87">
        <v>163.985274</v>
      </c>
      <c r="D20" s="87">
        <v>159.72651400000001</v>
      </c>
      <c r="E20" s="87">
        <v>161.208043</v>
      </c>
      <c r="F20" s="12" t="s">
        <v>570</v>
      </c>
      <c r="G20" s="8">
        <v>13</v>
      </c>
      <c r="L20" s="4"/>
      <c r="M20" s="4"/>
    </row>
    <row r="21" spans="1:13" ht="25.5" customHeight="1" x14ac:dyDescent="0.2">
      <c r="A21" s="9">
        <v>14</v>
      </c>
      <c r="B21" s="11" t="s">
        <v>590</v>
      </c>
      <c r="C21" s="88">
        <v>410.33839599999999</v>
      </c>
      <c r="D21" s="88">
        <v>260.28988500000003</v>
      </c>
      <c r="E21" s="88">
        <v>260.10818</v>
      </c>
      <c r="F21" s="13" t="s">
        <v>571</v>
      </c>
      <c r="G21" s="9">
        <v>14</v>
      </c>
      <c r="L21" s="4"/>
      <c r="M21" s="4"/>
    </row>
    <row r="22" spans="1:13" ht="25.5" customHeight="1" x14ac:dyDescent="0.2">
      <c r="A22" s="8">
        <v>15</v>
      </c>
      <c r="B22" s="10" t="s">
        <v>25</v>
      </c>
      <c r="C22" s="87">
        <v>1245.9473640000001</v>
      </c>
      <c r="D22" s="87">
        <v>1165.9005749999999</v>
      </c>
      <c r="E22" s="87">
        <v>1467.5555710000001</v>
      </c>
      <c r="F22" s="12" t="s">
        <v>572</v>
      </c>
      <c r="G22" s="8">
        <v>15</v>
      </c>
      <c r="L22" s="4"/>
      <c r="M22" s="4"/>
    </row>
    <row r="23" spans="1:13" ht="25.5" customHeight="1" x14ac:dyDescent="0.2">
      <c r="A23" s="9">
        <v>16</v>
      </c>
      <c r="B23" s="11" t="s">
        <v>26</v>
      </c>
      <c r="C23" s="88">
        <v>871.95982400000003</v>
      </c>
      <c r="D23" s="88">
        <v>865.31407400000001</v>
      </c>
      <c r="E23" s="88">
        <v>907.06826000000001</v>
      </c>
      <c r="F23" s="13" t="s">
        <v>573</v>
      </c>
      <c r="G23" s="9">
        <v>16</v>
      </c>
      <c r="L23" s="4"/>
      <c r="M23" s="4"/>
    </row>
    <row r="24" spans="1:13" ht="25.5" customHeight="1" x14ac:dyDescent="0.2">
      <c r="A24" s="8">
        <v>17</v>
      </c>
      <c r="B24" s="10" t="s">
        <v>27</v>
      </c>
      <c r="C24" s="87">
        <v>1192.0317520000001</v>
      </c>
      <c r="D24" s="87">
        <v>1114.1023339999999</v>
      </c>
      <c r="E24" s="87">
        <v>1051.1555499999999</v>
      </c>
      <c r="F24" s="12" t="s">
        <v>574</v>
      </c>
      <c r="G24" s="8">
        <v>17</v>
      </c>
      <c r="L24" s="4"/>
      <c r="M24" s="4"/>
    </row>
    <row r="25" spans="1:13" ht="25.5" customHeight="1" x14ac:dyDescent="0.2">
      <c r="A25" s="9">
        <v>18</v>
      </c>
      <c r="B25" s="11" t="s">
        <v>591</v>
      </c>
      <c r="C25" s="88">
        <v>63.347759000000003</v>
      </c>
      <c r="D25" s="88">
        <v>77.867570999999998</v>
      </c>
      <c r="E25" s="88">
        <v>157.59295700000001</v>
      </c>
      <c r="F25" s="13" t="s">
        <v>575</v>
      </c>
      <c r="G25" s="9">
        <v>18</v>
      </c>
      <c r="L25" s="4"/>
      <c r="M25" s="4"/>
    </row>
    <row r="26" spans="1:13" ht="25.5" customHeight="1" x14ac:dyDescent="0.2">
      <c r="A26" s="8">
        <v>19</v>
      </c>
      <c r="B26" s="10" t="s">
        <v>592</v>
      </c>
      <c r="C26" s="87">
        <v>53.790163</v>
      </c>
      <c r="D26" s="87">
        <v>29.634499999999999</v>
      </c>
      <c r="E26" s="87">
        <v>5.0779709999999998</v>
      </c>
      <c r="F26" s="12" t="s">
        <v>576</v>
      </c>
      <c r="G26" s="8">
        <v>19</v>
      </c>
      <c r="L26" s="4"/>
      <c r="M26" s="4"/>
    </row>
    <row r="27" spans="1:13" ht="25.5" customHeight="1" x14ac:dyDescent="0.2">
      <c r="A27" s="9">
        <v>20</v>
      </c>
      <c r="B27" s="11" t="s">
        <v>28</v>
      </c>
      <c r="C27" s="88">
        <v>109.199108</v>
      </c>
      <c r="D27" s="88">
        <v>91.547303999999997</v>
      </c>
      <c r="E27" s="88">
        <v>106.92242400000001</v>
      </c>
      <c r="F27" s="13" t="s">
        <v>577</v>
      </c>
      <c r="G27" s="9">
        <v>20</v>
      </c>
      <c r="L27" s="4"/>
      <c r="M27" s="4"/>
    </row>
    <row r="28" spans="1:13" ht="25.5" customHeight="1" thickBot="1" x14ac:dyDescent="0.25">
      <c r="A28" s="17">
        <v>21</v>
      </c>
      <c r="B28" s="18" t="s">
        <v>29</v>
      </c>
      <c r="C28" s="89">
        <v>38.007292</v>
      </c>
      <c r="D28" s="89">
        <v>38.348402999999998</v>
      </c>
      <c r="E28" s="89">
        <v>37.463673</v>
      </c>
      <c r="F28" s="19" t="s">
        <v>578</v>
      </c>
      <c r="G28" s="17">
        <v>21</v>
      </c>
      <c r="L28" s="4"/>
      <c r="M28" s="4"/>
    </row>
    <row r="29" spans="1:13" ht="20.100000000000001" customHeight="1" thickBot="1" x14ac:dyDescent="0.25">
      <c r="A29" s="20"/>
      <c r="B29" s="21" t="s">
        <v>92</v>
      </c>
      <c r="C29" s="90">
        <f>SUM(C8:C28)</f>
        <v>16095.188173999999</v>
      </c>
      <c r="D29" s="90">
        <f>SUM(D8:D28)</f>
        <v>15916.601333999999</v>
      </c>
      <c r="E29" s="90">
        <f>SUM(E8:E28)</f>
        <v>17022.977499000001</v>
      </c>
      <c r="F29" s="22" t="s">
        <v>1</v>
      </c>
      <c r="G29" s="23"/>
      <c r="L29" s="4"/>
      <c r="M29" s="4"/>
    </row>
    <row r="30" spans="1:13" ht="35.1" customHeight="1" x14ac:dyDescent="0.2">
      <c r="A30" s="1"/>
      <c r="B30" s="1"/>
      <c r="C30" s="68"/>
      <c r="D30" s="68"/>
      <c r="E30" s="68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4"/>
      <c r="M95" s="4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4"/>
      <c r="M96" s="4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4"/>
      <c r="M97" s="4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4"/>
      <c r="M98" s="4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4"/>
      <c r="M99" s="4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4"/>
      <c r="M100" s="4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4"/>
      <c r="M101" s="4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4"/>
      <c r="M102" s="4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4"/>
      <c r="M103" s="4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4"/>
      <c r="M104" s="4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E8" sqref="E8"/>
    </sheetView>
  </sheetViews>
  <sheetFormatPr defaultColWidth="8.625" defaultRowHeight="18" customHeight="1" x14ac:dyDescent="0.2"/>
  <cols>
    <col min="1" max="1" width="3.875" style="4" bestFit="1" customWidth="1"/>
    <col min="2" max="2" width="28.7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3.87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4" t="s">
        <v>91</v>
      </c>
    </row>
    <row r="2" spans="1:13" ht="42.75" customHeight="1" x14ac:dyDescent="0.2"/>
    <row r="3" spans="1:13" ht="23.25" customHeight="1" x14ac:dyDescent="0.2">
      <c r="A3" s="118" t="s">
        <v>364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361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98</v>
      </c>
      <c r="B5" s="119" t="s">
        <v>105</v>
      </c>
      <c r="C5" s="67" t="s">
        <v>556</v>
      </c>
      <c r="D5" s="67" t="s">
        <v>544</v>
      </c>
      <c r="E5" s="67" t="s">
        <v>556</v>
      </c>
      <c r="F5" s="120" t="s">
        <v>104</v>
      </c>
      <c r="G5" s="121" t="s">
        <v>97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9.25" customHeight="1" x14ac:dyDescent="0.2">
      <c r="A8" s="8">
        <v>1</v>
      </c>
      <c r="B8" s="10" t="s">
        <v>2</v>
      </c>
      <c r="C8" s="96">
        <v>4112.8434310000002</v>
      </c>
      <c r="D8" s="96">
        <v>3651.0964439999998</v>
      </c>
      <c r="E8" s="96">
        <v>3552.0493459999998</v>
      </c>
      <c r="F8" s="12" t="s">
        <v>341</v>
      </c>
      <c r="G8" s="8">
        <v>1</v>
      </c>
      <c r="L8" s="4"/>
      <c r="M8" s="4"/>
    </row>
    <row r="9" spans="1:13" ht="29.25" customHeight="1" x14ac:dyDescent="0.2">
      <c r="A9" s="9">
        <v>2</v>
      </c>
      <c r="B9" s="11" t="s">
        <v>347</v>
      </c>
      <c r="C9" s="97">
        <v>2078.9933620000002</v>
      </c>
      <c r="D9" s="97">
        <v>1828.7380880000001</v>
      </c>
      <c r="E9" s="97">
        <v>2183.3357799999999</v>
      </c>
      <c r="F9" s="13" t="s">
        <v>342</v>
      </c>
      <c r="G9" s="9">
        <v>2</v>
      </c>
      <c r="L9" s="4"/>
      <c r="M9" s="4"/>
    </row>
    <row r="10" spans="1:13" ht="29.25" customHeight="1" x14ac:dyDescent="0.2">
      <c r="A10" s="8">
        <v>3</v>
      </c>
      <c r="B10" s="10" t="s">
        <v>5</v>
      </c>
      <c r="C10" s="96">
        <v>1885.8286900000001</v>
      </c>
      <c r="D10" s="96">
        <v>1780.73747</v>
      </c>
      <c r="E10" s="96">
        <v>1957.5817910000001</v>
      </c>
      <c r="F10" s="12" t="s">
        <v>99</v>
      </c>
      <c r="G10" s="8">
        <v>3</v>
      </c>
      <c r="L10" s="4"/>
      <c r="M10" s="4"/>
    </row>
    <row r="11" spans="1:13" ht="29.25" customHeight="1" x14ac:dyDescent="0.2">
      <c r="A11" s="9">
        <v>4</v>
      </c>
      <c r="B11" s="11" t="s">
        <v>6</v>
      </c>
      <c r="C11" s="97">
        <v>4952.3624589999999</v>
      </c>
      <c r="D11" s="97">
        <v>5561.0240229999999</v>
      </c>
      <c r="E11" s="97">
        <v>5947.7721629999996</v>
      </c>
      <c r="F11" s="13" t="s">
        <v>343</v>
      </c>
      <c r="G11" s="9">
        <v>4</v>
      </c>
      <c r="L11" s="4"/>
      <c r="M11" s="4"/>
    </row>
    <row r="12" spans="1:13" ht="29.25" customHeight="1" x14ac:dyDescent="0.2">
      <c r="A12" s="8">
        <v>5</v>
      </c>
      <c r="B12" s="10" t="s">
        <v>42</v>
      </c>
      <c r="C12" s="96">
        <v>400.32425599999999</v>
      </c>
      <c r="D12" s="96">
        <v>360.69526500000001</v>
      </c>
      <c r="E12" s="96">
        <v>377.42528199999998</v>
      </c>
      <c r="F12" s="12" t="s">
        <v>344</v>
      </c>
      <c r="G12" s="8">
        <v>5</v>
      </c>
      <c r="L12" s="4"/>
      <c r="M12" s="4"/>
    </row>
    <row r="13" spans="1:13" ht="29.25" customHeight="1" x14ac:dyDescent="0.2">
      <c r="A13" s="9">
        <v>6</v>
      </c>
      <c r="B13" s="11" t="s">
        <v>7</v>
      </c>
      <c r="C13" s="97">
        <v>131.10217299999999</v>
      </c>
      <c r="D13" s="97">
        <v>67.610342000000003</v>
      </c>
      <c r="E13" s="97">
        <v>185.383352</v>
      </c>
      <c r="F13" s="13" t="s">
        <v>8</v>
      </c>
      <c r="G13" s="9">
        <v>6</v>
      </c>
      <c r="L13" s="4"/>
      <c r="M13" s="4"/>
    </row>
    <row r="14" spans="1:13" ht="29.25" customHeight="1" x14ac:dyDescent="0.2">
      <c r="A14" s="8">
        <v>7</v>
      </c>
      <c r="B14" s="10" t="s">
        <v>9</v>
      </c>
      <c r="C14" s="96">
        <v>507.55643500000002</v>
      </c>
      <c r="D14" s="96">
        <v>491.55317300000002</v>
      </c>
      <c r="E14" s="96">
        <v>551.09185300000001</v>
      </c>
      <c r="F14" s="12" t="s">
        <v>10</v>
      </c>
      <c r="G14" s="8">
        <v>7</v>
      </c>
      <c r="L14" s="4"/>
      <c r="M14" s="4"/>
    </row>
    <row r="15" spans="1:13" ht="29.25" customHeight="1" x14ac:dyDescent="0.2">
      <c r="A15" s="9">
        <v>8</v>
      </c>
      <c r="B15" s="11" t="s">
        <v>11</v>
      </c>
      <c r="C15" s="97">
        <v>313.419872</v>
      </c>
      <c r="D15" s="97">
        <v>260.19071300000002</v>
      </c>
      <c r="E15" s="97">
        <v>191.93520000000001</v>
      </c>
      <c r="F15" s="13" t="s">
        <v>12</v>
      </c>
      <c r="G15" s="9">
        <v>8</v>
      </c>
      <c r="L15" s="4"/>
      <c r="M15" s="4"/>
    </row>
    <row r="16" spans="1:13" ht="29.25" customHeight="1" x14ac:dyDescent="0.2">
      <c r="A16" s="8">
        <v>9</v>
      </c>
      <c r="B16" s="10" t="s">
        <v>13</v>
      </c>
      <c r="C16" s="96">
        <v>1611.828737</v>
      </c>
      <c r="D16" s="96">
        <v>1786.857589</v>
      </c>
      <c r="E16" s="96">
        <v>1970.085274</v>
      </c>
      <c r="F16" s="12" t="s">
        <v>102</v>
      </c>
      <c r="G16" s="8">
        <v>9</v>
      </c>
      <c r="L16" s="4"/>
      <c r="M16" s="4"/>
    </row>
    <row r="17" spans="1:13" ht="29.25" customHeight="1" x14ac:dyDescent="0.2">
      <c r="A17" s="9">
        <v>10</v>
      </c>
      <c r="B17" s="11" t="s">
        <v>14</v>
      </c>
      <c r="C17" s="97">
        <v>100.928759</v>
      </c>
      <c r="D17" s="97">
        <v>128.09822700000001</v>
      </c>
      <c r="E17" s="97">
        <v>106.317458</v>
      </c>
      <c r="F17" s="13" t="s">
        <v>103</v>
      </c>
      <c r="G17" s="9">
        <v>10</v>
      </c>
      <c r="L17" s="4"/>
      <c r="M17" s="4"/>
    </row>
    <row r="18" spans="1:13" ht="29.25" customHeight="1" thickBot="1" x14ac:dyDescent="0.25">
      <c r="A18" s="17">
        <v>11</v>
      </c>
      <c r="B18" s="18" t="s">
        <v>15</v>
      </c>
      <c r="C18" s="98"/>
      <c r="D18" s="98"/>
      <c r="E18" s="98"/>
      <c r="F18" s="19" t="s">
        <v>16</v>
      </c>
      <c r="G18" s="17">
        <v>11</v>
      </c>
      <c r="L18" s="4"/>
      <c r="M18" s="4"/>
    </row>
    <row r="19" spans="1:13" ht="20.100000000000001" customHeight="1" thickBot="1" x14ac:dyDescent="0.25">
      <c r="A19" s="20"/>
      <c r="B19" s="21" t="s">
        <v>92</v>
      </c>
      <c r="C19" s="99">
        <f>SUM(C8:C18)</f>
        <v>16095.188174000001</v>
      </c>
      <c r="D19" s="99">
        <f>SUM(D8:D18)</f>
        <v>15916.601333999999</v>
      </c>
      <c r="E19" s="99">
        <f>SUM(E8:E18)</f>
        <v>17022.977499000001</v>
      </c>
      <c r="F19" s="22" t="s">
        <v>1</v>
      </c>
      <c r="G19" s="23"/>
      <c r="L19" s="4"/>
      <c r="M19" s="4"/>
    </row>
    <row r="20" spans="1:13" ht="35.1" customHeight="1" x14ac:dyDescent="0.2">
      <c r="A20" s="1"/>
      <c r="B20" s="1"/>
      <c r="C20" s="91"/>
      <c r="D20" s="91"/>
      <c r="E20" s="91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08"/>
  <sheetViews>
    <sheetView showGridLines="0" rightToLeft="1" workbookViewId="0">
      <selection activeCell="C147" sqref="C147"/>
    </sheetView>
  </sheetViews>
  <sheetFormatPr defaultColWidth="8.625" defaultRowHeight="18" customHeight="1" x14ac:dyDescent="0.2"/>
  <cols>
    <col min="1" max="1" width="4.875" style="4" bestFit="1" customWidth="1"/>
    <col min="2" max="2" width="26.875" style="4" bestFit="1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27.125" style="4" bestFit="1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4" t="s">
        <v>91</v>
      </c>
    </row>
    <row r="2" spans="1:13" ht="42.75" customHeight="1" x14ac:dyDescent="0.2"/>
    <row r="3" spans="1:13" ht="23.25" customHeight="1" x14ac:dyDescent="0.2">
      <c r="A3" s="118" t="s">
        <v>365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362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109</v>
      </c>
      <c r="B5" s="119" t="s">
        <v>110</v>
      </c>
      <c r="C5" s="67" t="s">
        <v>556</v>
      </c>
      <c r="D5" s="67" t="s">
        <v>544</v>
      </c>
      <c r="E5" s="67" t="s">
        <v>556</v>
      </c>
      <c r="F5" s="122" t="s">
        <v>30</v>
      </c>
      <c r="G5" s="121" t="s">
        <v>108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2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2"/>
      <c r="G7" s="121"/>
      <c r="L7" s="4"/>
      <c r="M7" s="4"/>
    </row>
    <row r="8" spans="1:13" ht="20.100000000000001" customHeight="1" x14ac:dyDescent="0.2">
      <c r="A8" s="8">
        <v>1</v>
      </c>
      <c r="B8" s="24" t="s">
        <v>198</v>
      </c>
      <c r="C8" s="81">
        <v>1810.9744579999999</v>
      </c>
      <c r="D8" s="81">
        <v>1905.6917570000001</v>
      </c>
      <c r="E8" s="81">
        <v>2486.7518439999999</v>
      </c>
      <c r="F8" s="54" t="s">
        <v>371</v>
      </c>
      <c r="G8" s="8">
        <v>1</v>
      </c>
      <c r="L8" s="4"/>
      <c r="M8" s="4"/>
    </row>
    <row r="9" spans="1:13" ht="20.100000000000001" customHeight="1" x14ac:dyDescent="0.2">
      <c r="A9" s="9">
        <v>2</v>
      </c>
      <c r="B9" s="25" t="s">
        <v>38</v>
      </c>
      <c r="C9" s="82">
        <v>2233.0289790000002</v>
      </c>
      <c r="D9" s="82">
        <v>2298.0032299999998</v>
      </c>
      <c r="E9" s="82">
        <v>2209.6621540000001</v>
      </c>
      <c r="F9" s="55" t="s">
        <v>370</v>
      </c>
      <c r="G9" s="9">
        <v>2</v>
      </c>
      <c r="L9" s="4"/>
      <c r="M9" s="4"/>
    </row>
    <row r="10" spans="1:13" ht="20.100000000000001" customHeight="1" x14ac:dyDescent="0.2">
      <c r="A10" s="8">
        <v>3</v>
      </c>
      <c r="B10" s="24" t="s">
        <v>200</v>
      </c>
      <c r="C10" s="81">
        <v>815.23553800000002</v>
      </c>
      <c r="D10" s="81">
        <v>1233.1596770000001</v>
      </c>
      <c r="E10" s="81">
        <v>1025.450261</v>
      </c>
      <c r="F10" s="54" t="s">
        <v>372</v>
      </c>
      <c r="G10" s="8">
        <v>3</v>
      </c>
      <c r="L10" s="4"/>
      <c r="M10" s="4"/>
    </row>
    <row r="11" spans="1:13" ht="20.100000000000001" customHeight="1" x14ac:dyDescent="0.2">
      <c r="A11" s="9">
        <v>4</v>
      </c>
      <c r="B11" s="25" t="s">
        <v>199</v>
      </c>
      <c r="C11" s="82">
        <v>1025.4442750000001</v>
      </c>
      <c r="D11" s="82">
        <v>1009.288802</v>
      </c>
      <c r="E11" s="82">
        <v>799.62107100000003</v>
      </c>
      <c r="F11" s="55" t="s">
        <v>373</v>
      </c>
      <c r="G11" s="9">
        <v>4</v>
      </c>
      <c r="K11" s="103"/>
      <c r="L11" s="4"/>
      <c r="M11" s="4"/>
    </row>
    <row r="12" spans="1:13" ht="20.100000000000001" customHeight="1" x14ac:dyDescent="0.2">
      <c r="A12" s="8">
        <v>5</v>
      </c>
      <c r="B12" s="24" t="s">
        <v>201</v>
      </c>
      <c r="C12" s="81">
        <v>537.852757</v>
      </c>
      <c r="D12" s="81">
        <v>548.78767600000003</v>
      </c>
      <c r="E12" s="81">
        <v>786.71110199999998</v>
      </c>
      <c r="F12" s="54" t="s">
        <v>378</v>
      </c>
      <c r="G12" s="8">
        <v>5</v>
      </c>
      <c r="L12" s="4"/>
      <c r="M12" s="4"/>
    </row>
    <row r="13" spans="1:13" ht="20.100000000000001" customHeight="1" x14ac:dyDescent="0.2">
      <c r="A13" s="9">
        <v>6</v>
      </c>
      <c r="B13" s="25" t="s">
        <v>204</v>
      </c>
      <c r="C13" s="82">
        <v>343.81982199999999</v>
      </c>
      <c r="D13" s="82">
        <v>566.82094300000006</v>
      </c>
      <c r="E13" s="82">
        <v>667.24587199999996</v>
      </c>
      <c r="F13" s="55" t="s">
        <v>376</v>
      </c>
      <c r="G13" s="9">
        <v>6</v>
      </c>
      <c r="L13" s="4"/>
      <c r="M13" s="4"/>
    </row>
    <row r="14" spans="1:13" ht="20.100000000000001" customHeight="1" x14ac:dyDescent="0.2">
      <c r="A14" s="8">
        <v>7</v>
      </c>
      <c r="B14" s="24" t="s">
        <v>31</v>
      </c>
      <c r="C14" s="81">
        <v>696.45343600000001</v>
      </c>
      <c r="D14" s="81">
        <v>690.31971499999997</v>
      </c>
      <c r="E14" s="81">
        <v>626.86256800000001</v>
      </c>
      <c r="F14" s="54" t="s">
        <v>374</v>
      </c>
      <c r="G14" s="8">
        <v>7</v>
      </c>
      <c r="L14" s="4"/>
      <c r="M14" s="4"/>
    </row>
    <row r="15" spans="1:13" ht="20.100000000000001" customHeight="1" x14ac:dyDescent="0.2">
      <c r="A15" s="9">
        <v>8</v>
      </c>
      <c r="B15" s="25" t="s">
        <v>206</v>
      </c>
      <c r="C15" s="82">
        <v>463.72089399999999</v>
      </c>
      <c r="D15" s="82">
        <v>430.46719300000001</v>
      </c>
      <c r="E15" s="82">
        <v>518.70366300000001</v>
      </c>
      <c r="F15" s="55" t="s">
        <v>196</v>
      </c>
      <c r="G15" s="9">
        <v>8</v>
      </c>
      <c r="L15" s="4"/>
      <c r="M15" s="4"/>
    </row>
    <row r="16" spans="1:13" ht="20.100000000000001" customHeight="1" x14ac:dyDescent="0.2">
      <c r="A16" s="8">
        <v>9</v>
      </c>
      <c r="B16" s="24" t="s">
        <v>203</v>
      </c>
      <c r="C16" s="81">
        <v>541.83039499999995</v>
      </c>
      <c r="D16" s="81">
        <v>412.84788900000001</v>
      </c>
      <c r="E16" s="81">
        <v>506.22634599999998</v>
      </c>
      <c r="F16" s="54" t="s">
        <v>379</v>
      </c>
      <c r="G16" s="8">
        <v>9</v>
      </c>
      <c r="L16" s="4"/>
      <c r="M16" s="4"/>
    </row>
    <row r="17" spans="1:13" ht="20.100000000000001" customHeight="1" x14ac:dyDescent="0.2">
      <c r="A17" s="9">
        <v>10</v>
      </c>
      <c r="B17" s="25" t="s">
        <v>205</v>
      </c>
      <c r="C17" s="82">
        <v>418.30511899999999</v>
      </c>
      <c r="D17" s="82">
        <v>384.47617100000002</v>
      </c>
      <c r="E17" s="82">
        <v>435.15013299999998</v>
      </c>
      <c r="F17" s="55" t="s">
        <v>377</v>
      </c>
      <c r="G17" s="9">
        <v>10</v>
      </c>
      <c r="L17" s="4"/>
      <c r="M17" s="4"/>
    </row>
    <row r="18" spans="1:13" ht="20.100000000000001" customHeight="1" x14ac:dyDescent="0.2">
      <c r="A18" s="8">
        <v>11</v>
      </c>
      <c r="B18" s="24" t="s">
        <v>202</v>
      </c>
      <c r="C18" s="81">
        <v>524.46570999999994</v>
      </c>
      <c r="D18" s="81">
        <v>434.42923100000002</v>
      </c>
      <c r="E18" s="81">
        <v>383.09539799999999</v>
      </c>
      <c r="F18" s="54" t="s">
        <v>380</v>
      </c>
      <c r="G18" s="8">
        <v>11</v>
      </c>
      <c r="L18" s="4"/>
      <c r="M18" s="4"/>
    </row>
    <row r="19" spans="1:13" ht="20.100000000000001" customHeight="1" x14ac:dyDescent="0.2">
      <c r="A19" s="9">
        <v>12</v>
      </c>
      <c r="B19" s="25" t="s">
        <v>207</v>
      </c>
      <c r="C19" s="82">
        <v>204.13690700000001</v>
      </c>
      <c r="D19" s="82">
        <v>256.57421399999998</v>
      </c>
      <c r="E19" s="82">
        <v>380.90280100000001</v>
      </c>
      <c r="F19" s="55" t="s">
        <v>382</v>
      </c>
      <c r="G19" s="9">
        <v>12</v>
      </c>
      <c r="L19" s="4"/>
      <c r="M19" s="4"/>
    </row>
    <row r="20" spans="1:13" ht="20.100000000000001" customHeight="1" x14ac:dyDescent="0.2">
      <c r="A20" s="8">
        <v>13</v>
      </c>
      <c r="B20" s="24" t="s">
        <v>37</v>
      </c>
      <c r="C20" s="81">
        <v>267.505495</v>
      </c>
      <c r="D20" s="81">
        <v>342.45095800000001</v>
      </c>
      <c r="E20" s="81">
        <v>364.01309400000002</v>
      </c>
      <c r="F20" s="54" t="s">
        <v>381</v>
      </c>
      <c r="G20" s="8">
        <v>13</v>
      </c>
      <c r="L20" s="4"/>
      <c r="M20" s="4"/>
    </row>
    <row r="21" spans="1:13" ht="20.100000000000001" customHeight="1" x14ac:dyDescent="0.2">
      <c r="A21" s="9">
        <v>14</v>
      </c>
      <c r="B21" s="25" t="s">
        <v>32</v>
      </c>
      <c r="C21" s="82">
        <v>418.81775499999998</v>
      </c>
      <c r="D21" s="82">
        <v>320.22523000000001</v>
      </c>
      <c r="E21" s="82">
        <v>351.51152999999999</v>
      </c>
      <c r="F21" s="55" t="s">
        <v>375</v>
      </c>
      <c r="G21" s="9">
        <v>14</v>
      </c>
      <c r="L21" s="4"/>
      <c r="M21" s="4"/>
    </row>
    <row r="22" spans="1:13" ht="20.100000000000001" customHeight="1" x14ac:dyDescent="0.2">
      <c r="A22" s="8">
        <v>15</v>
      </c>
      <c r="B22" s="24" t="s">
        <v>214</v>
      </c>
      <c r="C22" s="81">
        <v>224.805995</v>
      </c>
      <c r="D22" s="81">
        <v>281.13139200000001</v>
      </c>
      <c r="E22" s="81">
        <v>323.48019399999998</v>
      </c>
      <c r="F22" s="54" t="s">
        <v>397</v>
      </c>
      <c r="G22" s="8">
        <v>15</v>
      </c>
      <c r="L22" s="4"/>
      <c r="M22" s="4"/>
    </row>
    <row r="23" spans="1:13" ht="20.100000000000001" customHeight="1" x14ac:dyDescent="0.2">
      <c r="A23" s="9">
        <v>16</v>
      </c>
      <c r="B23" s="25" t="s">
        <v>213</v>
      </c>
      <c r="C23" s="82">
        <v>205.25587100000001</v>
      </c>
      <c r="D23" s="82">
        <v>234.510267</v>
      </c>
      <c r="E23" s="82">
        <v>320.56734499999999</v>
      </c>
      <c r="F23" s="55" t="s">
        <v>384</v>
      </c>
      <c r="G23" s="9">
        <v>16</v>
      </c>
      <c r="L23" s="4"/>
      <c r="M23" s="4"/>
    </row>
    <row r="24" spans="1:13" ht="20.100000000000001" customHeight="1" x14ac:dyDescent="0.2">
      <c r="A24" s="8">
        <v>17</v>
      </c>
      <c r="B24" s="24" t="s">
        <v>209</v>
      </c>
      <c r="C24" s="81">
        <v>302.26695599999999</v>
      </c>
      <c r="D24" s="81">
        <v>226.29340099999999</v>
      </c>
      <c r="E24" s="81">
        <v>300.695134</v>
      </c>
      <c r="F24" s="54" t="s">
        <v>387</v>
      </c>
      <c r="G24" s="8">
        <v>17</v>
      </c>
      <c r="L24" s="4"/>
      <c r="M24" s="4"/>
    </row>
    <row r="25" spans="1:13" ht="20.100000000000001" customHeight="1" x14ac:dyDescent="0.2">
      <c r="A25" s="9">
        <v>18</v>
      </c>
      <c r="B25" s="25" t="s">
        <v>218</v>
      </c>
      <c r="C25" s="82">
        <v>160.24898999999999</v>
      </c>
      <c r="D25" s="82">
        <v>235.32076699999999</v>
      </c>
      <c r="E25" s="82">
        <v>281.66523999999998</v>
      </c>
      <c r="F25" s="55" t="s">
        <v>389</v>
      </c>
      <c r="G25" s="9">
        <v>18</v>
      </c>
      <c r="L25" s="4"/>
      <c r="M25" s="4"/>
    </row>
    <row r="26" spans="1:13" ht="20.100000000000001" customHeight="1" x14ac:dyDescent="0.2">
      <c r="A26" s="8">
        <v>19</v>
      </c>
      <c r="B26" s="24" t="s">
        <v>210</v>
      </c>
      <c r="C26" s="81">
        <v>241.40073699999999</v>
      </c>
      <c r="D26" s="81">
        <v>306.84684700000003</v>
      </c>
      <c r="E26" s="81">
        <v>259.47227199999998</v>
      </c>
      <c r="F26" s="54" t="s">
        <v>385</v>
      </c>
      <c r="G26" s="8">
        <v>19</v>
      </c>
      <c r="L26" s="4"/>
      <c r="M26" s="4"/>
    </row>
    <row r="27" spans="1:13" ht="20.100000000000001" customHeight="1" x14ac:dyDescent="0.2">
      <c r="A27" s="9">
        <v>20</v>
      </c>
      <c r="B27" s="25" t="s">
        <v>208</v>
      </c>
      <c r="C27" s="82">
        <v>158.19835</v>
      </c>
      <c r="D27" s="82">
        <v>208.19484</v>
      </c>
      <c r="E27" s="82">
        <v>242.27418399999999</v>
      </c>
      <c r="F27" s="55" t="s">
        <v>393</v>
      </c>
      <c r="G27" s="9">
        <v>20</v>
      </c>
      <c r="L27" s="4"/>
      <c r="M27" s="4"/>
    </row>
    <row r="28" spans="1:13" ht="20.100000000000001" customHeight="1" x14ac:dyDescent="0.2">
      <c r="A28" s="8">
        <v>21</v>
      </c>
      <c r="B28" s="24" t="s">
        <v>211</v>
      </c>
      <c r="C28" s="81">
        <v>271.93650200000002</v>
      </c>
      <c r="D28" s="81">
        <v>206.86178799999999</v>
      </c>
      <c r="E28" s="81">
        <v>238.9051</v>
      </c>
      <c r="F28" s="54" t="s">
        <v>386</v>
      </c>
      <c r="G28" s="8">
        <v>21</v>
      </c>
      <c r="L28" s="4"/>
      <c r="M28" s="4"/>
    </row>
    <row r="29" spans="1:13" ht="20.100000000000001" customHeight="1" x14ac:dyDescent="0.2">
      <c r="A29" s="9">
        <v>22</v>
      </c>
      <c r="B29" s="25" t="s">
        <v>222</v>
      </c>
      <c r="C29" s="82">
        <v>159.23413199999999</v>
      </c>
      <c r="D29" s="82">
        <v>207.65581299999999</v>
      </c>
      <c r="E29" s="82">
        <v>231.00975299999999</v>
      </c>
      <c r="F29" s="55" t="s">
        <v>390</v>
      </c>
      <c r="G29" s="9">
        <v>22</v>
      </c>
      <c r="L29" s="4"/>
      <c r="M29" s="4"/>
    </row>
    <row r="30" spans="1:13" ht="20.100000000000001" customHeight="1" x14ac:dyDescent="0.2">
      <c r="A30" s="8">
        <v>23</v>
      </c>
      <c r="B30" s="24" t="s">
        <v>216</v>
      </c>
      <c r="C30" s="81">
        <v>169.706794</v>
      </c>
      <c r="D30" s="81">
        <v>153.07953800000001</v>
      </c>
      <c r="E30" s="81">
        <v>202.89793900000001</v>
      </c>
      <c r="F30" s="54" t="s">
        <v>401</v>
      </c>
      <c r="G30" s="8">
        <v>23</v>
      </c>
      <c r="L30" s="4"/>
      <c r="M30" s="4"/>
    </row>
    <row r="31" spans="1:13" ht="20.100000000000001" customHeight="1" x14ac:dyDescent="0.2">
      <c r="A31" s="9">
        <v>24</v>
      </c>
      <c r="B31" s="25" t="s">
        <v>225</v>
      </c>
      <c r="C31" s="82">
        <v>140.58026599999999</v>
      </c>
      <c r="D31" s="82">
        <v>161.596767</v>
      </c>
      <c r="E31" s="82">
        <v>202.46649500000001</v>
      </c>
      <c r="F31" s="55" t="s">
        <v>391</v>
      </c>
      <c r="G31" s="9">
        <v>24</v>
      </c>
      <c r="L31" s="4"/>
      <c r="M31" s="4"/>
    </row>
    <row r="32" spans="1:13" ht="20.100000000000001" customHeight="1" x14ac:dyDescent="0.2">
      <c r="A32" s="8">
        <v>25</v>
      </c>
      <c r="B32" s="24" t="s">
        <v>215</v>
      </c>
      <c r="C32" s="81">
        <v>152.08177900000001</v>
      </c>
      <c r="D32" s="81">
        <v>189.04985300000001</v>
      </c>
      <c r="E32" s="81">
        <v>194.72602499999999</v>
      </c>
      <c r="F32" s="54" t="s">
        <v>388</v>
      </c>
      <c r="G32" s="8">
        <v>25</v>
      </c>
      <c r="L32" s="4"/>
      <c r="M32" s="4"/>
    </row>
    <row r="33" spans="1:13" ht="20.100000000000001" customHeight="1" x14ac:dyDescent="0.2">
      <c r="A33" s="9">
        <v>26</v>
      </c>
      <c r="B33" s="25" t="s">
        <v>229</v>
      </c>
      <c r="C33" s="82">
        <v>159.61887400000001</v>
      </c>
      <c r="D33" s="82">
        <v>156.824793</v>
      </c>
      <c r="E33" s="82">
        <v>192.779923</v>
      </c>
      <c r="F33" s="55" t="s">
        <v>402</v>
      </c>
      <c r="G33" s="9">
        <v>26</v>
      </c>
      <c r="L33" s="4"/>
      <c r="M33" s="4"/>
    </row>
    <row r="34" spans="1:13" ht="20.100000000000001" customHeight="1" x14ac:dyDescent="0.2">
      <c r="A34" s="8">
        <v>27</v>
      </c>
      <c r="B34" s="24" t="s">
        <v>223</v>
      </c>
      <c r="C34" s="81">
        <v>157.402883</v>
      </c>
      <c r="D34" s="81">
        <v>95.604577000000006</v>
      </c>
      <c r="E34" s="81">
        <v>165.60437899999999</v>
      </c>
      <c r="F34" s="54" t="s">
        <v>405</v>
      </c>
      <c r="G34" s="8">
        <v>27</v>
      </c>
      <c r="L34" s="4"/>
      <c r="M34" s="4"/>
    </row>
    <row r="35" spans="1:13" ht="20.100000000000001" customHeight="1" x14ac:dyDescent="0.2">
      <c r="A35" s="9">
        <v>28</v>
      </c>
      <c r="B35" s="25" t="s">
        <v>226</v>
      </c>
      <c r="C35" s="82">
        <v>105.057605</v>
      </c>
      <c r="D35" s="82">
        <v>131.45514499999999</v>
      </c>
      <c r="E35" s="82">
        <v>165.00793999999999</v>
      </c>
      <c r="F35" s="55" t="s">
        <v>400</v>
      </c>
      <c r="G35" s="9">
        <v>28</v>
      </c>
      <c r="L35" s="4"/>
      <c r="M35" s="4"/>
    </row>
    <row r="36" spans="1:13" ht="20.100000000000001" customHeight="1" x14ac:dyDescent="0.2">
      <c r="A36" s="8">
        <v>29</v>
      </c>
      <c r="B36" s="24" t="s">
        <v>220</v>
      </c>
      <c r="C36" s="81">
        <v>148.00036600000001</v>
      </c>
      <c r="D36" s="81">
        <v>129.72681600000001</v>
      </c>
      <c r="E36" s="81">
        <v>148.397648</v>
      </c>
      <c r="F36" s="54" t="s">
        <v>383</v>
      </c>
      <c r="G36" s="8">
        <v>29</v>
      </c>
      <c r="L36" s="4"/>
      <c r="M36" s="4"/>
    </row>
    <row r="37" spans="1:13" ht="20.100000000000001" customHeight="1" x14ac:dyDescent="0.2">
      <c r="A37" s="9">
        <v>30</v>
      </c>
      <c r="B37" s="25" t="s">
        <v>228</v>
      </c>
      <c r="C37" s="82">
        <v>84.601045999999997</v>
      </c>
      <c r="D37" s="82">
        <v>89.450355000000002</v>
      </c>
      <c r="E37" s="82">
        <v>132.36662899999999</v>
      </c>
      <c r="F37" s="55" t="s">
        <v>394</v>
      </c>
      <c r="G37" s="9">
        <v>30</v>
      </c>
      <c r="L37" s="4"/>
      <c r="M37" s="4"/>
    </row>
    <row r="38" spans="1:13" ht="20.100000000000001" customHeight="1" x14ac:dyDescent="0.2">
      <c r="A38" s="8">
        <v>31</v>
      </c>
      <c r="B38" s="24" t="s">
        <v>221</v>
      </c>
      <c r="C38" s="81">
        <v>82.643681000000001</v>
      </c>
      <c r="D38" s="81">
        <v>41.787331999999999</v>
      </c>
      <c r="E38" s="81">
        <v>110.11469099999999</v>
      </c>
      <c r="F38" s="54" t="s">
        <v>395</v>
      </c>
      <c r="G38" s="8">
        <v>31</v>
      </c>
      <c r="L38" s="4"/>
      <c r="M38" s="4"/>
    </row>
    <row r="39" spans="1:13" ht="20.100000000000001" customHeight="1" x14ac:dyDescent="0.2">
      <c r="A39" s="9">
        <v>32</v>
      </c>
      <c r="B39" s="25" t="s">
        <v>235</v>
      </c>
      <c r="C39" s="82">
        <v>195.28473099999999</v>
      </c>
      <c r="D39" s="82">
        <v>103.032786</v>
      </c>
      <c r="E39" s="82">
        <v>107.733969</v>
      </c>
      <c r="F39" s="55" t="s">
        <v>399</v>
      </c>
      <c r="G39" s="9">
        <v>32</v>
      </c>
      <c r="L39" s="4"/>
      <c r="M39" s="4"/>
    </row>
    <row r="40" spans="1:13" ht="20.100000000000001" customHeight="1" x14ac:dyDescent="0.2">
      <c r="A40" s="8">
        <v>33</v>
      </c>
      <c r="B40" s="24" t="s">
        <v>219</v>
      </c>
      <c r="C40" s="81">
        <v>125.401177</v>
      </c>
      <c r="D40" s="81">
        <v>124.263791</v>
      </c>
      <c r="E40" s="81">
        <v>92.470070000000007</v>
      </c>
      <c r="F40" s="54" t="s">
        <v>404</v>
      </c>
      <c r="G40" s="8">
        <v>33</v>
      </c>
      <c r="L40" s="4"/>
      <c r="M40" s="4"/>
    </row>
    <row r="41" spans="1:13" ht="20.100000000000001" customHeight="1" x14ac:dyDescent="0.2">
      <c r="A41" s="9">
        <v>34</v>
      </c>
      <c r="B41" s="25" t="s">
        <v>224</v>
      </c>
      <c r="C41" s="82">
        <v>77.298142999999996</v>
      </c>
      <c r="D41" s="82">
        <v>112.01185599999999</v>
      </c>
      <c r="E41" s="82">
        <v>86.481134999999995</v>
      </c>
      <c r="F41" s="55" t="s">
        <v>403</v>
      </c>
      <c r="G41" s="9">
        <v>34</v>
      </c>
      <c r="L41" s="4"/>
      <c r="M41" s="4"/>
    </row>
    <row r="42" spans="1:13" ht="20.100000000000001" customHeight="1" x14ac:dyDescent="0.2">
      <c r="A42" s="8">
        <v>35</v>
      </c>
      <c r="B42" s="24" t="s">
        <v>227</v>
      </c>
      <c r="C42" s="81">
        <v>105.40313</v>
      </c>
      <c r="D42" s="81">
        <v>98.469329000000002</v>
      </c>
      <c r="E42" s="81">
        <v>84.300995999999998</v>
      </c>
      <c r="F42" s="54" t="s">
        <v>392</v>
      </c>
      <c r="G42" s="8">
        <v>35</v>
      </c>
      <c r="L42" s="4"/>
      <c r="M42" s="4"/>
    </row>
    <row r="43" spans="1:13" ht="20.100000000000001" customHeight="1" x14ac:dyDescent="0.2">
      <c r="A43" s="9">
        <v>36</v>
      </c>
      <c r="B43" s="25" t="s">
        <v>212</v>
      </c>
      <c r="C43" s="82">
        <v>134.936813</v>
      </c>
      <c r="D43" s="82">
        <v>91.161427000000003</v>
      </c>
      <c r="E43" s="82">
        <v>82.511358999999999</v>
      </c>
      <c r="F43" s="55" t="s">
        <v>398</v>
      </c>
      <c r="G43" s="9">
        <v>36</v>
      </c>
      <c r="L43" s="4"/>
      <c r="M43" s="4"/>
    </row>
    <row r="44" spans="1:13" ht="20.100000000000001" customHeight="1" x14ac:dyDescent="0.2">
      <c r="A44" s="8">
        <v>37</v>
      </c>
      <c r="B44" s="24" t="s">
        <v>230</v>
      </c>
      <c r="C44" s="81">
        <v>54.71584</v>
      </c>
      <c r="D44" s="81">
        <v>62.050291999999999</v>
      </c>
      <c r="E44" s="81">
        <v>77.865447000000003</v>
      </c>
      <c r="F44" s="54" t="s">
        <v>410</v>
      </c>
      <c r="G44" s="8">
        <v>37</v>
      </c>
      <c r="L44" s="4"/>
      <c r="M44" s="4"/>
    </row>
    <row r="45" spans="1:13" ht="20.100000000000001" customHeight="1" x14ac:dyDescent="0.2">
      <c r="A45" s="9">
        <v>38</v>
      </c>
      <c r="B45" s="25" t="s">
        <v>242</v>
      </c>
      <c r="C45" s="82">
        <v>48.441617000000001</v>
      </c>
      <c r="D45" s="82">
        <v>25.792148999999998</v>
      </c>
      <c r="E45" s="82">
        <v>75.266660999999999</v>
      </c>
      <c r="F45" s="55" t="s">
        <v>444</v>
      </c>
      <c r="G45" s="9">
        <v>38</v>
      </c>
      <c r="L45" s="4"/>
      <c r="M45" s="4"/>
    </row>
    <row r="46" spans="1:13" ht="20.100000000000001" customHeight="1" x14ac:dyDescent="0.2">
      <c r="A46" s="8">
        <v>39</v>
      </c>
      <c r="B46" s="24" t="s">
        <v>217</v>
      </c>
      <c r="C46" s="81">
        <v>251.46001799999999</v>
      </c>
      <c r="D46" s="81">
        <v>222.69883100000001</v>
      </c>
      <c r="E46" s="81">
        <v>71.643815000000004</v>
      </c>
      <c r="F46" s="54" t="s">
        <v>396</v>
      </c>
      <c r="G46" s="8">
        <v>39</v>
      </c>
      <c r="L46" s="4"/>
      <c r="M46" s="4"/>
    </row>
    <row r="47" spans="1:13" ht="20.100000000000001" customHeight="1" x14ac:dyDescent="0.2">
      <c r="A47" s="9">
        <v>40</v>
      </c>
      <c r="B47" s="25" t="s">
        <v>231</v>
      </c>
      <c r="C47" s="82">
        <v>79.110048000000006</v>
      </c>
      <c r="D47" s="82">
        <v>86.752320999999995</v>
      </c>
      <c r="E47" s="82">
        <v>68.657527000000002</v>
      </c>
      <c r="F47" s="55" t="s">
        <v>412</v>
      </c>
      <c r="G47" s="9">
        <v>40</v>
      </c>
      <c r="L47" s="4"/>
      <c r="M47" s="4"/>
    </row>
    <row r="48" spans="1:13" ht="20.100000000000001" customHeight="1" x14ac:dyDescent="0.2">
      <c r="A48" s="8">
        <v>41</v>
      </c>
      <c r="B48" s="24" t="s">
        <v>232</v>
      </c>
      <c r="C48" s="81">
        <v>105.591425</v>
      </c>
      <c r="D48" s="81">
        <v>56.008028000000003</v>
      </c>
      <c r="E48" s="81">
        <v>67.759555000000006</v>
      </c>
      <c r="F48" s="54" t="s">
        <v>406</v>
      </c>
      <c r="G48" s="8">
        <v>41</v>
      </c>
      <c r="L48" s="4"/>
      <c r="M48" s="4"/>
    </row>
    <row r="49" spans="1:13" ht="20.100000000000001" customHeight="1" x14ac:dyDescent="0.2">
      <c r="A49" s="9">
        <v>42</v>
      </c>
      <c r="B49" s="25" t="s">
        <v>236</v>
      </c>
      <c r="C49" s="82">
        <v>95.443504000000004</v>
      </c>
      <c r="D49" s="82">
        <v>171.10716400000001</v>
      </c>
      <c r="E49" s="82">
        <v>60.770684000000003</v>
      </c>
      <c r="F49" s="55" t="s">
        <v>407</v>
      </c>
      <c r="G49" s="9">
        <v>42</v>
      </c>
      <c r="L49" s="4"/>
      <c r="M49" s="4"/>
    </row>
    <row r="50" spans="1:13" ht="20.100000000000001" customHeight="1" x14ac:dyDescent="0.2">
      <c r="A50" s="8">
        <v>43</v>
      </c>
      <c r="B50" s="24" t="s">
        <v>233</v>
      </c>
      <c r="C50" s="81">
        <v>72.047133000000002</v>
      </c>
      <c r="D50" s="81">
        <v>88.815421999999998</v>
      </c>
      <c r="E50" s="81">
        <v>59.841231999999998</v>
      </c>
      <c r="F50" s="54" t="s">
        <v>408</v>
      </c>
      <c r="G50" s="8">
        <v>43</v>
      </c>
      <c r="L50" s="4"/>
      <c r="M50" s="4"/>
    </row>
    <row r="51" spans="1:13" ht="20.100000000000001" customHeight="1" x14ac:dyDescent="0.2">
      <c r="A51" s="9">
        <v>44</v>
      </c>
      <c r="B51" s="25" t="s">
        <v>238</v>
      </c>
      <c r="C51" s="82">
        <v>62.337988000000003</v>
      </c>
      <c r="D51" s="82">
        <v>59.901065000000003</v>
      </c>
      <c r="E51" s="82">
        <v>55.465325</v>
      </c>
      <c r="F51" s="55" t="s">
        <v>411</v>
      </c>
      <c r="G51" s="9">
        <v>44</v>
      </c>
      <c r="L51" s="4"/>
      <c r="M51" s="4"/>
    </row>
    <row r="52" spans="1:13" ht="20.100000000000001" customHeight="1" x14ac:dyDescent="0.2">
      <c r="A52" s="8">
        <v>45</v>
      </c>
      <c r="B52" s="24" t="s">
        <v>234</v>
      </c>
      <c r="C52" s="81">
        <v>37.229185999999999</v>
      </c>
      <c r="D52" s="81">
        <v>13.437745</v>
      </c>
      <c r="E52" s="81">
        <v>45.454059999999998</v>
      </c>
      <c r="F52" s="54" t="s">
        <v>416</v>
      </c>
      <c r="G52" s="8">
        <v>45</v>
      </c>
      <c r="L52" s="4"/>
      <c r="M52" s="4"/>
    </row>
    <row r="53" spans="1:13" ht="20.100000000000001" customHeight="1" x14ac:dyDescent="0.2">
      <c r="A53" s="9">
        <v>46</v>
      </c>
      <c r="B53" s="25" t="s">
        <v>247</v>
      </c>
      <c r="C53" s="82">
        <v>40.910319999999999</v>
      </c>
      <c r="D53" s="82">
        <v>27.936225</v>
      </c>
      <c r="E53" s="82">
        <v>43.988612000000003</v>
      </c>
      <c r="F53" s="55" t="s">
        <v>422</v>
      </c>
      <c r="G53" s="9">
        <v>46</v>
      </c>
      <c r="L53" s="4"/>
      <c r="M53" s="4"/>
    </row>
    <row r="54" spans="1:13" ht="20.100000000000001" customHeight="1" x14ac:dyDescent="0.2">
      <c r="A54" s="8">
        <v>47</v>
      </c>
      <c r="B54" s="24" t="s">
        <v>252</v>
      </c>
      <c r="C54" s="81">
        <v>72.698860999999994</v>
      </c>
      <c r="D54" s="81">
        <v>41.623165999999998</v>
      </c>
      <c r="E54" s="81">
        <v>43.274244000000003</v>
      </c>
      <c r="F54" s="54" t="s">
        <v>415</v>
      </c>
      <c r="G54" s="8">
        <v>47</v>
      </c>
      <c r="L54" s="4"/>
      <c r="M54" s="4"/>
    </row>
    <row r="55" spans="1:13" ht="20.100000000000001" customHeight="1" x14ac:dyDescent="0.2">
      <c r="A55" s="9">
        <v>48</v>
      </c>
      <c r="B55" s="25" t="s">
        <v>243</v>
      </c>
      <c r="C55" s="82">
        <v>67.993863000000005</v>
      </c>
      <c r="D55" s="82">
        <v>31.340173</v>
      </c>
      <c r="E55" s="82">
        <v>35.851959999999998</v>
      </c>
      <c r="F55" s="55" t="s">
        <v>418</v>
      </c>
      <c r="G55" s="9">
        <v>48</v>
      </c>
      <c r="L55" s="4"/>
      <c r="M55" s="4"/>
    </row>
    <row r="56" spans="1:13" ht="20.100000000000001" customHeight="1" x14ac:dyDescent="0.2">
      <c r="A56" s="8">
        <v>49</v>
      </c>
      <c r="B56" s="24" t="s">
        <v>237</v>
      </c>
      <c r="C56" s="81">
        <v>43.835540999999999</v>
      </c>
      <c r="D56" s="81">
        <v>61.085979999999999</v>
      </c>
      <c r="E56" s="81">
        <v>32.388190000000002</v>
      </c>
      <c r="F56" s="54" t="s">
        <v>409</v>
      </c>
      <c r="G56" s="8">
        <v>49</v>
      </c>
      <c r="L56" s="4"/>
      <c r="M56" s="4"/>
    </row>
    <row r="57" spans="1:13" ht="20.100000000000001" customHeight="1" x14ac:dyDescent="0.2">
      <c r="A57" s="9">
        <v>50</v>
      </c>
      <c r="B57" s="25" t="s">
        <v>240</v>
      </c>
      <c r="C57" s="82">
        <v>14.983943</v>
      </c>
      <c r="D57" s="82">
        <v>33.415928999999998</v>
      </c>
      <c r="E57" s="82">
        <v>30.780971000000001</v>
      </c>
      <c r="F57" s="55" t="s">
        <v>425</v>
      </c>
      <c r="G57" s="9">
        <v>50</v>
      </c>
      <c r="L57" s="4"/>
      <c r="M57" s="4"/>
    </row>
    <row r="58" spans="1:13" ht="20.100000000000001" customHeight="1" x14ac:dyDescent="0.2">
      <c r="A58" s="8">
        <v>51</v>
      </c>
      <c r="B58" s="24" t="s">
        <v>248</v>
      </c>
      <c r="C58" s="81">
        <v>23.636697999999999</v>
      </c>
      <c r="D58" s="81">
        <v>29.096126000000002</v>
      </c>
      <c r="E58" s="81">
        <v>30.09254</v>
      </c>
      <c r="F58" s="54" t="s">
        <v>430</v>
      </c>
      <c r="G58" s="8">
        <v>51</v>
      </c>
      <c r="L58" s="4"/>
      <c r="M58" s="4"/>
    </row>
    <row r="59" spans="1:13" ht="20.100000000000001" customHeight="1" x14ac:dyDescent="0.2">
      <c r="A59" s="9">
        <v>52</v>
      </c>
      <c r="B59" s="25" t="s">
        <v>254</v>
      </c>
      <c r="C59" s="82">
        <v>30.681927999999999</v>
      </c>
      <c r="D59" s="82">
        <v>32.967015000000004</v>
      </c>
      <c r="E59" s="82">
        <v>28.679727</v>
      </c>
      <c r="F59" s="55" t="s">
        <v>423</v>
      </c>
      <c r="G59" s="9">
        <v>52</v>
      </c>
      <c r="L59" s="4"/>
      <c r="M59" s="4"/>
    </row>
    <row r="60" spans="1:13" ht="20.100000000000001" customHeight="1" x14ac:dyDescent="0.2">
      <c r="A60" s="8">
        <v>53</v>
      </c>
      <c r="B60" s="24" t="s">
        <v>245</v>
      </c>
      <c r="C60" s="81">
        <v>9.7716539999999998</v>
      </c>
      <c r="D60" s="81">
        <v>7.0655409999999996</v>
      </c>
      <c r="E60" s="81">
        <v>26.209626</v>
      </c>
      <c r="F60" s="54" t="s">
        <v>458</v>
      </c>
      <c r="G60" s="8">
        <v>53</v>
      </c>
      <c r="L60" s="4"/>
      <c r="M60" s="4"/>
    </row>
    <row r="61" spans="1:13" ht="20.100000000000001" customHeight="1" x14ac:dyDescent="0.2">
      <c r="A61" s="9">
        <v>54</v>
      </c>
      <c r="B61" s="25" t="s">
        <v>266</v>
      </c>
      <c r="C61" s="82">
        <v>12.807389000000001</v>
      </c>
      <c r="D61" s="82">
        <v>30.974428</v>
      </c>
      <c r="E61" s="82">
        <v>25.642143000000001</v>
      </c>
      <c r="F61" s="55" t="s">
        <v>428</v>
      </c>
      <c r="G61" s="9">
        <v>54</v>
      </c>
      <c r="L61" s="4"/>
      <c r="M61" s="4"/>
    </row>
    <row r="62" spans="1:13" ht="20.100000000000001" customHeight="1" x14ac:dyDescent="0.2">
      <c r="A62" s="8">
        <v>55</v>
      </c>
      <c r="B62" s="24" t="s">
        <v>241</v>
      </c>
      <c r="C62" s="81">
        <v>37.113205000000001</v>
      </c>
      <c r="D62" s="81">
        <v>18.460198999999999</v>
      </c>
      <c r="E62" s="81">
        <v>23.426037000000001</v>
      </c>
      <c r="F62" s="54" t="s">
        <v>413</v>
      </c>
      <c r="G62" s="8">
        <v>55</v>
      </c>
      <c r="L62" s="4"/>
      <c r="M62" s="4"/>
    </row>
    <row r="63" spans="1:13" ht="20.100000000000001" customHeight="1" x14ac:dyDescent="0.2">
      <c r="A63" s="9">
        <v>56</v>
      </c>
      <c r="B63" s="25" t="s">
        <v>295</v>
      </c>
      <c r="C63" s="82">
        <v>1.755962</v>
      </c>
      <c r="D63" s="82">
        <v>1.80403</v>
      </c>
      <c r="E63" s="82">
        <v>23.351213000000001</v>
      </c>
      <c r="F63" s="55" t="s">
        <v>486</v>
      </c>
      <c r="G63" s="9">
        <v>56</v>
      </c>
      <c r="L63" s="4"/>
      <c r="M63" s="4"/>
    </row>
    <row r="64" spans="1:13" ht="20.100000000000001" customHeight="1" x14ac:dyDescent="0.2">
      <c r="A64" s="8">
        <v>57</v>
      </c>
      <c r="B64" s="24" t="s">
        <v>246</v>
      </c>
      <c r="C64" s="81">
        <v>27.841712999999999</v>
      </c>
      <c r="D64" s="81">
        <v>26.156827</v>
      </c>
      <c r="E64" s="81">
        <v>22.904672999999999</v>
      </c>
      <c r="F64" s="54" t="s">
        <v>427</v>
      </c>
      <c r="G64" s="8">
        <v>57</v>
      </c>
      <c r="L64" s="4"/>
      <c r="M64" s="4"/>
    </row>
    <row r="65" spans="1:13" ht="20.100000000000001" customHeight="1" x14ac:dyDescent="0.2">
      <c r="A65" s="9">
        <v>58</v>
      </c>
      <c r="B65" s="25" t="s">
        <v>249</v>
      </c>
      <c r="C65" s="82">
        <v>27.610824999999998</v>
      </c>
      <c r="D65" s="82">
        <v>26.612814</v>
      </c>
      <c r="E65" s="82">
        <v>21.050163000000001</v>
      </c>
      <c r="F65" s="55" t="s">
        <v>426</v>
      </c>
      <c r="G65" s="9">
        <v>58</v>
      </c>
      <c r="L65" s="4"/>
      <c r="M65" s="4"/>
    </row>
    <row r="66" spans="1:13" ht="20.100000000000001" customHeight="1" x14ac:dyDescent="0.2">
      <c r="A66" s="8">
        <v>59</v>
      </c>
      <c r="B66" s="24" t="s">
        <v>262</v>
      </c>
      <c r="C66" s="81">
        <v>67.416815999999997</v>
      </c>
      <c r="D66" s="81">
        <v>5.0849149999999996</v>
      </c>
      <c r="E66" s="81">
        <v>19.298152999999999</v>
      </c>
      <c r="F66" s="54" t="s">
        <v>417</v>
      </c>
      <c r="G66" s="8">
        <v>59</v>
      </c>
      <c r="L66" s="4"/>
      <c r="M66" s="4"/>
    </row>
    <row r="67" spans="1:13" ht="20.100000000000001" customHeight="1" x14ac:dyDescent="0.2">
      <c r="A67" s="9">
        <v>60</v>
      </c>
      <c r="B67" s="25" t="s">
        <v>253</v>
      </c>
      <c r="C67" s="82">
        <v>19.566047999999999</v>
      </c>
      <c r="D67" s="82">
        <v>15.549111999999999</v>
      </c>
      <c r="E67" s="82">
        <v>17.458575</v>
      </c>
      <c r="F67" s="55" t="s">
        <v>421</v>
      </c>
      <c r="G67" s="9">
        <v>60</v>
      </c>
      <c r="L67" s="4"/>
      <c r="M67" s="4"/>
    </row>
    <row r="68" spans="1:13" ht="20.100000000000001" customHeight="1" x14ac:dyDescent="0.2">
      <c r="A68" s="8">
        <v>61</v>
      </c>
      <c r="B68" s="24" t="s">
        <v>258</v>
      </c>
      <c r="C68" s="81">
        <v>13.630929</v>
      </c>
      <c r="D68" s="81">
        <v>19.45909</v>
      </c>
      <c r="E68" s="81">
        <v>17.406124999999999</v>
      </c>
      <c r="F68" s="54" t="s">
        <v>434</v>
      </c>
      <c r="G68" s="8">
        <v>61</v>
      </c>
      <c r="L68" s="4"/>
      <c r="M68" s="4"/>
    </row>
    <row r="69" spans="1:13" ht="20.100000000000001" customHeight="1" x14ac:dyDescent="0.2">
      <c r="A69" s="9">
        <v>62</v>
      </c>
      <c r="B69" s="25" t="s">
        <v>251</v>
      </c>
      <c r="C69" s="82">
        <v>0.58518000000000003</v>
      </c>
      <c r="D69" s="82">
        <v>0.53445600000000004</v>
      </c>
      <c r="E69" s="82">
        <v>15.478597000000001</v>
      </c>
      <c r="F69" s="55" t="s">
        <v>420</v>
      </c>
      <c r="G69" s="9">
        <v>62</v>
      </c>
      <c r="L69" s="4"/>
      <c r="M69" s="4"/>
    </row>
    <row r="70" spans="1:13" ht="20.100000000000001" customHeight="1" x14ac:dyDescent="0.2">
      <c r="A70" s="8">
        <v>63</v>
      </c>
      <c r="B70" s="24" t="s">
        <v>244</v>
      </c>
      <c r="C70" s="81">
        <v>37.805495999999998</v>
      </c>
      <c r="D70" s="81">
        <v>29.368907</v>
      </c>
      <c r="E70" s="81">
        <v>15.070076</v>
      </c>
      <c r="F70" s="54" t="s">
        <v>424</v>
      </c>
      <c r="G70" s="8">
        <v>63</v>
      </c>
      <c r="L70" s="4"/>
      <c r="M70" s="4"/>
    </row>
    <row r="71" spans="1:13" ht="20.100000000000001" customHeight="1" x14ac:dyDescent="0.2">
      <c r="A71" s="9">
        <v>64</v>
      </c>
      <c r="B71" s="25" t="s">
        <v>271</v>
      </c>
      <c r="C71" s="82">
        <v>8.8349279999999997</v>
      </c>
      <c r="D71" s="82">
        <v>32.642170999999998</v>
      </c>
      <c r="E71" s="82">
        <v>14.816969</v>
      </c>
      <c r="F71" s="55" t="s">
        <v>436</v>
      </c>
      <c r="G71" s="9">
        <v>64</v>
      </c>
      <c r="L71" s="4"/>
      <c r="M71" s="4"/>
    </row>
    <row r="72" spans="1:13" ht="20.100000000000001" customHeight="1" x14ac:dyDescent="0.2">
      <c r="A72" s="8">
        <v>65</v>
      </c>
      <c r="B72" s="24" t="s">
        <v>268</v>
      </c>
      <c r="C72" s="81">
        <v>5.8338869999999998</v>
      </c>
      <c r="D72" s="81">
        <v>15.751500999999999</v>
      </c>
      <c r="E72" s="81">
        <v>14.604403</v>
      </c>
      <c r="F72" s="54" t="s">
        <v>438</v>
      </c>
      <c r="G72" s="8">
        <v>65</v>
      </c>
      <c r="L72" s="4"/>
      <c r="M72" s="4"/>
    </row>
    <row r="73" spans="1:13" ht="20.100000000000001" customHeight="1" x14ac:dyDescent="0.2">
      <c r="A73" s="9">
        <v>66</v>
      </c>
      <c r="B73" s="25" t="s">
        <v>261</v>
      </c>
      <c r="C73" s="82">
        <v>12.994816999999999</v>
      </c>
      <c r="D73" s="82">
        <v>17.899370000000001</v>
      </c>
      <c r="E73" s="82">
        <v>14.41413</v>
      </c>
      <c r="F73" s="55" t="s">
        <v>441</v>
      </c>
      <c r="G73" s="9">
        <v>66</v>
      </c>
      <c r="L73" s="4"/>
      <c r="M73" s="4"/>
    </row>
    <row r="74" spans="1:13" ht="20.100000000000001" customHeight="1" x14ac:dyDescent="0.2">
      <c r="A74" s="8">
        <v>67</v>
      </c>
      <c r="B74" s="24" t="s">
        <v>495</v>
      </c>
      <c r="C74" s="81"/>
      <c r="D74" s="81">
        <v>0.29988399999999998</v>
      </c>
      <c r="E74" s="81">
        <v>11.4975</v>
      </c>
      <c r="F74" s="54" t="s">
        <v>498</v>
      </c>
      <c r="G74" s="8">
        <v>67</v>
      </c>
      <c r="L74" s="4"/>
      <c r="M74" s="4"/>
    </row>
    <row r="75" spans="1:13" ht="20.100000000000001" customHeight="1" x14ac:dyDescent="0.2">
      <c r="A75" s="9">
        <v>68</v>
      </c>
      <c r="B75" s="25" t="s">
        <v>264</v>
      </c>
      <c r="C75" s="82">
        <v>11.100841000000001</v>
      </c>
      <c r="D75" s="82">
        <v>11.105423999999999</v>
      </c>
      <c r="E75" s="82">
        <v>10.634097000000001</v>
      </c>
      <c r="F75" s="55" t="s">
        <v>429</v>
      </c>
      <c r="G75" s="9">
        <v>68</v>
      </c>
      <c r="L75" s="4"/>
      <c r="M75" s="4"/>
    </row>
    <row r="76" spans="1:13" ht="20.100000000000001" customHeight="1" x14ac:dyDescent="0.2">
      <c r="A76" s="8">
        <v>69</v>
      </c>
      <c r="B76" s="24" t="s">
        <v>263</v>
      </c>
      <c r="C76" s="81">
        <v>10.495393999999999</v>
      </c>
      <c r="D76" s="81">
        <v>12.635638999999999</v>
      </c>
      <c r="E76" s="81">
        <v>10.176653</v>
      </c>
      <c r="F76" s="54" t="s">
        <v>432</v>
      </c>
      <c r="G76" s="8">
        <v>69</v>
      </c>
      <c r="L76" s="4"/>
      <c r="M76" s="4"/>
    </row>
    <row r="77" spans="1:13" ht="20.100000000000001" customHeight="1" x14ac:dyDescent="0.2">
      <c r="A77" s="9">
        <v>70</v>
      </c>
      <c r="B77" s="25" t="s">
        <v>273</v>
      </c>
      <c r="C77" s="82">
        <v>6.0068849999999996</v>
      </c>
      <c r="D77" s="82">
        <v>5.978993</v>
      </c>
      <c r="E77" s="82">
        <v>9.7869810000000008</v>
      </c>
      <c r="F77" s="55" t="s">
        <v>451</v>
      </c>
      <c r="G77" s="9">
        <v>70</v>
      </c>
      <c r="L77" s="4"/>
      <c r="M77" s="4"/>
    </row>
    <row r="78" spans="1:13" ht="20.100000000000001" customHeight="1" x14ac:dyDescent="0.2">
      <c r="A78" s="8">
        <v>71</v>
      </c>
      <c r="B78" s="24" t="s">
        <v>255</v>
      </c>
      <c r="C78" s="81">
        <v>5.442723</v>
      </c>
      <c r="D78" s="81">
        <v>10.287330000000001</v>
      </c>
      <c r="E78" s="81">
        <v>9.4804220000000008</v>
      </c>
      <c r="F78" s="54" t="s">
        <v>435</v>
      </c>
      <c r="G78" s="8">
        <v>71</v>
      </c>
      <c r="L78" s="4"/>
      <c r="M78" s="4"/>
    </row>
    <row r="79" spans="1:13" ht="20.100000000000001" customHeight="1" x14ac:dyDescent="0.2">
      <c r="A79" s="9">
        <v>72</v>
      </c>
      <c r="B79" s="25" t="s">
        <v>293</v>
      </c>
      <c r="C79" s="82">
        <v>0.638544</v>
      </c>
      <c r="D79" s="82">
        <v>1.0040929999999999</v>
      </c>
      <c r="E79" s="82">
        <v>8.7389790000000005</v>
      </c>
      <c r="F79" s="55" t="s">
        <v>462</v>
      </c>
      <c r="G79" s="9">
        <v>72</v>
      </c>
      <c r="L79" s="4"/>
      <c r="M79" s="4"/>
    </row>
    <row r="80" spans="1:13" ht="20.100000000000001" customHeight="1" x14ac:dyDescent="0.2">
      <c r="A80" s="8">
        <v>73</v>
      </c>
      <c r="B80" s="24" t="s">
        <v>259</v>
      </c>
      <c r="C80" s="81">
        <v>16.712028</v>
      </c>
      <c r="D80" s="81">
        <v>14.000655</v>
      </c>
      <c r="E80" s="81">
        <v>8.3271280000000001</v>
      </c>
      <c r="F80" s="54" t="s">
        <v>414</v>
      </c>
      <c r="G80" s="8">
        <v>73</v>
      </c>
      <c r="L80" s="4"/>
      <c r="M80" s="4"/>
    </row>
    <row r="81" spans="1:13" ht="20.100000000000001" customHeight="1" x14ac:dyDescent="0.2">
      <c r="A81" s="9">
        <v>74</v>
      </c>
      <c r="B81" s="25" t="s">
        <v>277</v>
      </c>
      <c r="C81" s="82">
        <v>5.1929439999999998</v>
      </c>
      <c r="D81" s="82">
        <v>7.4361860000000002</v>
      </c>
      <c r="E81" s="82">
        <v>8.2459489999999995</v>
      </c>
      <c r="F81" s="55" t="s">
        <v>453</v>
      </c>
      <c r="G81" s="9">
        <v>74</v>
      </c>
      <c r="L81" s="4"/>
      <c r="M81" s="4"/>
    </row>
    <row r="82" spans="1:13" ht="20.100000000000001" customHeight="1" x14ac:dyDescent="0.2">
      <c r="A82" s="8">
        <v>75</v>
      </c>
      <c r="B82" s="24" t="s">
        <v>239</v>
      </c>
      <c r="C82" s="81">
        <v>75.760454999999993</v>
      </c>
      <c r="D82" s="81">
        <v>2.5027539999999999</v>
      </c>
      <c r="E82" s="81">
        <v>8.2075639999999996</v>
      </c>
      <c r="F82" s="54" t="s">
        <v>445</v>
      </c>
      <c r="G82" s="8">
        <v>75</v>
      </c>
      <c r="L82" s="4"/>
      <c r="M82" s="4"/>
    </row>
    <row r="83" spans="1:13" ht="20.100000000000001" customHeight="1" x14ac:dyDescent="0.2">
      <c r="A83" s="9">
        <v>76</v>
      </c>
      <c r="B83" s="25" t="s">
        <v>296</v>
      </c>
      <c r="C83" s="82">
        <v>1.371513</v>
      </c>
      <c r="D83" s="82">
        <v>10.150439</v>
      </c>
      <c r="E83" s="82">
        <v>7.4576859999999998</v>
      </c>
      <c r="F83" s="55" t="s">
        <v>439</v>
      </c>
      <c r="G83" s="9">
        <v>76</v>
      </c>
      <c r="L83" s="4"/>
      <c r="M83" s="4"/>
    </row>
    <row r="84" spans="1:13" ht="20.100000000000001" customHeight="1" x14ac:dyDescent="0.2">
      <c r="A84" s="8">
        <v>77</v>
      </c>
      <c r="B84" s="24" t="s">
        <v>304</v>
      </c>
      <c r="C84" s="81">
        <v>0.41858499999999998</v>
      </c>
      <c r="D84" s="81">
        <v>1.419818</v>
      </c>
      <c r="E84" s="81">
        <v>7.0165329999999999</v>
      </c>
      <c r="F84" s="54" t="s">
        <v>478</v>
      </c>
      <c r="G84" s="8">
        <v>77</v>
      </c>
      <c r="L84" s="4"/>
      <c r="M84" s="4"/>
    </row>
    <row r="85" spans="1:13" ht="20.100000000000001" customHeight="1" x14ac:dyDescent="0.2">
      <c r="A85" s="9">
        <v>78</v>
      </c>
      <c r="B85" s="25" t="s">
        <v>260</v>
      </c>
      <c r="C85" s="82">
        <v>9.1234610000000007</v>
      </c>
      <c r="D85" s="82">
        <v>6.602703</v>
      </c>
      <c r="E85" s="82">
        <v>6.8329180000000003</v>
      </c>
      <c r="F85" s="55" t="s">
        <v>446</v>
      </c>
      <c r="G85" s="9">
        <v>78</v>
      </c>
      <c r="L85" s="4"/>
      <c r="M85" s="4"/>
    </row>
    <row r="86" spans="1:13" ht="20.100000000000001" customHeight="1" x14ac:dyDescent="0.2">
      <c r="A86" s="8">
        <v>79</v>
      </c>
      <c r="B86" s="24" t="s">
        <v>272</v>
      </c>
      <c r="C86" s="81">
        <v>14.478198000000001</v>
      </c>
      <c r="D86" s="81">
        <v>4.8892059999999997</v>
      </c>
      <c r="E86" s="81">
        <v>6.7982250000000004</v>
      </c>
      <c r="F86" s="54" t="s">
        <v>443</v>
      </c>
      <c r="G86" s="8">
        <v>79</v>
      </c>
      <c r="L86" s="4"/>
      <c r="M86" s="4"/>
    </row>
    <row r="87" spans="1:13" ht="20.100000000000001" customHeight="1" x14ac:dyDescent="0.2">
      <c r="A87" s="9">
        <v>80</v>
      </c>
      <c r="B87" s="25" t="s">
        <v>256</v>
      </c>
      <c r="C87" s="82">
        <v>18.310894999999999</v>
      </c>
      <c r="D87" s="82">
        <v>8.0716269999999994</v>
      </c>
      <c r="E87" s="82">
        <v>6.1998369999999996</v>
      </c>
      <c r="F87" s="55" t="s">
        <v>442</v>
      </c>
      <c r="G87" s="9">
        <v>80</v>
      </c>
      <c r="L87" s="4"/>
      <c r="M87" s="4"/>
    </row>
    <row r="88" spans="1:13" ht="20.100000000000001" customHeight="1" x14ac:dyDescent="0.2">
      <c r="A88" s="8">
        <v>81</v>
      </c>
      <c r="B88" s="24" t="s">
        <v>283</v>
      </c>
      <c r="C88" s="81">
        <v>1.3301909999999999</v>
      </c>
      <c r="D88" s="81">
        <v>0.89705900000000005</v>
      </c>
      <c r="E88" s="81">
        <v>5.819458</v>
      </c>
      <c r="F88" s="54" t="s">
        <v>485</v>
      </c>
      <c r="G88" s="8">
        <v>81</v>
      </c>
      <c r="L88" s="4"/>
      <c r="M88" s="4"/>
    </row>
    <row r="89" spans="1:13" ht="20.100000000000001" customHeight="1" x14ac:dyDescent="0.2">
      <c r="A89" s="9">
        <v>82</v>
      </c>
      <c r="B89" s="25" t="s">
        <v>275</v>
      </c>
      <c r="C89" s="82">
        <v>5.3872260000000001</v>
      </c>
      <c r="D89" s="82">
        <v>6.7927609999999996</v>
      </c>
      <c r="E89" s="82">
        <v>5.5582859999999998</v>
      </c>
      <c r="F89" s="55" t="s">
        <v>440</v>
      </c>
      <c r="G89" s="9">
        <v>82</v>
      </c>
      <c r="L89" s="4"/>
      <c r="M89" s="4"/>
    </row>
    <row r="90" spans="1:13" ht="20.100000000000001" customHeight="1" x14ac:dyDescent="0.2">
      <c r="A90" s="8">
        <v>83</v>
      </c>
      <c r="B90" s="24" t="s">
        <v>279</v>
      </c>
      <c r="C90" s="81">
        <v>5.1177210000000004</v>
      </c>
      <c r="D90" s="81">
        <v>1.9471290000000001</v>
      </c>
      <c r="E90" s="81">
        <v>5.2486280000000001</v>
      </c>
      <c r="F90" s="54" t="s">
        <v>433</v>
      </c>
      <c r="G90" s="8">
        <v>83</v>
      </c>
      <c r="L90" s="4"/>
      <c r="M90" s="4"/>
    </row>
    <row r="91" spans="1:13" ht="20.100000000000001" customHeight="1" x14ac:dyDescent="0.2">
      <c r="A91" s="9">
        <v>84</v>
      </c>
      <c r="B91" s="25" t="s">
        <v>280</v>
      </c>
      <c r="C91" s="82">
        <v>3.559053</v>
      </c>
      <c r="D91" s="82">
        <v>4.5614999999999997</v>
      </c>
      <c r="E91" s="82">
        <v>5.1686820000000004</v>
      </c>
      <c r="F91" s="55" t="s">
        <v>448</v>
      </c>
      <c r="G91" s="9">
        <v>84</v>
      </c>
      <c r="L91" s="4"/>
      <c r="M91" s="4"/>
    </row>
    <row r="92" spans="1:13" ht="20.100000000000001" customHeight="1" x14ac:dyDescent="0.2">
      <c r="A92" s="8">
        <v>85</v>
      </c>
      <c r="B92" s="24" t="s">
        <v>276</v>
      </c>
      <c r="C92" s="81">
        <v>1.7133389999999999</v>
      </c>
      <c r="D92" s="81">
        <v>2.7777810000000001</v>
      </c>
      <c r="E92" s="81">
        <v>4.8189570000000002</v>
      </c>
      <c r="F92" s="54" t="s">
        <v>473</v>
      </c>
      <c r="G92" s="8">
        <v>85</v>
      </c>
      <c r="L92" s="4"/>
      <c r="M92" s="4"/>
    </row>
    <row r="93" spans="1:13" ht="20.100000000000001" customHeight="1" x14ac:dyDescent="0.2">
      <c r="A93" s="9">
        <v>86</v>
      </c>
      <c r="B93" s="25" t="s">
        <v>269</v>
      </c>
      <c r="C93" s="82">
        <v>4.0645160000000002</v>
      </c>
      <c r="D93" s="82">
        <v>6.8398859999999999</v>
      </c>
      <c r="E93" s="82">
        <v>4.6621059999999996</v>
      </c>
      <c r="F93" s="55" t="s">
        <v>419</v>
      </c>
      <c r="G93" s="9">
        <v>86</v>
      </c>
      <c r="L93" s="4"/>
      <c r="M93" s="4"/>
    </row>
    <row r="94" spans="1:13" ht="20.100000000000001" customHeight="1" x14ac:dyDescent="0.2">
      <c r="A94" s="8">
        <v>87</v>
      </c>
      <c r="B94" s="24" t="s">
        <v>265</v>
      </c>
      <c r="C94" s="81">
        <v>9.0053990000000006</v>
      </c>
      <c r="D94" s="81">
        <v>4.8684180000000001</v>
      </c>
      <c r="E94" s="81">
        <v>4.0151459999999997</v>
      </c>
      <c r="F94" s="54" t="s">
        <v>437</v>
      </c>
      <c r="G94" s="8">
        <v>87</v>
      </c>
      <c r="L94" s="4"/>
      <c r="M94" s="4"/>
    </row>
    <row r="95" spans="1:13" ht="20.100000000000001" customHeight="1" x14ac:dyDescent="0.2">
      <c r="A95" s="9">
        <v>88</v>
      </c>
      <c r="B95" s="25" t="s">
        <v>282</v>
      </c>
      <c r="C95" s="82">
        <v>19.999655000000001</v>
      </c>
      <c r="D95" s="82">
        <v>4.2109839999999998</v>
      </c>
      <c r="E95" s="82">
        <v>3.5675940000000002</v>
      </c>
      <c r="F95" s="55" t="s">
        <v>483</v>
      </c>
      <c r="G95" s="9">
        <v>88</v>
      </c>
      <c r="L95" s="4"/>
      <c r="M95" s="4"/>
    </row>
    <row r="96" spans="1:13" ht="20.100000000000001" customHeight="1" x14ac:dyDescent="0.2">
      <c r="A96" s="8">
        <v>89</v>
      </c>
      <c r="B96" s="24" t="s">
        <v>339</v>
      </c>
      <c r="C96" s="81">
        <v>0.876807</v>
      </c>
      <c r="D96" s="81">
        <v>2.3923559999999999</v>
      </c>
      <c r="E96" s="81">
        <v>3.2615099999999999</v>
      </c>
      <c r="F96" s="54" t="s">
        <v>474</v>
      </c>
      <c r="G96" s="8">
        <v>89</v>
      </c>
      <c r="L96" s="4"/>
      <c r="M96" s="4"/>
    </row>
    <row r="97" spans="1:13" ht="20.100000000000001" customHeight="1" x14ac:dyDescent="0.2">
      <c r="A97" s="9">
        <v>90</v>
      </c>
      <c r="B97" s="25" t="s">
        <v>270</v>
      </c>
      <c r="C97" s="82">
        <v>4.2959059999999996</v>
      </c>
      <c r="D97" s="82">
        <v>6.5229509999999999</v>
      </c>
      <c r="E97" s="82">
        <v>3.1325029999999998</v>
      </c>
      <c r="F97" s="55" t="s">
        <v>450</v>
      </c>
      <c r="G97" s="9">
        <v>90</v>
      </c>
      <c r="L97" s="4"/>
      <c r="M97" s="4"/>
    </row>
    <row r="98" spans="1:13" ht="20.100000000000001" customHeight="1" x14ac:dyDescent="0.2">
      <c r="A98" s="8">
        <v>91</v>
      </c>
      <c r="B98" s="24" t="s">
        <v>267</v>
      </c>
      <c r="C98" s="81">
        <v>3.615564</v>
      </c>
      <c r="D98" s="81">
        <v>3.6314359999999999</v>
      </c>
      <c r="E98" s="81">
        <v>3.1112570000000002</v>
      </c>
      <c r="F98" s="54" t="s">
        <v>460</v>
      </c>
      <c r="G98" s="8">
        <v>91</v>
      </c>
      <c r="L98" s="4"/>
      <c r="M98" s="4"/>
    </row>
    <row r="99" spans="1:13" ht="20.100000000000001" customHeight="1" x14ac:dyDescent="0.2">
      <c r="A99" s="9">
        <v>92</v>
      </c>
      <c r="B99" s="25" t="s">
        <v>281</v>
      </c>
      <c r="C99" s="82">
        <v>0.86706000000000005</v>
      </c>
      <c r="D99" s="82">
        <v>0.33690999999999999</v>
      </c>
      <c r="E99" s="82">
        <v>3.093588</v>
      </c>
      <c r="F99" s="55" t="s">
        <v>503</v>
      </c>
      <c r="G99" s="9">
        <v>92</v>
      </c>
      <c r="L99" s="4"/>
      <c r="M99" s="4"/>
    </row>
    <row r="100" spans="1:13" ht="20.100000000000001" customHeight="1" x14ac:dyDescent="0.2">
      <c r="A100" s="8">
        <v>93</v>
      </c>
      <c r="B100" s="24" t="s">
        <v>298</v>
      </c>
      <c r="C100" s="81">
        <v>0.86683900000000003</v>
      </c>
      <c r="D100" s="81">
        <v>2.128752</v>
      </c>
      <c r="E100" s="81">
        <v>2.9222079999999999</v>
      </c>
      <c r="F100" s="54" t="s">
        <v>452</v>
      </c>
      <c r="G100" s="8">
        <v>93</v>
      </c>
      <c r="L100" s="4"/>
      <c r="M100" s="4"/>
    </row>
    <row r="101" spans="1:13" ht="20.100000000000001" customHeight="1" x14ac:dyDescent="0.2">
      <c r="A101" s="9">
        <v>94</v>
      </c>
      <c r="B101" s="25" t="s">
        <v>294</v>
      </c>
      <c r="C101" s="82">
        <v>2.0998830000000002</v>
      </c>
      <c r="D101" s="82">
        <v>1.0615140000000001</v>
      </c>
      <c r="E101" s="82">
        <v>2.912004</v>
      </c>
      <c r="F101" s="55" t="s">
        <v>471</v>
      </c>
      <c r="G101" s="9">
        <v>94</v>
      </c>
      <c r="L101" s="4"/>
      <c r="M101" s="4"/>
    </row>
    <row r="102" spans="1:13" ht="20.100000000000001" customHeight="1" x14ac:dyDescent="0.2">
      <c r="A102" s="8">
        <v>95</v>
      </c>
      <c r="B102" s="24" t="s">
        <v>274</v>
      </c>
      <c r="C102" s="81">
        <v>39.131887999999996</v>
      </c>
      <c r="D102" s="81">
        <v>9.8839659999999991</v>
      </c>
      <c r="E102" s="81">
        <v>2.750588</v>
      </c>
      <c r="F102" s="54" t="s">
        <v>447</v>
      </c>
      <c r="G102" s="8">
        <v>95</v>
      </c>
      <c r="L102" s="4"/>
      <c r="M102" s="4"/>
    </row>
    <row r="103" spans="1:13" ht="20.100000000000001" customHeight="1" x14ac:dyDescent="0.2">
      <c r="A103" s="9">
        <v>96</v>
      </c>
      <c r="B103" s="25" t="s">
        <v>285</v>
      </c>
      <c r="C103" s="82">
        <v>1.46384</v>
      </c>
      <c r="D103" s="82">
        <v>2.5682140000000002</v>
      </c>
      <c r="E103" s="82">
        <v>2.5431219999999999</v>
      </c>
      <c r="F103" s="55" t="s">
        <v>457</v>
      </c>
      <c r="G103" s="9">
        <v>96</v>
      </c>
      <c r="L103" s="4"/>
      <c r="M103" s="4"/>
    </row>
    <row r="104" spans="1:13" ht="20.100000000000001" customHeight="1" x14ac:dyDescent="0.2">
      <c r="A104" s="8">
        <v>97</v>
      </c>
      <c r="B104" s="24" t="s">
        <v>278</v>
      </c>
      <c r="C104" s="81">
        <v>1.802737</v>
      </c>
      <c r="D104" s="81">
        <v>3.4082300000000001</v>
      </c>
      <c r="E104" s="81">
        <v>2.4602179999999998</v>
      </c>
      <c r="F104" s="54" t="s">
        <v>467</v>
      </c>
      <c r="G104" s="8">
        <v>97</v>
      </c>
      <c r="L104" s="4"/>
      <c r="M104" s="4"/>
    </row>
    <row r="105" spans="1:13" ht="20.100000000000001" customHeight="1" x14ac:dyDescent="0.2">
      <c r="A105" s="9">
        <v>98</v>
      </c>
      <c r="B105" s="25" t="s">
        <v>288</v>
      </c>
      <c r="C105" s="82">
        <v>2.667891</v>
      </c>
      <c r="D105" s="82">
        <v>1.3417209999999999</v>
      </c>
      <c r="E105" s="82">
        <v>2.4191590000000001</v>
      </c>
      <c r="F105" s="55" t="s">
        <v>466</v>
      </c>
      <c r="G105" s="9">
        <v>98</v>
      </c>
      <c r="L105" s="4"/>
      <c r="M105" s="4"/>
    </row>
    <row r="106" spans="1:13" ht="20.100000000000001" customHeight="1" x14ac:dyDescent="0.2">
      <c r="A106" s="8">
        <v>99</v>
      </c>
      <c r="B106" s="24" t="s">
        <v>286</v>
      </c>
      <c r="C106" s="81">
        <v>0.91173199999999999</v>
      </c>
      <c r="D106" s="81">
        <v>3.946393</v>
      </c>
      <c r="E106" s="81">
        <v>2.4015970000000002</v>
      </c>
      <c r="F106" s="54" t="s">
        <v>454</v>
      </c>
      <c r="G106" s="8">
        <v>99</v>
      </c>
      <c r="L106" s="4"/>
      <c r="M106" s="4"/>
    </row>
    <row r="107" spans="1:13" ht="20.100000000000001" customHeight="1" x14ac:dyDescent="0.2">
      <c r="A107" s="9">
        <v>100</v>
      </c>
      <c r="B107" s="25" t="s">
        <v>338</v>
      </c>
      <c r="C107" s="82">
        <v>4.0599999999999997E-2</v>
      </c>
      <c r="D107" s="82">
        <v>1.777865</v>
      </c>
      <c r="E107" s="82">
        <v>2.1320000000000001</v>
      </c>
      <c r="F107" s="55" t="s">
        <v>463</v>
      </c>
      <c r="G107" s="9">
        <v>100</v>
      </c>
      <c r="L107" s="4"/>
      <c r="M107" s="4"/>
    </row>
    <row r="108" spans="1:13" ht="20.100000000000001" customHeight="1" x14ac:dyDescent="0.2">
      <c r="A108" s="8">
        <v>101</v>
      </c>
      <c r="B108" s="24" t="s">
        <v>313</v>
      </c>
      <c r="C108" s="81">
        <v>1.9894309999999999</v>
      </c>
      <c r="D108" s="81">
        <v>1.468091</v>
      </c>
      <c r="E108" s="81">
        <v>1.5735840000000001</v>
      </c>
      <c r="F108" s="54" t="s">
        <v>468</v>
      </c>
      <c r="G108" s="8">
        <v>101</v>
      </c>
      <c r="L108" s="4"/>
      <c r="M108" s="4"/>
    </row>
    <row r="109" spans="1:13" ht="20.100000000000001" customHeight="1" x14ac:dyDescent="0.2">
      <c r="A109" s="9">
        <v>102</v>
      </c>
      <c r="B109" s="25" t="s">
        <v>305</v>
      </c>
      <c r="C109" s="82">
        <v>0.56572900000000004</v>
      </c>
      <c r="D109" s="82">
        <v>0.66129000000000004</v>
      </c>
      <c r="E109" s="82">
        <v>1.56945</v>
      </c>
      <c r="F109" s="55" t="s">
        <v>481</v>
      </c>
      <c r="G109" s="9">
        <v>102</v>
      </c>
      <c r="L109" s="4"/>
      <c r="M109" s="4"/>
    </row>
    <row r="110" spans="1:13" ht="20.100000000000001" customHeight="1" x14ac:dyDescent="0.2">
      <c r="A110" s="8">
        <v>103</v>
      </c>
      <c r="B110" s="24" t="s">
        <v>306</v>
      </c>
      <c r="C110" s="81">
        <v>0.80246099999999998</v>
      </c>
      <c r="D110" s="81">
        <v>1.8347519999999999</v>
      </c>
      <c r="E110" s="81">
        <v>1.54904</v>
      </c>
      <c r="F110" s="54" t="s">
        <v>480</v>
      </c>
      <c r="G110" s="8">
        <v>103</v>
      </c>
      <c r="L110" s="4"/>
      <c r="M110" s="4"/>
    </row>
    <row r="111" spans="1:13" ht="20.100000000000001" customHeight="1" x14ac:dyDescent="0.2">
      <c r="A111" s="9">
        <v>104</v>
      </c>
      <c r="B111" s="25" t="s">
        <v>297</v>
      </c>
      <c r="C111" s="82">
        <v>1.9568449999999999</v>
      </c>
      <c r="D111" s="82">
        <v>1.815032</v>
      </c>
      <c r="E111" s="82">
        <v>1.4891080000000001</v>
      </c>
      <c r="F111" s="55" t="s">
        <v>431</v>
      </c>
      <c r="G111" s="9">
        <v>104</v>
      </c>
      <c r="L111" s="4"/>
      <c r="M111" s="4"/>
    </row>
    <row r="112" spans="1:13" ht="20.100000000000001" customHeight="1" x14ac:dyDescent="0.2">
      <c r="A112" s="8">
        <v>105</v>
      </c>
      <c r="B112" s="24" t="s">
        <v>291</v>
      </c>
      <c r="C112" s="81">
        <v>1.8418870000000001</v>
      </c>
      <c r="D112" s="81">
        <v>1.2161219999999999</v>
      </c>
      <c r="E112" s="81">
        <v>1.3233200000000001</v>
      </c>
      <c r="F112" s="54" t="s">
        <v>464</v>
      </c>
      <c r="G112" s="8">
        <v>105</v>
      </c>
      <c r="L112" s="4"/>
      <c r="M112" s="4"/>
    </row>
    <row r="113" spans="1:13" ht="20.100000000000001" customHeight="1" x14ac:dyDescent="0.2">
      <c r="A113" s="9">
        <v>106</v>
      </c>
      <c r="B113" s="25" t="s">
        <v>287</v>
      </c>
      <c r="C113" s="82">
        <v>3.176291</v>
      </c>
      <c r="D113" s="82">
        <v>1.5313019999999999</v>
      </c>
      <c r="E113" s="82">
        <v>1.298041</v>
      </c>
      <c r="F113" s="55" t="s">
        <v>469</v>
      </c>
      <c r="G113" s="9">
        <v>106</v>
      </c>
      <c r="L113" s="4"/>
      <c r="M113" s="4"/>
    </row>
    <row r="114" spans="1:13" ht="20.100000000000001" customHeight="1" x14ac:dyDescent="0.2">
      <c r="A114" s="8">
        <v>107</v>
      </c>
      <c r="B114" s="24" t="s">
        <v>292</v>
      </c>
      <c r="C114" s="81">
        <v>1.169629</v>
      </c>
      <c r="D114" s="81">
        <v>3.9320210000000002</v>
      </c>
      <c r="E114" s="81">
        <v>1.214685</v>
      </c>
      <c r="F114" s="54" t="s">
        <v>484</v>
      </c>
      <c r="G114" s="8">
        <v>107</v>
      </c>
      <c r="L114" s="4"/>
      <c r="M114" s="4"/>
    </row>
    <row r="115" spans="1:13" ht="20.100000000000001" customHeight="1" x14ac:dyDescent="0.2">
      <c r="A115" s="9">
        <v>108</v>
      </c>
      <c r="B115" s="25" t="s">
        <v>289</v>
      </c>
      <c r="C115" s="82">
        <v>1.581218</v>
      </c>
      <c r="D115" s="82">
        <v>1.3098700000000001</v>
      </c>
      <c r="E115" s="82">
        <v>1.057552</v>
      </c>
      <c r="F115" s="55" t="s">
        <v>459</v>
      </c>
      <c r="G115" s="9">
        <v>108</v>
      </c>
      <c r="L115" s="4"/>
      <c r="M115" s="4"/>
    </row>
    <row r="116" spans="1:13" ht="20.100000000000001" customHeight="1" x14ac:dyDescent="0.2">
      <c r="A116" s="8">
        <v>109</v>
      </c>
      <c r="B116" s="24" t="s">
        <v>290</v>
      </c>
      <c r="C116" s="81">
        <v>11.419085000000001</v>
      </c>
      <c r="D116" s="81">
        <v>3.816735</v>
      </c>
      <c r="E116" s="81">
        <v>0.99607000000000001</v>
      </c>
      <c r="F116" s="54" t="s">
        <v>465</v>
      </c>
      <c r="G116" s="8">
        <v>109</v>
      </c>
      <c r="L116" s="4"/>
      <c r="M116" s="4"/>
    </row>
    <row r="117" spans="1:13" ht="20.100000000000001" customHeight="1" x14ac:dyDescent="0.2">
      <c r="A117" s="9">
        <v>110</v>
      </c>
      <c r="B117" s="25" t="s">
        <v>257</v>
      </c>
      <c r="C117" s="82">
        <v>8.967371</v>
      </c>
      <c r="D117" s="82">
        <v>1.5835509999999999</v>
      </c>
      <c r="E117" s="82">
        <v>0.94590600000000002</v>
      </c>
      <c r="F117" s="55" t="s">
        <v>461</v>
      </c>
      <c r="G117" s="9">
        <v>110</v>
      </c>
      <c r="L117" s="4"/>
      <c r="M117" s="4"/>
    </row>
    <row r="118" spans="1:13" ht="20.100000000000001" customHeight="1" x14ac:dyDescent="0.2">
      <c r="A118" s="8">
        <v>111</v>
      </c>
      <c r="B118" s="24" t="s">
        <v>335</v>
      </c>
      <c r="C118" s="81"/>
      <c r="D118" s="81">
        <v>0.377973</v>
      </c>
      <c r="E118" s="81">
        <v>0.92947100000000005</v>
      </c>
      <c r="F118" s="54" t="s">
        <v>493</v>
      </c>
      <c r="G118" s="8">
        <v>111</v>
      </c>
      <c r="L118" s="4"/>
      <c r="M118" s="4"/>
    </row>
    <row r="119" spans="1:13" ht="20.100000000000001" customHeight="1" x14ac:dyDescent="0.2">
      <c r="A119" s="9">
        <v>112</v>
      </c>
      <c r="B119" s="25" t="s">
        <v>307</v>
      </c>
      <c r="C119" s="82">
        <v>1E-3</v>
      </c>
      <c r="D119" s="82">
        <v>3.1910759999999998</v>
      </c>
      <c r="E119" s="82">
        <v>0.92159999999999997</v>
      </c>
      <c r="F119" s="55" t="s">
        <v>501</v>
      </c>
      <c r="G119" s="9">
        <v>112</v>
      </c>
      <c r="L119" s="4"/>
      <c r="M119" s="4"/>
    </row>
    <row r="120" spans="1:13" ht="20.100000000000001" customHeight="1" x14ac:dyDescent="0.2">
      <c r="A120" s="8">
        <v>113</v>
      </c>
      <c r="B120" s="24" t="s">
        <v>324</v>
      </c>
      <c r="C120" s="81">
        <v>8.2040000000000002E-2</v>
      </c>
      <c r="D120" s="81">
        <v>0.282001</v>
      </c>
      <c r="E120" s="81">
        <v>0.88689200000000001</v>
      </c>
      <c r="F120" s="54" t="s">
        <v>489</v>
      </c>
      <c r="G120" s="8">
        <v>113</v>
      </c>
      <c r="L120" s="4"/>
      <c r="M120" s="4"/>
    </row>
    <row r="121" spans="1:13" ht="20.100000000000001" customHeight="1" x14ac:dyDescent="0.2">
      <c r="A121" s="9">
        <v>114</v>
      </c>
      <c r="B121" s="24" t="s">
        <v>302</v>
      </c>
      <c r="C121" s="81">
        <v>0.20047599999999999</v>
      </c>
      <c r="D121" s="81">
        <v>0.47241699999999998</v>
      </c>
      <c r="E121" s="81">
        <v>0.80022300000000002</v>
      </c>
      <c r="F121" s="54" t="s">
        <v>502</v>
      </c>
      <c r="G121" s="9">
        <v>114</v>
      </c>
      <c r="L121" s="4"/>
      <c r="M121" s="4"/>
    </row>
    <row r="122" spans="1:13" ht="20.100000000000001" customHeight="1" x14ac:dyDescent="0.2">
      <c r="A122" s="8">
        <v>115</v>
      </c>
      <c r="B122" s="25" t="s">
        <v>250</v>
      </c>
      <c r="C122" s="82">
        <v>11.55429</v>
      </c>
      <c r="D122" s="82">
        <v>2.495104</v>
      </c>
      <c r="E122" s="82">
        <v>0.791771</v>
      </c>
      <c r="F122" s="55" t="s">
        <v>499</v>
      </c>
      <c r="G122" s="8">
        <v>115</v>
      </c>
      <c r="L122" s="4"/>
      <c r="M122" s="4"/>
    </row>
    <row r="123" spans="1:13" ht="20.100000000000001" customHeight="1" x14ac:dyDescent="0.2">
      <c r="A123" s="9">
        <v>116</v>
      </c>
      <c r="B123" s="24" t="s">
        <v>348</v>
      </c>
      <c r="C123" s="81">
        <v>0.62494099999999997</v>
      </c>
      <c r="D123" s="81">
        <v>0.88023200000000001</v>
      </c>
      <c r="E123" s="81">
        <v>0.69925199999999998</v>
      </c>
      <c r="F123" s="54" t="s">
        <v>487</v>
      </c>
      <c r="G123" s="9">
        <v>116</v>
      </c>
      <c r="L123" s="4"/>
      <c r="M123" s="4"/>
    </row>
    <row r="124" spans="1:13" ht="20.100000000000001" customHeight="1" x14ac:dyDescent="0.2">
      <c r="A124" s="8">
        <v>117</v>
      </c>
      <c r="B124" s="25" t="s">
        <v>311</v>
      </c>
      <c r="C124" s="82">
        <v>0.23773900000000001</v>
      </c>
      <c r="D124" s="82">
        <v>0.111401</v>
      </c>
      <c r="E124" s="82">
        <v>0.67137999999999998</v>
      </c>
      <c r="F124" s="55" t="s">
        <v>506</v>
      </c>
      <c r="G124" s="8">
        <v>117</v>
      </c>
      <c r="L124" s="4"/>
      <c r="M124" s="4"/>
    </row>
    <row r="125" spans="1:13" ht="20.100000000000001" customHeight="1" x14ac:dyDescent="0.2">
      <c r="A125" s="9">
        <v>118</v>
      </c>
      <c r="B125" s="24" t="s">
        <v>309</v>
      </c>
      <c r="C125" s="81">
        <v>0.68220999999999998</v>
      </c>
      <c r="D125" s="81">
        <v>0.425122</v>
      </c>
      <c r="E125" s="81">
        <v>0.58987199999999995</v>
      </c>
      <c r="F125" s="54" t="s">
        <v>475</v>
      </c>
      <c r="G125" s="9">
        <v>118</v>
      </c>
      <c r="L125" s="4"/>
      <c r="M125" s="4"/>
    </row>
    <row r="126" spans="1:13" ht="20.100000000000001" customHeight="1" x14ac:dyDescent="0.2">
      <c r="A126" s="8">
        <v>119</v>
      </c>
      <c r="B126" s="25" t="s">
        <v>340</v>
      </c>
      <c r="C126" s="82">
        <v>0.21346899999999999</v>
      </c>
      <c r="D126" s="82">
        <v>0.93178700000000003</v>
      </c>
      <c r="E126" s="82">
        <v>0.58778600000000003</v>
      </c>
      <c r="F126" s="55" t="s">
        <v>479</v>
      </c>
      <c r="G126" s="8">
        <v>119</v>
      </c>
      <c r="L126" s="4"/>
      <c r="M126" s="4"/>
    </row>
    <row r="127" spans="1:13" ht="20.100000000000001" customHeight="1" x14ac:dyDescent="0.2">
      <c r="A127" s="9">
        <v>120</v>
      </c>
      <c r="B127" s="24" t="s">
        <v>299</v>
      </c>
      <c r="C127" s="81">
        <v>0.104819</v>
      </c>
      <c r="D127" s="81">
        <v>0.78797200000000001</v>
      </c>
      <c r="E127" s="81">
        <v>0.47856100000000001</v>
      </c>
      <c r="F127" s="54" t="s">
        <v>476</v>
      </c>
      <c r="G127" s="9">
        <v>120</v>
      </c>
      <c r="L127" s="4"/>
      <c r="M127" s="4"/>
    </row>
    <row r="128" spans="1:13" ht="20.100000000000001" customHeight="1" x14ac:dyDescent="0.2">
      <c r="A128" s="8">
        <v>121</v>
      </c>
      <c r="B128" s="25" t="s">
        <v>368</v>
      </c>
      <c r="C128" s="82">
        <v>1.0157830000000001</v>
      </c>
      <c r="D128" s="82">
        <v>0.170875</v>
      </c>
      <c r="E128" s="82">
        <v>0.45888699999999999</v>
      </c>
      <c r="F128" s="55" t="s">
        <v>482</v>
      </c>
      <c r="G128" s="8">
        <v>121</v>
      </c>
      <c r="L128" s="4"/>
      <c r="M128" s="4"/>
    </row>
    <row r="129" spans="1:13" ht="20.100000000000001" customHeight="1" x14ac:dyDescent="0.2">
      <c r="A129" s="9">
        <v>122</v>
      </c>
      <c r="B129" s="24" t="s">
        <v>535</v>
      </c>
      <c r="C129" s="81">
        <v>0.22878999999999999</v>
      </c>
      <c r="D129" s="81">
        <v>0.17574999999999999</v>
      </c>
      <c r="E129" s="81">
        <v>0.43172199999999999</v>
      </c>
      <c r="F129" s="54" t="s">
        <v>539</v>
      </c>
      <c r="G129" s="9">
        <v>122</v>
      </c>
      <c r="L129" s="4"/>
      <c r="M129" s="4"/>
    </row>
    <row r="130" spans="1:13" ht="20.100000000000001" customHeight="1" x14ac:dyDescent="0.2">
      <c r="A130" s="8">
        <v>123</v>
      </c>
      <c r="B130" s="25" t="s">
        <v>300</v>
      </c>
      <c r="C130" s="82">
        <v>0.67525299999999999</v>
      </c>
      <c r="D130" s="82">
        <v>1.196E-2</v>
      </c>
      <c r="E130" s="82">
        <v>0.384407</v>
      </c>
      <c r="F130" s="55" t="s">
        <v>504</v>
      </c>
      <c r="G130" s="8">
        <v>123</v>
      </c>
      <c r="L130" s="4"/>
      <c r="M130" s="4"/>
    </row>
    <row r="131" spans="1:13" ht="20.100000000000001" customHeight="1" x14ac:dyDescent="0.2">
      <c r="A131" s="9">
        <v>124</v>
      </c>
      <c r="B131" s="24" t="s">
        <v>312</v>
      </c>
      <c r="C131" s="81">
        <v>1.551253</v>
      </c>
      <c r="D131" s="81">
        <v>2.4522010000000001</v>
      </c>
      <c r="E131" s="81">
        <v>0.37547900000000001</v>
      </c>
      <c r="F131" s="54" t="s">
        <v>470</v>
      </c>
      <c r="G131" s="9">
        <v>124</v>
      </c>
      <c r="L131" s="4"/>
      <c r="M131" s="4"/>
    </row>
    <row r="132" spans="1:13" ht="20.100000000000001" customHeight="1" x14ac:dyDescent="0.2">
      <c r="A132" s="8">
        <v>125</v>
      </c>
      <c r="B132" s="25" t="s">
        <v>322</v>
      </c>
      <c r="C132" s="82">
        <v>2.3115519999999998</v>
      </c>
      <c r="D132" s="82">
        <v>2.0300000000000001E-3</v>
      </c>
      <c r="E132" s="82">
        <v>0.30230200000000002</v>
      </c>
      <c r="F132" s="55" t="s">
        <v>449</v>
      </c>
      <c r="G132" s="8">
        <v>125</v>
      </c>
      <c r="L132" s="4"/>
      <c r="M132" s="4"/>
    </row>
    <row r="133" spans="1:13" ht="20.100000000000001" customHeight="1" x14ac:dyDescent="0.2">
      <c r="A133" s="9">
        <v>126</v>
      </c>
      <c r="B133" s="24" t="s">
        <v>536</v>
      </c>
      <c r="C133" s="81">
        <v>0.85033099999999995</v>
      </c>
      <c r="D133" s="81">
        <v>0.26632</v>
      </c>
      <c r="E133" s="81">
        <v>0.29533999999999999</v>
      </c>
      <c r="F133" s="54" t="s">
        <v>540</v>
      </c>
      <c r="G133" s="9">
        <v>126</v>
      </c>
      <c r="L133" s="4"/>
      <c r="M133" s="4"/>
    </row>
    <row r="134" spans="1:13" ht="20.100000000000001" customHeight="1" x14ac:dyDescent="0.2">
      <c r="A134" s="8">
        <v>127</v>
      </c>
      <c r="B134" s="25" t="s">
        <v>593</v>
      </c>
      <c r="C134" s="82">
        <v>0.18412400000000001</v>
      </c>
      <c r="D134" s="82">
        <v>3.9468999999999997E-2</v>
      </c>
      <c r="E134" s="82">
        <v>0.28000000000000003</v>
      </c>
      <c r="F134" s="55" t="s">
        <v>594</v>
      </c>
      <c r="G134" s="8">
        <v>127</v>
      </c>
      <c r="L134" s="4"/>
      <c r="M134" s="4"/>
    </row>
    <row r="135" spans="1:13" ht="20.100000000000001" customHeight="1" x14ac:dyDescent="0.2">
      <c r="A135" s="9">
        <v>128</v>
      </c>
      <c r="B135" s="24" t="s">
        <v>334</v>
      </c>
      <c r="C135" s="81">
        <v>3.27E-2</v>
      </c>
      <c r="D135" s="81">
        <v>7.1999999999999995E-2</v>
      </c>
      <c r="E135" s="81">
        <v>0.26089000000000001</v>
      </c>
      <c r="F135" s="54" t="s">
        <v>456</v>
      </c>
      <c r="G135" s="9">
        <v>128</v>
      </c>
      <c r="L135" s="4"/>
      <c r="M135" s="4"/>
    </row>
    <row r="136" spans="1:13" ht="20.100000000000001" customHeight="1" x14ac:dyDescent="0.2">
      <c r="A136" s="8">
        <v>129</v>
      </c>
      <c r="B136" s="25" t="s">
        <v>329</v>
      </c>
      <c r="C136" s="82">
        <v>9.2259999999999998E-3</v>
      </c>
      <c r="D136" s="82">
        <v>0.21862500000000001</v>
      </c>
      <c r="E136" s="82">
        <v>0.21862500000000001</v>
      </c>
      <c r="F136" s="55" t="s">
        <v>491</v>
      </c>
      <c r="G136" s="8">
        <v>129</v>
      </c>
      <c r="L136" s="4"/>
      <c r="M136" s="4"/>
    </row>
    <row r="137" spans="1:13" ht="20.100000000000001" customHeight="1" x14ac:dyDescent="0.2">
      <c r="A137" s="9">
        <v>130</v>
      </c>
      <c r="B137" s="24" t="s">
        <v>308</v>
      </c>
      <c r="C137" s="81"/>
      <c r="D137" s="81">
        <v>0.209756</v>
      </c>
      <c r="E137" s="81">
        <v>0.1769</v>
      </c>
      <c r="F137" s="54" t="s">
        <v>510</v>
      </c>
      <c r="G137" s="9">
        <v>130</v>
      </c>
      <c r="L137" s="4"/>
      <c r="M137" s="4"/>
    </row>
    <row r="138" spans="1:13" ht="20.100000000000001" customHeight="1" x14ac:dyDescent="0.2">
      <c r="A138" s="8">
        <v>131</v>
      </c>
      <c r="B138" s="100" t="s">
        <v>538</v>
      </c>
      <c r="C138" s="101">
        <v>7.2524000000000005E-2</v>
      </c>
      <c r="D138" s="101"/>
      <c r="E138" s="101">
        <v>0.16628499999999999</v>
      </c>
      <c r="F138" s="102" t="s">
        <v>542</v>
      </c>
      <c r="G138" s="8">
        <v>131</v>
      </c>
      <c r="L138" s="4"/>
      <c r="M138" s="4"/>
    </row>
    <row r="139" spans="1:13" ht="20.100000000000001" customHeight="1" x14ac:dyDescent="0.2">
      <c r="A139" s="9">
        <v>132</v>
      </c>
      <c r="B139" s="24" t="s">
        <v>496</v>
      </c>
      <c r="C139" s="81">
        <v>0.47443099999999999</v>
      </c>
      <c r="D139" s="81">
        <v>0.13151499999999999</v>
      </c>
      <c r="E139" s="81">
        <v>0.16145999999999999</v>
      </c>
      <c r="F139" s="54" t="s">
        <v>505</v>
      </c>
      <c r="G139" s="9">
        <v>132</v>
      </c>
      <c r="L139" s="4"/>
      <c r="M139" s="4"/>
    </row>
    <row r="140" spans="1:13" ht="20.100000000000001" customHeight="1" x14ac:dyDescent="0.2">
      <c r="A140" s="8">
        <v>133</v>
      </c>
      <c r="B140" s="25" t="s">
        <v>595</v>
      </c>
      <c r="C140" s="82">
        <v>5.6100000000000004E-3</v>
      </c>
      <c r="D140" s="82">
        <v>6.4999999999999997E-4</v>
      </c>
      <c r="E140" s="82">
        <v>0.15377099999999999</v>
      </c>
      <c r="F140" s="55" t="s">
        <v>596</v>
      </c>
      <c r="G140" s="8">
        <v>133</v>
      </c>
      <c r="L140" s="4"/>
      <c r="M140" s="4"/>
    </row>
    <row r="141" spans="1:13" ht="20.100000000000001" customHeight="1" x14ac:dyDescent="0.2">
      <c r="A141" s="9">
        <v>134</v>
      </c>
      <c r="B141" s="24" t="s">
        <v>337</v>
      </c>
      <c r="C141" s="81">
        <v>0.30906</v>
      </c>
      <c r="D141" s="81">
        <v>0.81684900000000005</v>
      </c>
      <c r="E141" s="81">
        <v>0.15048</v>
      </c>
      <c r="F141" s="54" t="s">
        <v>472</v>
      </c>
      <c r="G141" s="9">
        <v>134</v>
      </c>
      <c r="L141" s="4"/>
      <c r="M141" s="4"/>
    </row>
    <row r="142" spans="1:13" ht="20.100000000000001" customHeight="1" x14ac:dyDescent="0.2">
      <c r="A142" s="8">
        <v>135</v>
      </c>
      <c r="B142" s="25" t="s">
        <v>537</v>
      </c>
      <c r="C142" s="82"/>
      <c r="D142" s="82"/>
      <c r="E142" s="82">
        <v>0.139455</v>
      </c>
      <c r="F142" s="55" t="s">
        <v>541</v>
      </c>
      <c r="G142" s="8">
        <v>135</v>
      </c>
      <c r="L142" s="4"/>
      <c r="M142" s="4"/>
    </row>
    <row r="143" spans="1:13" ht="20.100000000000001" customHeight="1" x14ac:dyDescent="0.2">
      <c r="A143" s="9">
        <v>136</v>
      </c>
      <c r="B143" s="24" t="s">
        <v>597</v>
      </c>
      <c r="C143" s="81"/>
      <c r="D143" s="81"/>
      <c r="E143" s="81">
        <v>0.110725</v>
      </c>
      <c r="F143" s="54" t="s">
        <v>598</v>
      </c>
      <c r="G143" s="9">
        <v>136</v>
      </c>
      <c r="L143" s="4"/>
      <c r="M143" s="4"/>
    </row>
    <row r="144" spans="1:13" ht="20.100000000000001" customHeight="1" x14ac:dyDescent="0.2">
      <c r="A144" s="8">
        <v>137</v>
      </c>
      <c r="B144" s="25" t="s">
        <v>323</v>
      </c>
      <c r="C144" s="82">
        <v>4.4417999999999999E-2</v>
      </c>
      <c r="D144" s="82">
        <v>3.6900000000000002E-2</v>
      </c>
      <c r="E144" s="82">
        <v>7.3941000000000007E-2</v>
      </c>
      <c r="F144" s="55" t="s">
        <v>507</v>
      </c>
      <c r="G144" s="8">
        <v>137</v>
      </c>
      <c r="L144" s="4"/>
      <c r="M144" s="4"/>
    </row>
    <row r="145" spans="1:13" ht="20.100000000000001" customHeight="1" x14ac:dyDescent="0.2">
      <c r="A145" s="9">
        <v>138</v>
      </c>
      <c r="B145" s="24" t="s">
        <v>301</v>
      </c>
      <c r="C145" s="81">
        <v>0.45538600000000001</v>
      </c>
      <c r="D145" s="81">
        <v>0.21052599999999999</v>
      </c>
      <c r="E145" s="81">
        <v>6.3182000000000002E-2</v>
      </c>
      <c r="F145" s="54" t="s">
        <v>494</v>
      </c>
      <c r="G145" s="9">
        <v>138</v>
      </c>
      <c r="L145" s="4"/>
      <c r="M145" s="4"/>
    </row>
    <row r="146" spans="1:13" ht="20.100000000000001" customHeight="1" x14ac:dyDescent="0.2">
      <c r="A146" s="8">
        <v>139</v>
      </c>
      <c r="B146" s="25" t="s">
        <v>303</v>
      </c>
      <c r="C146" s="82">
        <v>0.27733999999999998</v>
      </c>
      <c r="D146" s="82">
        <v>0.21515699999999999</v>
      </c>
      <c r="E146" s="82">
        <v>5.7948E-2</v>
      </c>
      <c r="F146" s="55" t="s">
        <v>488</v>
      </c>
      <c r="G146" s="8">
        <v>139</v>
      </c>
      <c r="L146" s="4"/>
      <c r="M146" s="4"/>
    </row>
    <row r="147" spans="1:13" ht="20.100000000000001" customHeight="1" thickBot="1" x14ac:dyDescent="0.25">
      <c r="A147" s="9"/>
      <c r="B147" s="24" t="s">
        <v>314</v>
      </c>
      <c r="C147" s="81">
        <v>508.00602599999996</v>
      </c>
      <c r="D147" s="81">
        <v>4.9031650000000004</v>
      </c>
      <c r="E147" s="81">
        <v>0.19536300000000001</v>
      </c>
      <c r="F147" s="54" t="s">
        <v>197</v>
      </c>
      <c r="G147" s="9"/>
      <c r="L147" s="4"/>
      <c r="M147" s="4"/>
    </row>
    <row r="148" spans="1:13" ht="20.100000000000001" customHeight="1" thickBot="1" x14ac:dyDescent="0.25">
      <c r="A148" s="20"/>
      <c r="B148" s="53" t="s">
        <v>92</v>
      </c>
      <c r="C148" s="83">
        <f>SUM(C8:C147)</f>
        <v>16095.188174000004</v>
      </c>
      <c r="D148" s="83">
        <f>SUM(D8:D147)</f>
        <v>15916.601333999995</v>
      </c>
      <c r="E148" s="83">
        <f>SUM(E8:E147)</f>
        <v>17022.977499000019</v>
      </c>
      <c r="F148" s="57" t="s">
        <v>1</v>
      </c>
      <c r="G148" s="23"/>
      <c r="L148" s="4"/>
      <c r="M148" s="4"/>
    </row>
    <row r="149" spans="1:13" ht="19.5" customHeight="1" x14ac:dyDescent="0.2">
      <c r="A149" s="1"/>
      <c r="B149" s="1"/>
      <c r="C149" s="68"/>
      <c r="D149" s="68"/>
      <c r="E149" s="68"/>
      <c r="F149" s="1"/>
      <c r="G149" s="1"/>
      <c r="L149" s="4"/>
      <c r="M149" s="4"/>
    </row>
    <row r="150" spans="1:13" ht="17.25" customHeight="1" x14ac:dyDescent="0.2">
      <c r="A150" s="1"/>
      <c r="B150" s="1"/>
      <c r="C150" s="1"/>
      <c r="D150" s="1"/>
      <c r="E150" s="1"/>
      <c r="F150" s="1"/>
      <c r="G150" s="1"/>
      <c r="L150" s="4"/>
      <c r="M150" s="4"/>
    </row>
    <row r="151" spans="1:13" ht="17.25" customHeight="1" x14ac:dyDescent="0.2">
      <c r="A151" s="1"/>
      <c r="B151" s="1"/>
      <c r="C151" s="68"/>
      <c r="D151" s="68"/>
      <c r="E151" s="1"/>
      <c r="F151" s="1"/>
      <c r="G151" s="1"/>
      <c r="L151" s="4"/>
      <c r="M151" s="4"/>
    </row>
    <row r="152" spans="1:13" ht="17.25" customHeight="1" x14ac:dyDescent="0.2">
      <c r="A152" s="1"/>
      <c r="B152" s="1"/>
      <c r="C152" s="1"/>
      <c r="D152" s="1"/>
      <c r="E152" s="1"/>
      <c r="F152" s="1"/>
      <c r="G152" s="1"/>
      <c r="L152" s="4"/>
      <c r="M152" s="4"/>
    </row>
    <row r="153" spans="1:13" ht="17.25" customHeight="1" x14ac:dyDescent="0.2">
      <c r="A153" s="1"/>
      <c r="B153" s="1"/>
      <c r="C153" s="1"/>
      <c r="D153" s="1"/>
      <c r="E153" s="1"/>
      <c r="F153" s="1"/>
      <c r="G153" s="1"/>
      <c r="L153" s="4"/>
      <c r="M153" s="4"/>
    </row>
    <row r="154" spans="1:13" ht="17.25" customHeight="1" x14ac:dyDescent="0.2">
      <c r="A154" s="1"/>
      <c r="B154" s="1"/>
      <c r="C154" s="1"/>
      <c r="D154" s="1"/>
      <c r="E154" s="1"/>
      <c r="F154" s="1"/>
      <c r="G154" s="1"/>
      <c r="L154" s="4"/>
      <c r="M154" s="4"/>
    </row>
    <row r="155" spans="1:13" ht="17.25" customHeight="1" x14ac:dyDescent="0.2">
      <c r="A155" s="1"/>
      <c r="B155" s="1"/>
      <c r="C155" s="1"/>
      <c r="D155" s="1"/>
      <c r="E155" s="1"/>
      <c r="F155" s="1"/>
      <c r="G155" s="1"/>
      <c r="L155" s="4"/>
      <c r="M155" s="4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4"/>
      <c r="M156" s="4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4"/>
      <c r="M157" s="4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4"/>
      <c r="M158" s="4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4"/>
      <c r="M159" s="4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4"/>
      <c r="M160" s="4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4"/>
      <c r="M161" s="4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4"/>
      <c r="M162" s="4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4"/>
      <c r="M163" s="4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4"/>
      <c r="M164" s="4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4"/>
      <c r="M165" s="4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4"/>
      <c r="M166" s="4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4"/>
      <c r="M167" s="4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4"/>
      <c r="M168" s="4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4"/>
      <c r="M169" s="4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4"/>
      <c r="M170" s="4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4"/>
      <c r="M171" s="4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4"/>
      <c r="M172" s="4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4"/>
      <c r="M173" s="4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4"/>
      <c r="M174" s="4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4"/>
      <c r="M175" s="4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4"/>
      <c r="M176" s="4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4"/>
      <c r="M177" s="4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4"/>
      <c r="M178" s="4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4"/>
      <c r="M179" s="4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4"/>
      <c r="M180" s="4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4"/>
      <c r="M181" s="4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4"/>
      <c r="M182" s="4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4"/>
      <c r="M183" s="4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4"/>
      <c r="M184" s="4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4"/>
      <c r="M185" s="4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4"/>
      <c r="M186" s="4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4"/>
      <c r="M187" s="4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4"/>
      <c r="M188" s="4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4"/>
      <c r="M189" s="4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4"/>
      <c r="M190" s="4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4"/>
      <c r="M191" s="4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4"/>
      <c r="M192" s="4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4"/>
      <c r="M193" s="4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4"/>
      <c r="M194" s="4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4"/>
      <c r="M195" s="4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4"/>
      <c r="M196" s="4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4"/>
      <c r="M197" s="4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4"/>
      <c r="M198" s="4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4"/>
      <c r="M199" s="4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4"/>
      <c r="M200" s="4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4"/>
      <c r="M201" s="4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4"/>
      <c r="M202" s="4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4"/>
      <c r="M203" s="4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4"/>
      <c r="M204" s="4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4"/>
      <c r="M205" s="4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4"/>
      <c r="M206" s="4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4"/>
      <c r="M207" s="4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4"/>
      <c r="M208" s="4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4"/>
      <c r="M209" s="4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4"/>
      <c r="M210" s="4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4"/>
      <c r="M211" s="4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4"/>
      <c r="M212" s="4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4"/>
      <c r="M213" s="4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4"/>
      <c r="M214" s="4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4"/>
      <c r="M215" s="4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4"/>
      <c r="M216" s="4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4"/>
      <c r="M217" s="4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4"/>
      <c r="M218" s="4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4"/>
      <c r="M219" s="4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4"/>
      <c r="M220" s="4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4"/>
      <c r="M221" s="4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4"/>
      <c r="M222" s="4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4"/>
      <c r="M223" s="4"/>
    </row>
    <row r="224" spans="1:13" ht="17.25" customHeight="1" x14ac:dyDescent="0.2">
      <c r="L224" s="4"/>
      <c r="M224" s="4"/>
    </row>
    <row r="225" ht="17.25" customHeight="1" x14ac:dyDescent="0.2"/>
    <row r="226" ht="17.25" customHeight="1" x14ac:dyDescent="0.2"/>
    <row r="227" ht="17.25" customHeight="1" x14ac:dyDescent="0.2"/>
    <row r="228" ht="17.25" customHeight="1" x14ac:dyDescent="0.2"/>
    <row r="229" ht="17.25" customHeight="1" x14ac:dyDescent="0.2"/>
    <row r="230" ht="17.25" customHeight="1" x14ac:dyDescent="0.2"/>
    <row r="231" ht="17.25" customHeight="1" x14ac:dyDescent="0.2"/>
    <row r="232" ht="17.25" customHeight="1" x14ac:dyDescent="0.2"/>
    <row r="233" ht="17.25" customHeight="1" x14ac:dyDescent="0.2"/>
    <row r="234" ht="17.25" customHeight="1" x14ac:dyDescent="0.2"/>
    <row r="235" ht="17.25" customHeight="1" x14ac:dyDescent="0.2"/>
    <row r="236" ht="17.25" customHeight="1" x14ac:dyDescent="0.2"/>
    <row r="237" ht="17.25" customHeight="1" x14ac:dyDescent="0.2"/>
    <row r="238" ht="17.25" customHeight="1" x14ac:dyDescent="0.2"/>
    <row r="239" ht="17.25" customHeight="1" x14ac:dyDescent="0.2"/>
    <row r="240" ht="17.25" customHeight="1" x14ac:dyDescent="0.2"/>
    <row r="241" ht="17.25" customHeight="1" x14ac:dyDescent="0.2"/>
    <row r="242" ht="17.25" customHeight="1" x14ac:dyDescent="0.2"/>
    <row r="243" ht="17.25" customHeight="1" x14ac:dyDescent="0.2"/>
    <row r="244" ht="17.25" customHeight="1" x14ac:dyDescent="0.2"/>
    <row r="245" ht="17.25" customHeight="1" x14ac:dyDescent="0.2"/>
    <row r="246" ht="17.25" customHeight="1" x14ac:dyDescent="0.2"/>
    <row r="247" ht="17.25" customHeight="1" x14ac:dyDescent="0.2"/>
    <row r="248" ht="17.25" customHeight="1" x14ac:dyDescent="0.2"/>
    <row r="249" ht="17.25" customHeight="1" x14ac:dyDescent="0.2"/>
    <row r="250" ht="17.25" customHeight="1" x14ac:dyDescent="0.2"/>
    <row r="251" ht="17.25" customHeight="1" x14ac:dyDescent="0.2"/>
    <row r="252" ht="17.25" customHeight="1" x14ac:dyDescent="0.2"/>
    <row r="253" ht="17.25" customHeight="1" x14ac:dyDescent="0.2"/>
    <row r="254" ht="17.25" customHeight="1" x14ac:dyDescent="0.2"/>
    <row r="255" ht="17.25" customHeight="1" x14ac:dyDescent="0.2"/>
    <row r="256" ht="17.25" customHeight="1" x14ac:dyDescent="0.2"/>
    <row r="257" ht="17.25" customHeight="1" x14ac:dyDescent="0.2"/>
    <row r="258" ht="17.25" customHeight="1" x14ac:dyDescent="0.2"/>
    <row r="259" ht="17.25" customHeight="1" x14ac:dyDescent="0.2"/>
    <row r="260" ht="17.25" customHeight="1" x14ac:dyDescent="0.2"/>
    <row r="261" ht="17.25" customHeight="1" x14ac:dyDescent="0.2"/>
    <row r="262" ht="17.25" customHeight="1" x14ac:dyDescent="0.2"/>
    <row r="263" ht="17.25" customHeight="1" x14ac:dyDescent="0.2"/>
    <row r="264" ht="17.25" customHeight="1" x14ac:dyDescent="0.2"/>
    <row r="265" ht="17.25" customHeight="1" x14ac:dyDescent="0.2"/>
    <row r="266" ht="17.25" customHeight="1" x14ac:dyDescent="0.2"/>
    <row r="267" ht="17.25" customHeight="1" x14ac:dyDescent="0.2"/>
    <row r="268" ht="17.25" customHeight="1" x14ac:dyDescent="0.2"/>
    <row r="269" ht="17.25" customHeight="1" x14ac:dyDescent="0.2"/>
    <row r="270" ht="17.25" customHeight="1" x14ac:dyDescent="0.2"/>
    <row r="271" ht="17.25" customHeight="1" x14ac:dyDescent="0.2"/>
    <row r="272" ht="17.25" customHeight="1" x14ac:dyDescent="0.2"/>
    <row r="273" ht="17.25" customHeight="1" x14ac:dyDescent="0.2"/>
    <row r="274" ht="17.25" customHeight="1" x14ac:dyDescent="0.2"/>
    <row r="275" ht="17.25" customHeight="1" x14ac:dyDescent="0.2"/>
    <row r="276" ht="17.25" customHeight="1" x14ac:dyDescent="0.2"/>
    <row r="277" ht="17.25" customHeight="1" x14ac:dyDescent="0.2"/>
    <row r="278" ht="17.25" customHeight="1" x14ac:dyDescent="0.2"/>
    <row r="279" ht="17.25" customHeight="1" x14ac:dyDescent="0.2"/>
    <row r="280" ht="17.25" customHeight="1" x14ac:dyDescent="0.2"/>
    <row r="281" ht="17.25" customHeight="1" x14ac:dyDescent="0.2"/>
    <row r="282" ht="17.25" customHeight="1" x14ac:dyDescent="0.2"/>
    <row r="283" ht="17.25" customHeight="1" x14ac:dyDescent="0.2"/>
    <row r="284" ht="17.25" customHeight="1" x14ac:dyDescent="0.2"/>
    <row r="285" ht="17.25" customHeight="1" x14ac:dyDescent="0.2"/>
    <row r="286" ht="17.25" customHeight="1" x14ac:dyDescent="0.2"/>
    <row r="287" ht="17.25" customHeight="1" x14ac:dyDescent="0.2"/>
    <row r="288" ht="17.25" customHeight="1" x14ac:dyDescent="0.2"/>
    <row r="289" ht="17.25" customHeight="1" x14ac:dyDescent="0.2"/>
    <row r="290" ht="17.25" customHeight="1" x14ac:dyDescent="0.2"/>
    <row r="291" ht="17.25" customHeight="1" x14ac:dyDescent="0.2"/>
    <row r="292" ht="17.25" customHeight="1" x14ac:dyDescent="0.2"/>
    <row r="293" ht="17.25" customHeight="1" x14ac:dyDescent="0.2"/>
    <row r="294" ht="17.25" customHeight="1" x14ac:dyDescent="0.2"/>
    <row r="295" ht="17.25" customHeight="1" x14ac:dyDescent="0.2"/>
    <row r="296" ht="17.25" customHeight="1" x14ac:dyDescent="0.2"/>
    <row r="297" ht="17.25" customHeight="1" x14ac:dyDescent="0.2"/>
    <row r="298" ht="17.25" customHeight="1" x14ac:dyDescent="0.2"/>
    <row r="299" ht="17.25" customHeight="1" x14ac:dyDescent="0.2"/>
    <row r="300" ht="17.25" customHeight="1" x14ac:dyDescent="0.2"/>
    <row r="301" ht="17.25" customHeight="1" x14ac:dyDescent="0.2"/>
    <row r="302" ht="17.25" customHeight="1" x14ac:dyDescent="0.2"/>
    <row r="303" ht="17.25" customHeight="1" x14ac:dyDescent="0.2"/>
    <row r="304" ht="17.25" customHeight="1" x14ac:dyDescent="0.2"/>
    <row r="305" ht="17.25" customHeight="1" x14ac:dyDescent="0.2"/>
    <row r="306" ht="17.25" customHeight="1" x14ac:dyDescent="0.2"/>
    <row r="307" ht="17.25" customHeight="1" x14ac:dyDescent="0.2"/>
    <row r="308" ht="17.25" customHeight="1" x14ac:dyDescent="0.2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B24" sqref="B24"/>
    </sheetView>
  </sheetViews>
  <sheetFormatPr defaultColWidth="8.625" defaultRowHeight="18" customHeight="1" x14ac:dyDescent="0.2"/>
  <cols>
    <col min="1" max="1" width="18.375" style="4" customWidth="1"/>
    <col min="2" max="2" width="11.875" style="4" customWidth="1"/>
    <col min="3" max="3" width="11.875" style="4" bestFit="1" customWidth="1"/>
    <col min="4" max="4" width="25.625" style="4" customWidth="1"/>
    <col min="5" max="5" width="0.875" style="4" customWidth="1"/>
    <col min="6" max="6" width="17.75" style="4" customWidth="1"/>
    <col min="7" max="258" width="8.625" style="4"/>
    <col min="259" max="261" width="25.625" style="4" customWidth="1"/>
    <col min="262" max="514" width="8.625" style="4"/>
    <col min="515" max="517" width="25.625" style="4" customWidth="1"/>
    <col min="518" max="770" width="8.625" style="4"/>
    <col min="771" max="773" width="25.625" style="4" customWidth="1"/>
    <col min="774" max="1026" width="8.625" style="4"/>
    <col min="1027" max="1029" width="25.625" style="4" customWidth="1"/>
    <col min="1030" max="1282" width="8.625" style="4"/>
    <col min="1283" max="1285" width="25.625" style="4" customWidth="1"/>
    <col min="1286" max="1538" width="8.625" style="4"/>
    <col min="1539" max="1541" width="25.625" style="4" customWidth="1"/>
    <col min="1542" max="1794" width="8.625" style="4"/>
    <col min="1795" max="1797" width="25.625" style="4" customWidth="1"/>
    <col min="1798" max="2050" width="8.625" style="4"/>
    <col min="2051" max="2053" width="25.625" style="4" customWidth="1"/>
    <col min="2054" max="2306" width="8.625" style="4"/>
    <col min="2307" max="2309" width="25.625" style="4" customWidth="1"/>
    <col min="2310" max="2562" width="8.625" style="4"/>
    <col min="2563" max="2565" width="25.625" style="4" customWidth="1"/>
    <col min="2566" max="2818" width="8.625" style="4"/>
    <col min="2819" max="2821" width="25.625" style="4" customWidth="1"/>
    <col min="2822" max="3074" width="8.625" style="4"/>
    <col min="3075" max="3077" width="25.625" style="4" customWidth="1"/>
    <col min="3078" max="3330" width="8.625" style="4"/>
    <col min="3331" max="3333" width="25.625" style="4" customWidth="1"/>
    <col min="3334" max="3586" width="8.625" style="4"/>
    <col min="3587" max="3589" width="25.625" style="4" customWidth="1"/>
    <col min="3590" max="3842" width="8.625" style="4"/>
    <col min="3843" max="3845" width="25.625" style="4" customWidth="1"/>
    <col min="3846" max="4098" width="8.625" style="4"/>
    <col min="4099" max="4101" width="25.625" style="4" customWidth="1"/>
    <col min="4102" max="4354" width="8.625" style="4"/>
    <col min="4355" max="4357" width="25.625" style="4" customWidth="1"/>
    <col min="4358" max="4610" width="8.625" style="4"/>
    <col min="4611" max="4613" width="25.625" style="4" customWidth="1"/>
    <col min="4614" max="4866" width="8.625" style="4"/>
    <col min="4867" max="4869" width="25.625" style="4" customWidth="1"/>
    <col min="4870" max="5122" width="8.625" style="4"/>
    <col min="5123" max="5125" width="25.625" style="4" customWidth="1"/>
    <col min="5126" max="5378" width="8.625" style="4"/>
    <col min="5379" max="5381" width="25.625" style="4" customWidth="1"/>
    <col min="5382" max="5634" width="8.625" style="4"/>
    <col min="5635" max="5637" width="25.625" style="4" customWidth="1"/>
    <col min="5638" max="5890" width="8.625" style="4"/>
    <col min="5891" max="5893" width="25.625" style="4" customWidth="1"/>
    <col min="5894" max="6146" width="8.625" style="4"/>
    <col min="6147" max="6149" width="25.625" style="4" customWidth="1"/>
    <col min="6150" max="6402" width="8.625" style="4"/>
    <col min="6403" max="6405" width="25.625" style="4" customWidth="1"/>
    <col min="6406" max="6658" width="8.625" style="4"/>
    <col min="6659" max="6661" width="25.625" style="4" customWidth="1"/>
    <col min="6662" max="6914" width="8.625" style="4"/>
    <col min="6915" max="6917" width="25.625" style="4" customWidth="1"/>
    <col min="6918" max="7170" width="8.625" style="4"/>
    <col min="7171" max="7173" width="25.625" style="4" customWidth="1"/>
    <col min="7174" max="7426" width="8.625" style="4"/>
    <col min="7427" max="7429" width="25.625" style="4" customWidth="1"/>
    <col min="7430" max="7682" width="8.625" style="4"/>
    <col min="7683" max="7685" width="25.625" style="4" customWidth="1"/>
    <col min="7686" max="7938" width="8.625" style="4"/>
    <col min="7939" max="7941" width="25.625" style="4" customWidth="1"/>
    <col min="7942" max="8194" width="8.625" style="4"/>
    <col min="8195" max="8197" width="25.625" style="4" customWidth="1"/>
    <col min="8198" max="8450" width="8.625" style="4"/>
    <col min="8451" max="8453" width="25.625" style="4" customWidth="1"/>
    <col min="8454" max="8706" width="8.625" style="4"/>
    <col min="8707" max="8709" width="25.625" style="4" customWidth="1"/>
    <col min="8710" max="8962" width="8.625" style="4"/>
    <col min="8963" max="8965" width="25.625" style="4" customWidth="1"/>
    <col min="8966" max="9218" width="8.625" style="4"/>
    <col min="9219" max="9221" width="25.625" style="4" customWidth="1"/>
    <col min="9222" max="9474" width="8.625" style="4"/>
    <col min="9475" max="9477" width="25.625" style="4" customWidth="1"/>
    <col min="9478" max="9730" width="8.625" style="4"/>
    <col min="9731" max="9733" width="25.625" style="4" customWidth="1"/>
    <col min="9734" max="9986" width="8.625" style="4"/>
    <col min="9987" max="9989" width="25.625" style="4" customWidth="1"/>
    <col min="9990" max="10242" width="8.625" style="4"/>
    <col min="10243" max="10245" width="25.625" style="4" customWidth="1"/>
    <col min="10246" max="10498" width="8.625" style="4"/>
    <col min="10499" max="10501" width="25.625" style="4" customWidth="1"/>
    <col min="10502" max="10754" width="8.625" style="4"/>
    <col min="10755" max="10757" width="25.625" style="4" customWidth="1"/>
    <col min="10758" max="11010" width="8.625" style="4"/>
    <col min="11011" max="11013" width="25.625" style="4" customWidth="1"/>
    <col min="11014" max="11266" width="8.625" style="4"/>
    <col min="11267" max="11269" width="25.625" style="4" customWidth="1"/>
    <col min="11270" max="11522" width="8.625" style="4"/>
    <col min="11523" max="11525" width="25.625" style="4" customWidth="1"/>
    <col min="11526" max="11778" width="8.625" style="4"/>
    <col min="11779" max="11781" width="25.625" style="4" customWidth="1"/>
    <col min="11782" max="12034" width="8.625" style="4"/>
    <col min="12035" max="12037" width="25.625" style="4" customWidth="1"/>
    <col min="12038" max="12290" width="8.625" style="4"/>
    <col min="12291" max="12293" width="25.625" style="4" customWidth="1"/>
    <col min="12294" max="12546" width="8.625" style="4"/>
    <col min="12547" max="12549" width="25.625" style="4" customWidth="1"/>
    <col min="12550" max="12802" width="8.625" style="4"/>
    <col min="12803" max="12805" width="25.625" style="4" customWidth="1"/>
    <col min="12806" max="13058" width="8.625" style="4"/>
    <col min="13059" max="13061" width="25.625" style="4" customWidth="1"/>
    <col min="13062" max="13314" width="8.625" style="4"/>
    <col min="13315" max="13317" width="25.625" style="4" customWidth="1"/>
    <col min="13318" max="13570" width="8.625" style="4"/>
    <col min="13571" max="13573" width="25.625" style="4" customWidth="1"/>
    <col min="13574" max="13826" width="8.625" style="4"/>
    <col min="13827" max="13829" width="25.625" style="4" customWidth="1"/>
    <col min="13830" max="14082" width="8.625" style="4"/>
    <col min="14083" max="14085" width="25.625" style="4" customWidth="1"/>
    <col min="14086" max="14338" width="8.625" style="4"/>
    <col min="14339" max="14341" width="25.625" style="4" customWidth="1"/>
    <col min="14342" max="14594" width="8.625" style="4"/>
    <col min="14595" max="14597" width="25.625" style="4" customWidth="1"/>
    <col min="14598" max="14850" width="8.625" style="4"/>
    <col min="14851" max="14853" width="25.625" style="4" customWidth="1"/>
    <col min="14854" max="15106" width="8.625" style="4"/>
    <col min="15107" max="15109" width="25.625" style="4" customWidth="1"/>
    <col min="15110" max="15362" width="8.625" style="4"/>
    <col min="15363" max="15365" width="25.625" style="4" customWidth="1"/>
    <col min="15366" max="15618" width="8.625" style="4"/>
    <col min="15619" max="15621" width="25.625" style="4" customWidth="1"/>
    <col min="15622" max="15874" width="8.625" style="4"/>
    <col min="15875" max="15877" width="25.625" style="4" customWidth="1"/>
    <col min="15878" max="16130" width="8.625" style="4"/>
    <col min="16131" max="16133" width="25.625" style="4" customWidth="1"/>
    <col min="16134" max="16384" width="8.625" style="4"/>
  </cols>
  <sheetData>
    <row r="1" spans="1:6" ht="18" customHeight="1" x14ac:dyDescent="0.2">
      <c r="F1" s="104" t="s">
        <v>91</v>
      </c>
    </row>
    <row r="2" spans="1:6" ht="45" customHeight="1" x14ac:dyDescent="0.2">
      <c r="E2" s="42"/>
    </row>
    <row r="3" spans="1:6" ht="30" customHeight="1" x14ac:dyDescent="0.2">
      <c r="A3" s="114" t="s">
        <v>114</v>
      </c>
      <c r="B3" s="114"/>
      <c r="C3" s="114"/>
      <c r="D3" s="114"/>
    </row>
    <row r="4" spans="1:6" ht="30" customHeight="1" x14ac:dyDescent="0.2">
      <c r="A4" s="114" t="s">
        <v>113</v>
      </c>
      <c r="B4" s="114"/>
      <c r="C4" s="114"/>
      <c r="D4" s="114"/>
    </row>
    <row r="5" spans="1:6" ht="18" customHeight="1" x14ac:dyDescent="0.2">
      <c r="A5" s="6" t="s">
        <v>17</v>
      </c>
      <c r="B5" s="112" t="s">
        <v>64</v>
      </c>
      <c r="C5" s="113"/>
      <c r="D5" s="6" t="s">
        <v>18</v>
      </c>
    </row>
    <row r="6" spans="1:6" ht="18" customHeight="1" x14ac:dyDescent="0.2">
      <c r="A6" s="6" t="s">
        <v>19</v>
      </c>
      <c r="B6" s="112" t="s">
        <v>65</v>
      </c>
      <c r="C6" s="113"/>
      <c r="D6" s="7" t="s">
        <v>90</v>
      </c>
    </row>
    <row r="7" spans="1:6" ht="18" customHeight="1" x14ac:dyDescent="0.2">
      <c r="A7" s="8">
        <v>2016</v>
      </c>
      <c r="B7" s="45" t="s">
        <v>83</v>
      </c>
      <c r="C7" s="46" t="s">
        <v>73</v>
      </c>
      <c r="D7" s="59">
        <v>45097.914631</v>
      </c>
    </row>
    <row r="8" spans="1:6" ht="18" customHeight="1" x14ac:dyDescent="0.2">
      <c r="A8" s="9"/>
      <c r="B8" s="47" t="s">
        <v>84</v>
      </c>
      <c r="C8" s="48" t="s">
        <v>74</v>
      </c>
      <c r="D8" s="60">
        <v>34949.155332000002</v>
      </c>
    </row>
    <row r="9" spans="1:6" ht="18" customHeight="1" x14ac:dyDescent="0.2">
      <c r="A9" s="8"/>
      <c r="B9" s="45" t="s">
        <v>85</v>
      </c>
      <c r="C9" s="46" t="s">
        <v>75</v>
      </c>
      <c r="D9" s="59">
        <v>42877.731160000003</v>
      </c>
    </row>
    <row r="10" spans="1:6" ht="18" customHeight="1" x14ac:dyDescent="0.2">
      <c r="A10" s="9"/>
      <c r="B10" s="47" t="s">
        <v>86</v>
      </c>
      <c r="C10" s="48" t="s">
        <v>76</v>
      </c>
      <c r="D10" s="60">
        <v>42321.534026000001</v>
      </c>
    </row>
    <row r="11" spans="1:6" ht="18" customHeight="1" x14ac:dyDescent="0.2">
      <c r="A11" s="8"/>
      <c r="B11" s="45" t="s">
        <v>87</v>
      </c>
      <c r="C11" s="46" t="s">
        <v>77</v>
      </c>
      <c r="D11" s="59">
        <v>40416.666037000003</v>
      </c>
    </row>
    <row r="12" spans="1:6" ht="18" customHeight="1" x14ac:dyDescent="0.2">
      <c r="A12" s="9">
        <v>2017</v>
      </c>
      <c r="B12" s="47" t="s">
        <v>78</v>
      </c>
      <c r="C12" s="48" t="s">
        <v>66</v>
      </c>
      <c r="D12" s="60">
        <v>45016.599524999998</v>
      </c>
    </row>
    <row r="13" spans="1:6" ht="18" customHeight="1" x14ac:dyDescent="0.2">
      <c r="A13" s="8"/>
      <c r="B13" s="45" t="s">
        <v>79</v>
      </c>
      <c r="C13" s="46" t="s">
        <v>67</v>
      </c>
      <c r="D13" s="59">
        <v>39202.169928000003</v>
      </c>
    </row>
    <row r="14" spans="1:6" ht="18" customHeight="1" x14ac:dyDescent="0.2">
      <c r="A14" s="9"/>
      <c r="B14" s="47" t="s">
        <v>80</v>
      </c>
      <c r="C14" s="48" t="s">
        <v>68</v>
      </c>
      <c r="D14" s="60">
        <v>41339.725128999999</v>
      </c>
    </row>
    <row r="15" spans="1:6" ht="18" customHeight="1" x14ac:dyDescent="0.2">
      <c r="A15" s="8"/>
      <c r="B15" s="45" t="s">
        <v>81</v>
      </c>
      <c r="C15" s="46" t="s">
        <v>69</v>
      </c>
      <c r="D15" s="59">
        <v>44171.214443999997</v>
      </c>
    </row>
    <row r="16" spans="1:6" ht="18" customHeight="1" x14ac:dyDescent="0.2">
      <c r="A16" s="9"/>
      <c r="B16" s="47" t="s">
        <v>82</v>
      </c>
      <c r="C16" s="48" t="s">
        <v>70</v>
      </c>
      <c r="D16" s="60">
        <v>46707.006119999998</v>
      </c>
    </row>
    <row r="17" spans="1:4" ht="18" customHeight="1" x14ac:dyDescent="0.2">
      <c r="A17" s="8"/>
      <c r="B17" s="45" t="s">
        <v>88</v>
      </c>
      <c r="C17" s="46" t="s">
        <v>71</v>
      </c>
      <c r="D17" s="59">
        <v>35069.736106999997</v>
      </c>
    </row>
    <row r="18" spans="1:4" ht="18" customHeight="1" x14ac:dyDescent="0.2">
      <c r="A18" s="9"/>
      <c r="B18" s="47" t="s">
        <v>89</v>
      </c>
      <c r="C18" s="48" t="s">
        <v>72</v>
      </c>
      <c r="D18" s="60">
        <v>43201.027625000002</v>
      </c>
    </row>
    <row r="19" spans="1:4" ht="18" customHeight="1" thickBot="1" x14ac:dyDescent="0.25">
      <c r="A19" s="49"/>
      <c r="B19" s="50" t="s">
        <v>83</v>
      </c>
      <c r="C19" s="51" t="s">
        <v>73</v>
      </c>
      <c r="D19" s="61">
        <v>38091.314091</v>
      </c>
    </row>
    <row r="21" spans="1:4" ht="18" customHeight="1" x14ac:dyDescent="0.2">
      <c r="D21" s="69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C8" sqref="C8"/>
    </sheetView>
  </sheetViews>
  <sheetFormatPr defaultColWidth="8.625" defaultRowHeight="18" customHeight="1" x14ac:dyDescent="0.2"/>
  <cols>
    <col min="1" max="1" width="7.125" style="4" bestFit="1" customWidth="1"/>
    <col min="2" max="2" width="32.62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2.625" style="4" customWidth="1"/>
    <col min="7" max="7" width="5.625" style="4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4" t="s">
        <v>91</v>
      </c>
    </row>
    <row r="2" spans="1:13" ht="42.75" customHeight="1" x14ac:dyDescent="0.2"/>
    <row r="3" spans="1:13" ht="23.25" customHeight="1" x14ac:dyDescent="0.2">
      <c r="A3" s="118" t="s">
        <v>115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50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20</v>
      </c>
      <c r="B5" s="119" t="s">
        <v>22</v>
      </c>
      <c r="C5" s="67" t="s">
        <v>556</v>
      </c>
      <c r="D5" s="67" t="s">
        <v>544</v>
      </c>
      <c r="E5" s="67" t="s">
        <v>556</v>
      </c>
      <c r="F5" s="120" t="s">
        <v>21</v>
      </c>
      <c r="G5" s="121" t="s">
        <v>96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5.5" customHeight="1" x14ac:dyDescent="0.2">
      <c r="A8" s="8">
        <v>1</v>
      </c>
      <c r="B8" s="10" t="s">
        <v>579</v>
      </c>
      <c r="C8" s="92">
        <v>1992.5161330000001</v>
      </c>
      <c r="D8" s="92">
        <v>1518.2329420000001</v>
      </c>
      <c r="E8" s="92">
        <v>1825.063384</v>
      </c>
      <c r="F8" s="12" t="s">
        <v>559</v>
      </c>
      <c r="G8" s="8">
        <v>1</v>
      </c>
      <c r="L8" s="4"/>
      <c r="M8" s="4"/>
    </row>
    <row r="9" spans="1:13" ht="25.5" customHeight="1" x14ac:dyDescent="0.2">
      <c r="A9" s="9">
        <v>2</v>
      </c>
      <c r="B9" s="11" t="s">
        <v>23</v>
      </c>
      <c r="C9" s="93">
        <v>2478.739313</v>
      </c>
      <c r="D9" s="93">
        <v>1826.222608</v>
      </c>
      <c r="E9" s="93">
        <v>1770.596252</v>
      </c>
      <c r="F9" s="13" t="s">
        <v>560</v>
      </c>
      <c r="G9" s="9">
        <v>2</v>
      </c>
      <c r="L9" s="4"/>
      <c r="M9" s="4"/>
    </row>
    <row r="10" spans="1:13" ht="25.5" customHeight="1" x14ac:dyDescent="0.2">
      <c r="A10" s="8">
        <v>3</v>
      </c>
      <c r="B10" s="10" t="s">
        <v>580</v>
      </c>
      <c r="C10" s="92">
        <v>282.244415</v>
      </c>
      <c r="D10" s="92">
        <v>182.23454599999999</v>
      </c>
      <c r="E10" s="92">
        <v>183.99248800000001</v>
      </c>
      <c r="F10" s="12" t="s">
        <v>561</v>
      </c>
      <c r="G10" s="8">
        <v>3</v>
      </c>
      <c r="L10" s="4"/>
      <c r="M10" s="4"/>
    </row>
    <row r="11" spans="1:13" ht="25.5" customHeight="1" x14ac:dyDescent="0.2">
      <c r="A11" s="9">
        <v>4</v>
      </c>
      <c r="B11" s="11" t="s">
        <v>581</v>
      </c>
      <c r="C11" s="93">
        <v>2430.2462850000002</v>
      </c>
      <c r="D11" s="93">
        <v>2048.2977409999999</v>
      </c>
      <c r="E11" s="93">
        <v>1847.4695260000001</v>
      </c>
      <c r="F11" s="13" t="s">
        <v>562</v>
      </c>
      <c r="G11" s="9">
        <v>4</v>
      </c>
      <c r="L11" s="4"/>
      <c r="M11" s="4"/>
    </row>
    <row r="12" spans="1:13" ht="25.5" customHeight="1" x14ac:dyDescent="0.2">
      <c r="A12" s="8">
        <v>5</v>
      </c>
      <c r="B12" s="10" t="s">
        <v>24</v>
      </c>
      <c r="C12" s="92">
        <v>1480.8266369999999</v>
      </c>
      <c r="D12" s="92">
        <v>1317.1768729999999</v>
      </c>
      <c r="E12" s="92">
        <v>1441.69832</v>
      </c>
      <c r="F12" s="12" t="s">
        <v>94</v>
      </c>
      <c r="G12" s="8">
        <v>5</v>
      </c>
      <c r="L12" s="4"/>
      <c r="M12" s="4"/>
    </row>
    <row r="13" spans="1:13" ht="25.5" customHeight="1" x14ac:dyDescent="0.2">
      <c r="A13" s="9">
        <v>6</v>
      </c>
      <c r="B13" s="11" t="s">
        <v>582</v>
      </c>
      <c r="C13" s="93">
        <v>4285.1763879999999</v>
      </c>
      <c r="D13" s="93">
        <v>4609.057245</v>
      </c>
      <c r="E13" s="93">
        <v>3733.6269430000002</v>
      </c>
      <c r="F13" s="13" t="s">
        <v>563</v>
      </c>
      <c r="G13" s="9">
        <v>6</v>
      </c>
      <c r="L13" s="4"/>
      <c r="M13" s="4"/>
    </row>
    <row r="14" spans="1:13" ht="25.5" customHeight="1" x14ac:dyDescent="0.2">
      <c r="A14" s="8">
        <v>7</v>
      </c>
      <c r="B14" s="10" t="s">
        <v>583</v>
      </c>
      <c r="C14" s="92">
        <v>1757.000771</v>
      </c>
      <c r="D14" s="92">
        <v>1957.4882110000001</v>
      </c>
      <c r="E14" s="92">
        <v>1357.4514549999999</v>
      </c>
      <c r="F14" s="12" t="s">
        <v>564</v>
      </c>
      <c r="G14" s="8">
        <v>7</v>
      </c>
      <c r="L14" s="4"/>
      <c r="M14" s="4"/>
    </row>
    <row r="15" spans="1:13" ht="25.5" customHeight="1" x14ac:dyDescent="0.2">
      <c r="A15" s="9">
        <v>8</v>
      </c>
      <c r="B15" s="11" t="s">
        <v>584</v>
      </c>
      <c r="C15" s="93">
        <v>212.367099</v>
      </c>
      <c r="D15" s="93">
        <v>228.55025800000001</v>
      </c>
      <c r="E15" s="93">
        <v>171.94826699999999</v>
      </c>
      <c r="F15" s="13" t="s">
        <v>565</v>
      </c>
      <c r="G15" s="9">
        <v>8</v>
      </c>
      <c r="L15" s="4"/>
      <c r="M15" s="4"/>
    </row>
    <row r="16" spans="1:13" ht="25.5" customHeight="1" x14ac:dyDescent="0.2">
      <c r="A16" s="8">
        <v>9</v>
      </c>
      <c r="B16" s="10" t="s">
        <v>585</v>
      </c>
      <c r="C16" s="92">
        <v>368.21714700000001</v>
      </c>
      <c r="D16" s="92">
        <v>406.43090599999999</v>
      </c>
      <c r="E16" s="92">
        <v>362.93770499999999</v>
      </c>
      <c r="F16" s="12" t="s">
        <v>566</v>
      </c>
      <c r="G16" s="8">
        <v>9</v>
      </c>
      <c r="L16" s="4"/>
      <c r="M16" s="4"/>
    </row>
    <row r="17" spans="1:13" ht="25.5" customHeight="1" x14ac:dyDescent="0.2">
      <c r="A17" s="9">
        <v>10</v>
      </c>
      <c r="B17" s="11" t="s">
        <v>586</v>
      </c>
      <c r="C17" s="93">
        <v>620.54040999999995</v>
      </c>
      <c r="D17" s="93">
        <v>725.67321400000003</v>
      </c>
      <c r="E17" s="93">
        <v>638.26379599999996</v>
      </c>
      <c r="F17" s="13" t="s">
        <v>567</v>
      </c>
      <c r="G17" s="9">
        <v>10</v>
      </c>
      <c r="L17" s="4"/>
      <c r="M17" s="4"/>
    </row>
    <row r="18" spans="1:13" ht="25.5" customHeight="1" x14ac:dyDescent="0.2">
      <c r="A18" s="8">
        <v>11</v>
      </c>
      <c r="B18" s="10" t="s">
        <v>587</v>
      </c>
      <c r="C18" s="92">
        <v>2166.7872090000001</v>
      </c>
      <c r="D18" s="92">
        <v>1717.717091</v>
      </c>
      <c r="E18" s="92">
        <v>1652.885092</v>
      </c>
      <c r="F18" s="12" t="s">
        <v>568</v>
      </c>
      <c r="G18" s="8">
        <v>11</v>
      </c>
      <c r="L18" s="4"/>
      <c r="M18" s="4"/>
    </row>
    <row r="19" spans="1:13" ht="25.5" customHeight="1" x14ac:dyDescent="0.2">
      <c r="A19" s="9">
        <v>12</v>
      </c>
      <c r="B19" s="11" t="s">
        <v>588</v>
      </c>
      <c r="C19" s="93">
        <v>373.21756900000003</v>
      </c>
      <c r="D19" s="93">
        <v>294.79174399999999</v>
      </c>
      <c r="E19" s="93">
        <v>318.75135699999998</v>
      </c>
      <c r="F19" s="13" t="s">
        <v>569</v>
      </c>
      <c r="G19" s="9">
        <v>12</v>
      </c>
      <c r="L19" s="4"/>
      <c r="M19" s="4"/>
    </row>
    <row r="20" spans="1:13" ht="25.5" customHeight="1" x14ac:dyDescent="0.2">
      <c r="A20" s="8">
        <v>13</v>
      </c>
      <c r="B20" s="10" t="s">
        <v>589</v>
      </c>
      <c r="C20" s="92">
        <v>605.73956699999997</v>
      </c>
      <c r="D20" s="92">
        <v>685.35228300000006</v>
      </c>
      <c r="E20" s="92">
        <v>578.92901500000005</v>
      </c>
      <c r="F20" s="12" t="s">
        <v>570</v>
      </c>
      <c r="G20" s="8">
        <v>13</v>
      </c>
      <c r="L20" s="4"/>
      <c r="M20" s="4"/>
    </row>
    <row r="21" spans="1:13" ht="25.5" customHeight="1" x14ac:dyDescent="0.2">
      <c r="A21" s="9">
        <v>14</v>
      </c>
      <c r="B21" s="11" t="s">
        <v>590</v>
      </c>
      <c r="C21" s="93">
        <v>626.01197100000002</v>
      </c>
      <c r="D21" s="93">
        <v>1821.2110170000001</v>
      </c>
      <c r="E21" s="93">
        <v>598.96516499999996</v>
      </c>
      <c r="F21" s="13" t="s">
        <v>571</v>
      </c>
      <c r="G21" s="9">
        <v>14</v>
      </c>
      <c r="L21" s="4"/>
      <c r="M21" s="4"/>
    </row>
    <row r="22" spans="1:13" ht="25.5" customHeight="1" x14ac:dyDescent="0.2">
      <c r="A22" s="8">
        <v>15</v>
      </c>
      <c r="B22" s="10" t="s">
        <v>25</v>
      </c>
      <c r="C22" s="92">
        <v>4310.8280459999996</v>
      </c>
      <c r="D22" s="92">
        <v>3856.365335</v>
      </c>
      <c r="E22" s="92">
        <v>3374.606088</v>
      </c>
      <c r="F22" s="12" t="s">
        <v>572</v>
      </c>
      <c r="G22" s="8">
        <v>15</v>
      </c>
      <c r="L22" s="4"/>
      <c r="M22" s="4"/>
    </row>
    <row r="23" spans="1:13" ht="25.5" customHeight="1" x14ac:dyDescent="0.2">
      <c r="A23" s="9">
        <v>16</v>
      </c>
      <c r="B23" s="11" t="s">
        <v>26</v>
      </c>
      <c r="C23" s="93">
        <v>10694.803964000001</v>
      </c>
      <c r="D23" s="93">
        <v>10650.559520000001</v>
      </c>
      <c r="E23" s="93">
        <v>9452.5941220000004</v>
      </c>
      <c r="F23" s="13" t="s">
        <v>573</v>
      </c>
      <c r="G23" s="9">
        <v>16</v>
      </c>
      <c r="L23" s="4"/>
      <c r="M23" s="4"/>
    </row>
    <row r="24" spans="1:13" ht="25.5" customHeight="1" x14ac:dyDescent="0.2">
      <c r="A24" s="8">
        <v>17</v>
      </c>
      <c r="B24" s="10" t="s">
        <v>27</v>
      </c>
      <c r="C24" s="92">
        <v>7390.7315840000001</v>
      </c>
      <c r="D24" s="92">
        <v>5994.0386179999996</v>
      </c>
      <c r="E24" s="92">
        <v>6439.5098710000002</v>
      </c>
      <c r="F24" s="12" t="s">
        <v>574</v>
      </c>
      <c r="G24" s="8">
        <v>17</v>
      </c>
      <c r="L24" s="4"/>
      <c r="M24" s="4"/>
    </row>
    <row r="25" spans="1:13" ht="25.5" customHeight="1" x14ac:dyDescent="0.2">
      <c r="A25" s="9">
        <v>18</v>
      </c>
      <c r="B25" s="11" t="s">
        <v>591</v>
      </c>
      <c r="C25" s="93">
        <v>1184.5087599999999</v>
      </c>
      <c r="D25" s="93">
        <v>1242.706359</v>
      </c>
      <c r="E25" s="93">
        <v>910.78041099999996</v>
      </c>
      <c r="F25" s="13" t="s">
        <v>575</v>
      </c>
      <c r="G25" s="9">
        <v>18</v>
      </c>
      <c r="L25" s="4"/>
      <c r="M25" s="4"/>
    </row>
    <row r="26" spans="1:13" ht="25.5" customHeight="1" x14ac:dyDescent="0.2">
      <c r="A26" s="8">
        <v>19</v>
      </c>
      <c r="B26" s="10" t="s">
        <v>592</v>
      </c>
      <c r="C26" s="92">
        <v>708.98101599999995</v>
      </c>
      <c r="D26" s="92">
        <v>851.53062999999997</v>
      </c>
      <c r="E26" s="92">
        <v>427.91153800000001</v>
      </c>
      <c r="F26" s="12" t="s">
        <v>576</v>
      </c>
      <c r="G26" s="8">
        <v>19</v>
      </c>
      <c r="L26" s="4"/>
      <c r="M26" s="4"/>
    </row>
    <row r="27" spans="1:13" ht="25.5" customHeight="1" x14ac:dyDescent="0.2">
      <c r="A27" s="9">
        <v>20</v>
      </c>
      <c r="B27" s="11" t="s">
        <v>28</v>
      </c>
      <c r="C27" s="93">
        <v>1115.1679260000001</v>
      </c>
      <c r="D27" s="93">
        <v>1257.941691</v>
      </c>
      <c r="E27" s="93">
        <v>997.66853000000003</v>
      </c>
      <c r="F27" s="13" t="s">
        <v>577</v>
      </c>
      <c r="G27" s="9">
        <v>20</v>
      </c>
      <c r="L27" s="4"/>
      <c r="M27" s="4"/>
    </row>
    <row r="28" spans="1:13" ht="25.5" customHeight="1" thickBot="1" x14ac:dyDescent="0.25">
      <c r="A28" s="17">
        <v>21</v>
      </c>
      <c r="B28" s="18" t="s">
        <v>29</v>
      </c>
      <c r="C28" s="94">
        <v>13.262421</v>
      </c>
      <c r="D28" s="94">
        <v>9.4487930000000002</v>
      </c>
      <c r="E28" s="94">
        <v>5.6647660000000002</v>
      </c>
      <c r="F28" s="19" t="s">
        <v>578</v>
      </c>
      <c r="G28" s="17">
        <v>21</v>
      </c>
      <c r="L28" s="4"/>
      <c r="M28" s="4"/>
    </row>
    <row r="29" spans="1:13" ht="19.5" customHeight="1" thickBot="1" x14ac:dyDescent="0.25">
      <c r="A29" s="20"/>
      <c r="B29" s="21" t="s">
        <v>92</v>
      </c>
      <c r="C29" s="95">
        <f>SUM(C8:C28)</f>
        <v>45097.914630999992</v>
      </c>
      <c r="D29" s="95">
        <f>SUM(D8:D28)</f>
        <v>43201.027625000002</v>
      </c>
      <c r="E29" s="95">
        <f>SUM(E8:E28)</f>
        <v>38091.314091000007</v>
      </c>
      <c r="F29" s="22" t="s">
        <v>1</v>
      </c>
      <c r="G29" s="23"/>
      <c r="L29" s="4"/>
      <c r="M29" s="4"/>
    </row>
    <row r="30" spans="1:13" ht="35.1" customHeight="1" x14ac:dyDescent="0.2">
      <c r="A30" s="1"/>
      <c r="B30" s="1"/>
      <c r="C30" s="74"/>
      <c r="D30" s="74"/>
      <c r="E30" s="74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4"/>
      <c r="M95" s="4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4"/>
      <c r="M96" s="4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4"/>
      <c r="M97" s="4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4"/>
      <c r="M98" s="4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4"/>
      <c r="M99" s="4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4"/>
      <c r="M100" s="4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4"/>
      <c r="M101" s="4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4"/>
      <c r="M102" s="4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4"/>
      <c r="M103" s="4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4"/>
      <c r="M10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E8" sqref="E8"/>
    </sheetView>
  </sheetViews>
  <sheetFormatPr defaultColWidth="8.625" defaultRowHeight="18" customHeight="1" x14ac:dyDescent="0.2"/>
  <cols>
    <col min="1" max="1" width="3.875" style="4" bestFit="1" customWidth="1"/>
    <col min="2" max="2" width="33.625" style="4" customWidth="1"/>
    <col min="3" max="3" width="14.875" style="4" bestFit="1" customWidth="1"/>
    <col min="4" max="4" width="14.75" style="4" bestFit="1" customWidth="1"/>
    <col min="5" max="5" width="14.875" style="4" bestFit="1" customWidth="1"/>
    <col min="6" max="6" width="33.625" style="4" customWidth="1"/>
    <col min="7" max="7" width="5" style="4" bestFit="1" customWidth="1"/>
    <col min="8" max="8" width="0.375" style="4" customWidth="1"/>
    <col min="9" max="9" width="11.625" style="4" bestFit="1" customWidth="1"/>
    <col min="10" max="11" width="8.625" style="4"/>
    <col min="12" max="13" width="8.625" style="5"/>
    <col min="14" max="247" width="8.625" style="4"/>
    <col min="248" max="248" width="5.625" style="4" customWidth="1"/>
    <col min="249" max="249" width="32.625" style="4" customWidth="1"/>
    <col min="250" max="250" width="5.625" style="4" customWidth="1"/>
    <col min="251" max="251" width="32.625" style="4" customWidth="1"/>
    <col min="252" max="257" width="8.625" style="4"/>
    <col min="258" max="258" width="32.625" style="4" customWidth="1"/>
    <col min="259" max="259" width="5.625" style="4" customWidth="1"/>
    <col min="260" max="260" width="32.625" style="4" customWidth="1"/>
    <col min="261" max="261" width="5.625" style="4" customWidth="1"/>
    <col min="262" max="503" width="8.625" style="4"/>
    <col min="504" max="504" width="5.625" style="4" customWidth="1"/>
    <col min="505" max="505" width="32.625" style="4" customWidth="1"/>
    <col min="506" max="506" width="5.625" style="4" customWidth="1"/>
    <col min="507" max="507" width="32.625" style="4" customWidth="1"/>
    <col min="508" max="513" width="8.625" style="4"/>
    <col min="514" max="514" width="32.625" style="4" customWidth="1"/>
    <col min="515" max="515" width="5.625" style="4" customWidth="1"/>
    <col min="516" max="516" width="32.625" style="4" customWidth="1"/>
    <col min="517" max="517" width="5.625" style="4" customWidth="1"/>
    <col min="518" max="759" width="8.625" style="4"/>
    <col min="760" max="760" width="5.625" style="4" customWidth="1"/>
    <col min="761" max="761" width="32.625" style="4" customWidth="1"/>
    <col min="762" max="762" width="5.625" style="4" customWidth="1"/>
    <col min="763" max="763" width="32.625" style="4" customWidth="1"/>
    <col min="764" max="769" width="8.625" style="4"/>
    <col min="770" max="770" width="32.625" style="4" customWidth="1"/>
    <col min="771" max="771" width="5.625" style="4" customWidth="1"/>
    <col min="772" max="772" width="32.625" style="4" customWidth="1"/>
    <col min="773" max="773" width="5.625" style="4" customWidth="1"/>
    <col min="774" max="1015" width="8.625" style="4"/>
    <col min="1016" max="1016" width="5.625" style="4" customWidth="1"/>
    <col min="1017" max="1017" width="32.625" style="4" customWidth="1"/>
    <col min="1018" max="1018" width="5.625" style="4" customWidth="1"/>
    <col min="1019" max="1019" width="32.625" style="4" customWidth="1"/>
    <col min="1020" max="1025" width="8.625" style="4"/>
    <col min="1026" max="1026" width="32.625" style="4" customWidth="1"/>
    <col min="1027" max="1027" width="5.625" style="4" customWidth="1"/>
    <col min="1028" max="1028" width="32.625" style="4" customWidth="1"/>
    <col min="1029" max="1029" width="5.625" style="4" customWidth="1"/>
    <col min="1030" max="1271" width="8.625" style="4"/>
    <col min="1272" max="1272" width="5.625" style="4" customWidth="1"/>
    <col min="1273" max="1273" width="32.625" style="4" customWidth="1"/>
    <col min="1274" max="1274" width="5.625" style="4" customWidth="1"/>
    <col min="1275" max="1275" width="32.625" style="4" customWidth="1"/>
    <col min="1276" max="1281" width="8.625" style="4"/>
    <col min="1282" max="1282" width="32.625" style="4" customWidth="1"/>
    <col min="1283" max="1283" width="5.625" style="4" customWidth="1"/>
    <col min="1284" max="1284" width="32.625" style="4" customWidth="1"/>
    <col min="1285" max="1285" width="5.625" style="4" customWidth="1"/>
    <col min="1286" max="1527" width="8.625" style="4"/>
    <col min="1528" max="1528" width="5.625" style="4" customWidth="1"/>
    <col min="1529" max="1529" width="32.625" style="4" customWidth="1"/>
    <col min="1530" max="1530" width="5.625" style="4" customWidth="1"/>
    <col min="1531" max="1531" width="32.625" style="4" customWidth="1"/>
    <col min="1532" max="1537" width="8.625" style="4"/>
    <col min="1538" max="1538" width="32.625" style="4" customWidth="1"/>
    <col min="1539" max="1539" width="5.625" style="4" customWidth="1"/>
    <col min="1540" max="1540" width="32.625" style="4" customWidth="1"/>
    <col min="1541" max="1541" width="5.625" style="4" customWidth="1"/>
    <col min="1542" max="1783" width="8.625" style="4"/>
    <col min="1784" max="1784" width="5.625" style="4" customWidth="1"/>
    <col min="1785" max="1785" width="32.625" style="4" customWidth="1"/>
    <col min="1786" max="1786" width="5.625" style="4" customWidth="1"/>
    <col min="1787" max="1787" width="32.625" style="4" customWidth="1"/>
    <col min="1788" max="1793" width="8.625" style="4"/>
    <col min="1794" max="1794" width="32.625" style="4" customWidth="1"/>
    <col min="1795" max="1795" width="5.625" style="4" customWidth="1"/>
    <col min="1796" max="1796" width="32.625" style="4" customWidth="1"/>
    <col min="1797" max="1797" width="5.625" style="4" customWidth="1"/>
    <col min="1798" max="2039" width="8.625" style="4"/>
    <col min="2040" max="2040" width="5.625" style="4" customWidth="1"/>
    <col min="2041" max="2041" width="32.625" style="4" customWidth="1"/>
    <col min="2042" max="2042" width="5.625" style="4" customWidth="1"/>
    <col min="2043" max="2043" width="32.625" style="4" customWidth="1"/>
    <col min="2044" max="2049" width="8.625" style="4"/>
    <col min="2050" max="2050" width="32.625" style="4" customWidth="1"/>
    <col min="2051" max="2051" width="5.625" style="4" customWidth="1"/>
    <col min="2052" max="2052" width="32.625" style="4" customWidth="1"/>
    <col min="2053" max="2053" width="5.625" style="4" customWidth="1"/>
    <col min="2054" max="2295" width="8.625" style="4"/>
    <col min="2296" max="2296" width="5.625" style="4" customWidth="1"/>
    <col min="2297" max="2297" width="32.625" style="4" customWidth="1"/>
    <col min="2298" max="2298" width="5.625" style="4" customWidth="1"/>
    <col min="2299" max="2299" width="32.625" style="4" customWidth="1"/>
    <col min="2300" max="2305" width="8.625" style="4"/>
    <col min="2306" max="2306" width="32.625" style="4" customWidth="1"/>
    <col min="2307" max="2307" width="5.625" style="4" customWidth="1"/>
    <col min="2308" max="2308" width="32.625" style="4" customWidth="1"/>
    <col min="2309" max="2309" width="5.625" style="4" customWidth="1"/>
    <col min="2310" max="2551" width="8.625" style="4"/>
    <col min="2552" max="2552" width="5.625" style="4" customWidth="1"/>
    <col min="2553" max="2553" width="32.625" style="4" customWidth="1"/>
    <col min="2554" max="2554" width="5.625" style="4" customWidth="1"/>
    <col min="2555" max="2555" width="32.625" style="4" customWidth="1"/>
    <col min="2556" max="2561" width="8.625" style="4"/>
    <col min="2562" max="2562" width="32.625" style="4" customWidth="1"/>
    <col min="2563" max="2563" width="5.625" style="4" customWidth="1"/>
    <col min="2564" max="2564" width="32.625" style="4" customWidth="1"/>
    <col min="2565" max="2565" width="5.625" style="4" customWidth="1"/>
    <col min="2566" max="2807" width="8.625" style="4"/>
    <col min="2808" max="2808" width="5.625" style="4" customWidth="1"/>
    <col min="2809" max="2809" width="32.625" style="4" customWidth="1"/>
    <col min="2810" max="2810" width="5.625" style="4" customWidth="1"/>
    <col min="2811" max="2811" width="32.625" style="4" customWidth="1"/>
    <col min="2812" max="2817" width="8.625" style="4"/>
    <col min="2818" max="2818" width="32.625" style="4" customWidth="1"/>
    <col min="2819" max="2819" width="5.625" style="4" customWidth="1"/>
    <col min="2820" max="2820" width="32.625" style="4" customWidth="1"/>
    <col min="2821" max="2821" width="5.625" style="4" customWidth="1"/>
    <col min="2822" max="3063" width="8.625" style="4"/>
    <col min="3064" max="3064" width="5.625" style="4" customWidth="1"/>
    <col min="3065" max="3065" width="32.625" style="4" customWidth="1"/>
    <col min="3066" max="3066" width="5.625" style="4" customWidth="1"/>
    <col min="3067" max="3067" width="32.625" style="4" customWidth="1"/>
    <col min="3068" max="3073" width="8.625" style="4"/>
    <col min="3074" max="3074" width="32.625" style="4" customWidth="1"/>
    <col min="3075" max="3075" width="5.625" style="4" customWidth="1"/>
    <col min="3076" max="3076" width="32.625" style="4" customWidth="1"/>
    <col min="3077" max="3077" width="5.625" style="4" customWidth="1"/>
    <col min="3078" max="3319" width="8.625" style="4"/>
    <col min="3320" max="3320" width="5.625" style="4" customWidth="1"/>
    <col min="3321" max="3321" width="32.625" style="4" customWidth="1"/>
    <col min="3322" max="3322" width="5.625" style="4" customWidth="1"/>
    <col min="3323" max="3323" width="32.625" style="4" customWidth="1"/>
    <col min="3324" max="3329" width="8.625" style="4"/>
    <col min="3330" max="3330" width="32.625" style="4" customWidth="1"/>
    <col min="3331" max="3331" width="5.625" style="4" customWidth="1"/>
    <col min="3332" max="3332" width="32.625" style="4" customWidth="1"/>
    <col min="3333" max="3333" width="5.625" style="4" customWidth="1"/>
    <col min="3334" max="3575" width="8.625" style="4"/>
    <col min="3576" max="3576" width="5.625" style="4" customWidth="1"/>
    <col min="3577" max="3577" width="32.625" style="4" customWidth="1"/>
    <col min="3578" max="3578" width="5.625" style="4" customWidth="1"/>
    <col min="3579" max="3579" width="32.625" style="4" customWidth="1"/>
    <col min="3580" max="3585" width="8.625" style="4"/>
    <col min="3586" max="3586" width="32.625" style="4" customWidth="1"/>
    <col min="3587" max="3587" width="5.625" style="4" customWidth="1"/>
    <col min="3588" max="3588" width="32.625" style="4" customWidth="1"/>
    <col min="3589" max="3589" width="5.625" style="4" customWidth="1"/>
    <col min="3590" max="3831" width="8.625" style="4"/>
    <col min="3832" max="3832" width="5.625" style="4" customWidth="1"/>
    <col min="3833" max="3833" width="32.625" style="4" customWidth="1"/>
    <col min="3834" max="3834" width="5.625" style="4" customWidth="1"/>
    <col min="3835" max="3835" width="32.625" style="4" customWidth="1"/>
    <col min="3836" max="3841" width="8.625" style="4"/>
    <col min="3842" max="3842" width="32.625" style="4" customWidth="1"/>
    <col min="3843" max="3843" width="5.625" style="4" customWidth="1"/>
    <col min="3844" max="3844" width="32.625" style="4" customWidth="1"/>
    <col min="3845" max="3845" width="5.625" style="4" customWidth="1"/>
    <col min="3846" max="4087" width="8.625" style="4"/>
    <col min="4088" max="4088" width="5.625" style="4" customWidth="1"/>
    <col min="4089" max="4089" width="32.625" style="4" customWidth="1"/>
    <col min="4090" max="4090" width="5.625" style="4" customWidth="1"/>
    <col min="4091" max="4091" width="32.625" style="4" customWidth="1"/>
    <col min="4092" max="4097" width="8.625" style="4"/>
    <col min="4098" max="4098" width="32.625" style="4" customWidth="1"/>
    <col min="4099" max="4099" width="5.625" style="4" customWidth="1"/>
    <col min="4100" max="4100" width="32.625" style="4" customWidth="1"/>
    <col min="4101" max="4101" width="5.625" style="4" customWidth="1"/>
    <col min="4102" max="4343" width="8.625" style="4"/>
    <col min="4344" max="4344" width="5.625" style="4" customWidth="1"/>
    <col min="4345" max="4345" width="32.625" style="4" customWidth="1"/>
    <col min="4346" max="4346" width="5.625" style="4" customWidth="1"/>
    <col min="4347" max="4347" width="32.625" style="4" customWidth="1"/>
    <col min="4348" max="4353" width="8.625" style="4"/>
    <col min="4354" max="4354" width="32.625" style="4" customWidth="1"/>
    <col min="4355" max="4355" width="5.625" style="4" customWidth="1"/>
    <col min="4356" max="4356" width="32.625" style="4" customWidth="1"/>
    <col min="4357" max="4357" width="5.625" style="4" customWidth="1"/>
    <col min="4358" max="4599" width="8.625" style="4"/>
    <col min="4600" max="4600" width="5.625" style="4" customWidth="1"/>
    <col min="4601" max="4601" width="32.625" style="4" customWidth="1"/>
    <col min="4602" max="4602" width="5.625" style="4" customWidth="1"/>
    <col min="4603" max="4603" width="32.625" style="4" customWidth="1"/>
    <col min="4604" max="4609" width="8.625" style="4"/>
    <col min="4610" max="4610" width="32.625" style="4" customWidth="1"/>
    <col min="4611" max="4611" width="5.625" style="4" customWidth="1"/>
    <col min="4612" max="4612" width="32.625" style="4" customWidth="1"/>
    <col min="4613" max="4613" width="5.625" style="4" customWidth="1"/>
    <col min="4614" max="4855" width="8.625" style="4"/>
    <col min="4856" max="4856" width="5.625" style="4" customWidth="1"/>
    <col min="4857" max="4857" width="32.625" style="4" customWidth="1"/>
    <col min="4858" max="4858" width="5.625" style="4" customWidth="1"/>
    <col min="4859" max="4859" width="32.625" style="4" customWidth="1"/>
    <col min="4860" max="4865" width="8.625" style="4"/>
    <col min="4866" max="4866" width="32.625" style="4" customWidth="1"/>
    <col min="4867" max="4867" width="5.625" style="4" customWidth="1"/>
    <col min="4868" max="4868" width="32.625" style="4" customWidth="1"/>
    <col min="4869" max="4869" width="5.625" style="4" customWidth="1"/>
    <col min="4870" max="5111" width="8.625" style="4"/>
    <col min="5112" max="5112" width="5.625" style="4" customWidth="1"/>
    <col min="5113" max="5113" width="32.625" style="4" customWidth="1"/>
    <col min="5114" max="5114" width="5.625" style="4" customWidth="1"/>
    <col min="5115" max="5115" width="32.625" style="4" customWidth="1"/>
    <col min="5116" max="5121" width="8.625" style="4"/>
    <col min="5122" max="5122" width="32.625" style="4" customWidth="1"/>
    <col min="5123" max="5123" width="5.625" style="4" customWidth="1"/>
    <col min="5124" max="5124" width="32.625" style="4" customWidth="1"/>
    <col min="5125" max="5125" width="5.625" style="4" customWidth="1"/>
    <col min="5126" max="5367" width="8.625" style="4"/>
    <col min="5368" max="5368" width="5.625" style="4" customWidth="1"/>
    <col min="5369" max="5369" width="32.625" style="4" customWidth="1"/>
    <col min="5370" max="5370" width="5.625" style="4" customWidth="1"/>
    <col min="5371" max="5371" width="32.625" style="4" customWidth="1"/>
    <col min="5372" max="5377" width="8.625" style="4"/>
    <col min="5378" max="5378" width="32.625" style="4" customWidth="1"/>
    <col min="5379" max="5379" width="5.625" style="4" customWidth="1"/>
    <col min="5380" max="5380" width="32.625" style="4" customWidth="1"/>
    <col min="5381" max="5381" width="5.625" style="4" customWidth="1"/>
    <col min="5382" max="5623" width="8.625" style="4"/>
    <col min="5624" max="5624" width="5.625" style="4" customWidth="1"/>
    <col min="5625" max="5625" width="32.625" style="4" customWidth="1"/>
    <col min="5626" max="5626" width="5.625" style="4" customWidth="1"/>
    <col min="5627" max="5627" width="32.625" style="4" customWidth="1"/>
    <col min="5628" max="5633" width="8.625" style="4"/>
    <col min="5634" max="5634" width="32.625" style="4" customWidth="1"/>
    <col min="5635" max="5635" width="5.625" style="4" customWidth="1"/>
    <col min="5636" max="5636" width="32.625" style="4" customWidth="1"/>
    <col min="5637" max="5637" width="5.625" style="4" customWidth="1"/>
    <col min="5638" max="5879" width="8.625" style="4"/>
    <col min="5880" max="5880" width="5.625" style="4" customWidth="1"/>
    <col min="5881" max="5881" width="32.625" style="4" customWidth="1"/>
    <col min="5882" max="5882" width="5.625" style="4" customWidth="1"/>
    <col min="5883" max="5883" width="32.625" style="4" customWidth="1"/>
    <col min="5884" max="5889" width="8.625" style="4"/>
    <col min="5890" max="5890" width="32.625" style="4" customWidth="1"/>
    <col min="5891" max="5891" width="5.625" style="4" customWidth="1"/>
    <col min="5892" max="5892" width="32.625" style="4" customWidth="1"/>
    <col min="5893" max="5893" width="5.625" style="4" customWidth="1"/>
    <col min="5894" max="6135" width="8.625" style="4"/>
    <col min="6136" max="6136" width="5.625" style="4" customWidth="1"/>
    <col min="6137" max="6137" width="32.625" style="4" customWidth="1"/>
    <col min="6138" max="6138" width="5.625" style="4" customWidth="1"/>
    <col min="6139" max="6139" width="32.625" style="4" customWidth="1"/>
    <col min="6140" max="6145" width="8.625" style="4"/>
    <col min="6146" max="6146" width="32.625" style="4" customWidth="1"/>
    <col min="6147" max="6147" width="5.625" style="4" customWidth="1"/>
    <col min="6148" max="6148" width="32.625" style="4" customWidth="1"/>
    <col min="6149" max="6149" width="5.625" style="4" customWidth="1"/>
    <col min="6150" max="6391" width="8.625" style="4"/>
    <col min="6392" max="6392" width="5.625" style="4" customWidth="1"/>
    <col min="6393" max="6393" width="32.625" style="4" customWidth="1"/>
    <col min="6394" max="6394" width="5.625" style="4" customWidth="1"/>
    <col min="6395" max="6395" width="32.625" style="4" customWidth="1"/>
    <col min="6396" max="6401" width="8.625" style="4"/>
    <col min="6402" max="6402" width="32.625" style="4" customWidth="1"/>
    <col min="6403" max="6403" width="5.625" style="4" customWidth="1"/>
    <col min="6404" max="6404" width="32.625" style="4" customWidth="1"/>
    <col min="6405" max="6405" width="5.625" style="4" customWidth="1"/>
    <col min="6406" max="6647" width="8.625" style="4"/>
    <col min="6648" max="6648" width="5.625" style="4" customWidth="1"/>
    <col min="6649" max="6649" width="32.625" style="4" customWidth="1"/>
    <col min="6650" max="6650" width="5.625" style="4" customWidth="1"/>
    <col min="6651" max="6651" width="32.625" style="4" customWidth="1"/>
    <col min="6652" max="6657" width="8.625" style="4"/>
    <col min="6658" max="6658" width="32.625" style="4" customWidth="1"/>
    <col min="6659" max="6659" width="5.625" style="4" customWidth="1"/>
    <col min="6660" max="6660" width="32.625" style="4" customWidth="1"/>
    <col min="6661" max="6661" width="5.625" style="4" customWidth="1"/>
    <col min="6662" max="6903" width="8.625" style="4"/>
    <col min="6904" max="6904" width="5.625" style="4" customWidth="1"/>
    <col min="6905" max="6905" width="32.625" style="4" customWidth="1"/>
    <col min="6906" max="6906" width="5.625" style="4" customWidth="1"/>
    <col min="6907" max="6907" width="32.625" style="4" customWidth="1"/>
    <col min="6908" max="6913" width="8.625" style="4"/>
    <col min="6914" max="6914" width="32.625" style="4" customWidth="1"/>
    <col min="6915" max="6915" width="5.625" style="4" customWidth="1"/>
    <col min="6916" max="6916" width="32.625" style="4" customWidth="1"/>
    <col min="6917" max="6917" width="5.625" style="4" customWidth="1"/>
    <col min="6918" max="7159" width="8.625" style="4"/>
    <col min="7160" max="7160" width="5.625" style="4" customWidth="1"/>
    <col min="7161" max="7161" width="32.625" style="4" customWidth="1"/>
    <col min="7162" max="7162" width="5.625" style="4" customWidth="1"/>
    <col min="7163" max="7163" width="32.625" style="4" customWidth="1"/>
    <col min="7164" max="7169" width="8.625" style="4"/>
    <col min="7170" max="7170" width="32.625" style="4" customWidth="1"/>
    <col min="7171" max="7171" width="5.625" style="4" customWidth="1"/>
    <col min="7172" max="7172" width="32.625" style="4" customWidth="1"/>
    <col min="7173" max="7173" width="5.625" style="4" customWidth="1"/>
    <col min="7174" max="7415" width="8.625" style="4"/>
    <col min="7416" max="7416" width="5.625" style="4" customWidth="1"/>
    <col min="7417" max="7417" width="32.625" style="4" customWidth="1"/>
    <col min="7418" max="7418" width="5.625" style="4" customWidth="1"/>
    <col min="7419" max="7419" width="32.625" style="4" customWidth="1"/>
    <col min="7420" max="7425" width="8.625" style="4"/>
    <col min="7426" max="7426" width="32.625" style="4" customWidth="1"/>
    <col min="7427" max="7427" width="5.625" style="4" customWidth="1"/>
    <col min="7428" max="7428" width="32.625" style="4" customWidth="1"/>
    <col min="7429" max="7429" width="5.625" style="4" customWidth="1"/>
    <col min="7430" max="7671" width="8.625" style="4"/>
    <col min="7672" max="7672" width="5.625" style="4" customWidth="1"/>
    <col min="7673" max="7673" width="32.625" style="4" customWidth="1"/>
    <col min="7674" max="7674" width="5.625" style="4" customWidth="1"/>
    <col min="7675" max="7675" width="32.625" style="4" customWidth="1"/>
    <col min="7676" max="7681" width="8.625" style="4"/>
    <col min="7682" max="7682" width="32.625" style="4" customWidth="1"/>
    <col min="7683" max="7683" width="5.625" style="4" customWidth="1"/>
    <col min="7684" max="7684" width="32.625" style="4" customWidth="1"/>
    <col min="7685" max="7685" width="5.625" style="4" customWidth="1"/>
    <col min="7686" max="7927" width="8.625" style="4"/>
    <col min="7928" max="7928" width="5.625" style="4" customWidth="1"/>
    <col min="7929" max="7929" width="32.625" style="4" customWidth="1"/>
    <col min="7930" max="7930" width="5.625" style="4" customWidth="1"/>
    <col min="7931" max="7931" width="32.625" style="4" customWidth="1"/>
    <col min="7932" max="7937" width="8.625" style="4"/>
    <col min="7938" max="7938" width="32.625" style="4" customWidth="1"/>
    <col min="7939" max="7939" width="5.625" style="4" customWidth="1"/>
    <col min="7940" max="7940" width="32.625" style="4" customWidth="1"/>
    <col min="7941" max="7941" width="5.625" style="4" customWidth="1"/>
    <col min="7942" max="8183" width="8.625" style="4"/>
    <col min="8184" max="8184" width="5.625" style="4" customWidth="1"/>
    <col min="8185" max="8185" width="32.625" style="4" customWidth="1"/>
    <col min="8186" max="8186" width="5.625" style="4" customWidth="1"/>
    <col min="8187" max="8187" width="32.625" style="4" customWidth="1"/>
    <col min="8188" max="8193" width="8.625" style="4"/>
    <col min="8194" max="8194" width="32.625" style="4" customWidth="1"/>
    <col min="8195" max="8195" width="5.625" style="4" customWidth="1"/>
    <col min="8196" max="8196" width="32.625" style="4" customWidth="1"/>
    <col min="8197" max="8197" width="5.625" style="4" customWidth="1"/>
    <col min="8198" max="8439" width="8.625" style="4"/>
    <col min="8440" max="8440" width="5.625" style="4" customWidth="1"/>
    <col min="8441" max="8441" width="32.625" style="4" customWidth="1"/>
    <col min="8442" max="8442" width="5.625" style="4" customWidth="1"/>
    <col min="8443" max="8443" width="32.625" style="4" customWidth="1"/>
    <col min="8444" max="8449" width="8.625" style="4"/>
    <col min="8450" max="8450" width="32.625" style="4" customWidth="1"/>
    <col min="8451" max="8451" width="5.625" style="4" customWidth="1"/>
    <col min="8452" max="8452" width="32.625" style="4" customWidth="1"/>
    <col min="8453" max="8453" width="5.625" style="4" customWidth="1"/>
    <col min="8454" max="8695" width="8.625" style="4"/>
    <col min="8696" max="8696" width="5.625" style="4" customWidth="1"/>
    <col min="8697" max="8697" width="32.625" style="4" customWidth="1"/>
    <col min="8698" max="8698" width="5.625" style="4" customWidth="1"/>
    <col min="8699" max="8699" width="32.625" style="4" customWidth="1"/>
    <col min="8700" max="8705" width="8.625" style="4"/>
    <col min="8706" max="8706" width="32.625" style="4" customWidth="1"/>
    <col min="8707" max="8707" width="5.625" style="4" customWidth="1"/>
    <col min="8708" max="8708" width="32.625" style="4" customWidth="1"/>
    <col min="8709" max="8709" width="5.625" style="4" customWidth="1"/>
    <col min="8710" max="8951" width="8.625" style="4"/>
    <col min="8952" max="8952" width="5.625" style="4" customWidth="1"/>
    <col min="8953" max="8953" width="32.625" style="4" customWidth="1"/>
    <col min="8954" max="8954" width="5.625" style="4" customWidth="1"/>
    <col min="8955" max="8955" width="32.625" style="4" customWidth="1"/>
    <col min="8956" max="8961" width="8.625" style="4"/>
    <col min="8962" max="8962" width="32.625" style="4" customWidth="1"/>
    <col min="8963" max="8963" width="5.625" style="4" customWidth="1"/>
    <col min="8964" max="8964" width="32.625" style="4" customWidth="1"/>
    <col min="8965" max="8965" width="5.625" style="4" customWidth="1"/>
    <col min="8966" max="9207" width="8.625" style="4"/>
    <col min="9208" max="9208" width="5.625" style="4" customWidth="1"/>
    <col min="9209" max="9209" width="32.625" style="4" customWidth="1"/>
    <col min="9210" max="9210" width="5.625" style="4" customWidth="1"/>
    <col min="9211" max="9211" width="32.625" style="4" customWidth="1"/>
    <col min="9212" max="9217" width="8.625" style="4"/>
    <col min="9218" max="9218" width="32.625" style="4" customWidth="1"/>
    <col min="9219" max="9219" width="5.625" style="4" customWidth="1"/>
    <col min="9220" max="9220" width="32.625" style="4" customWidth="1"/>
    <col min="9221" max="9221" width="5.625" style="4" customWidth="1"/>
    <col min="9222" max="9463" width="8.625" style="4"/>
    <col min="9464" max="9464" width="5.625" style="4" customWidth="1"/>
    <col min="9465" max="9465" width="32.625" style="4" customWidth="1"/>
    <col min="9466" max="9466" width="5.625" style="4" customWidth="1"/>
    <col min="9467" max="9467" width="32.625" style="4" customWidth="1"/>
    <col min="9468" max="9473" width="8.625" style="4"/>
    <col min="9474" max="9474" width="32.625" style="4" customWidth="1"/>
    <col min="9475" max="9475" width="5.625" style="4" customWidth="1"/>
    <col min="9476" max="9476" width="32.625" style="4" customWidth="1"/>
    <col min="9477" max="9477" width="5.625" style="4" customWidth="1"/>
    <col min="9478" max="9719" width="8.625" style="4"/>
    <col min="9720" max="9720" width="5.625" style="4" customWidth="1"/>
    <col min="9721" max="9721" width="32.625" style="4" customWidth="1"/>
    <col min="9722" max="9722" width="5.625" style="4" customWidth="1"/>
    <col min="9723" max="9723" width="32.625" style="4" customWidth="1"/>
    <col min="9724" max="9729" width="8.625" style="4"/>
    <col min="9730" max="9730" width="32.625" style="4" customWidth="1"/>
    <col min="9731" max="9731" width="5.625" style="4" customWidth="1"/>
    <col min="9732" max="9732" width="32.625" style="4" customWidth="1"/>
    <col min="9733" max="9733" width="5.625" style="4" customWidth="1"/>
    <col min="9734" max="9975" width="8.625" style="4"/>
    <col min="9976" max="9976" width="5.625" style="4" customWidth="1"/>
    <col min="9977" max="9977" width="32.625" style="4" customWidth="1"/>
    <col min="9978" max="9978" width="5.625" style="4" customWidth="1"/>
    <col min="9979" max="9979" width="32.625" style="4" customWidth="1"/>
    <col min="9980" max="9985" width="8.625" style="4"/>
    <col min="9986" max="9986" width="32.625" style="4" customWidth="1"/>
    <col min="9987" max="9987" width="5.625" style="4" customWidth="1"/>
    <col min="9988" max="9988" width="32.625" style="4" customWidth="1"/>
    <col min="9989" max="9989" width="5.625" style="4" customWidth="1"/>
    <col min="9990" max="10231" width="8.625" style="4"/>
    <col min="10232" max="10232" width="5.625" style="4" customWidth="1"/>
    <col min="10233" max="10233" width="32.625" style="4" customWidth="1"/>
    <col min="10234" max="10234" width="5.625" style="4" customWidth="1"/>
    <col min="10235" max="10235" width="32.625" style="4" customWidth="1"/>
    <col min="10236" max="10241" width="8.625" style="4"/>
    <col min="10242" max="10242" width="32.625" style="4" customWidth="1"/>
    <col min="10243" max="10243" width="5.625" style="4" customWidth="1"/>
    <col min="10244" max="10244" width="32.625" style="4" customWidth="1"/>
    <col min="10245" max="10245" width="5.625" style="4" customWidth="1"/>
    <col min="10246" max="10487" width="8.625" style="4"/>
    <col min="10488" max="10488" width="5.625" style="4" customWidth="1"/>
    <col min="10489" max="10489" width="32.625" style="4" customWidth="1"/>
    <col min="10490" max="10490" width="5.625" style="4" customWidth="1"/>
    <col min="10491" max="10491" width="32.625" style="4" customWidth="1"/>
    <col min="10492" max="10497" width="8.625" style="4"/>
    <col min="10498" max="10498" width="32.625" style="4" customWidth="1"/>
    <col min="10499" max="10499" width="5.625" style="4" customWidth="1"/>
    <col min="10500" max="10500" width="32.625" style="4" customWidth="1"/>
    <col min="10501" max="10501" width="5.625" style="4" customWidth="1"/>
    <col min="10502" max="10743" width="8.625" style="4"/>
    <col min="10744" max="10744" width="5.625" style="4" customWidth="1"/>
    <col min="10745" max="10745" width="32.625" style="4" customWidth="1"/>
    <col min="10746" max="10746" width="5.625" style="4" customWidth="1"/>
    <col min="10747" max="10747" width="32.625" style="4" customWidth="1"/>
    <col min="10748" max="10753" width="8.625" style="4"/>
    <col min="10754" max="10754" width="32.625" style="4" customWidth="1"/>
    <col min="10755" max="10755" width="5.625" style="4" customWidth="1"/>
    <col min="10756" max="10756" width="32.625" style="4" customWidth="1"/>
    <col min="10757" max="10757" width="5.625" style="4" customWidth="1"/>
    <col min="10758" max="10999" width="8.625" style="4"/>
    <col min="11000" max="11000" width="5.625" style="4" customWidth="1"/>
    <col min="11001" max="11001" width="32.625" style="4" customWidth="1"/>
    <col min="11002" max="11002" width="5.625" style="4" customWidth="1"/>
    <col min="11003" max="11003" width="32.625" style="4" customWidth="1"/>
    <col min="11004" max="11009" width="8.625" style="4"/>
    <col min="11010" max="11010" width="32.625" style="4" customWidth="1"/>
    <col min="11011" max="11011" width="5.625" style="4" customWidth="1"/>
    <col min="11012" max="11012" width="32.625" style="4" customWidth="1"/>
    <col min="11013" max="11013" width="5.625" style="4" customWidth="1"/>
    <col min="11014" max="11255" width="8.625" style="4"/>
    <col min="11256" max="11256" width="5.625" style="4" customWidth="1"/>
    <col min="11257" max="11257" width="32.625" style="4" customWidth="1"/>
    <col min="11258" max="11258" width="5.625" style="4" customWidth="1"/>
    <col min="11259" max="11259" width="32.625" style="4" customWidth="1"/>
    <col min="11260" max="11265" width="8.625" style="4"/>
    <col min="11266" max="11266" width="32.625" style="4" customWidth="1"/>
    <col min="11267" max="11267" width="5.625" style="4" customWidth="1"/>
    <col min="11268" max="11268" width="32.625" style="4" customWidth="1"/>
    <col min="11269" max="11269" width="5.625" style="4" customWidth="1"/>
    <col min="11270" max="11511" width="8.625" style="4"/>
    <col min="11512" max="11512" width="5.625" style="4" customWidth="1"/>
    <col min="11513" max="11513" width="32.625" style="4" customWidth="1"/>
    <col min="11514" max="11514" width="5.625" style="4" customWidth="1"/>
    <col min="11515" max="11515" width="32.625" style="4" customWidth="1"/>
    <col min="11516" max="11521" width="8.625" style="4"/>
    <col min="11522" max="11522" width="32.625" style="4" customWidth="1"/>
    <col min="11523" max="11523" width="5.625" style="4" customWidth="1"/>
    <col min="11524" max="11524" width="32.625" style="4" customWidth="1"/>
    <col min="11525" max="11525" width="5.625" style="4" customWidth="1"/>
    <col min="11526" max="11767" width="8.625" style="4"/>
    <col min="11768" max="11768" width="5.625" style="4" customWidth="1"/>
    <col min="11769" max="11769" width="32.625" style="4" customWidth="1"/>
    <col min="11770" max="11770" width="5.625" style="4" customWidth="1"/>
    <col min="11771" max="11771" width="32.625" style="4" customWidth="1"/>
    <col min="11772" max="11777" width="8.625" style="4"/>
    <col min="11778" max="11778" width="32.625" style="4" customWidth="1"/>
    <col min="11779" max="11779" width="5.625" style="4" customWidth="1"/>
    <col min="11780" max="11780" width="32.625" style="4" customWidth="1"/>
    <col min="11781" max="11781" width="5.625" style="4" customWidth="1"/>
    <col min="11782" max="12023" width="8.625" style="4"/>
    <col min="12024" max="12024" width="5.625" style="4" customWidth="1"/>
    <col min="12025" max="12025" width="32.625" style="4" customWidth="1"/>
    <col min="12026" max="12026" width="5.625" style="4" customWidth="1"/>
    <col min="12027" max="12027" width="32.625" style="4" customWidth="1"/>
    <col min="12028" max="12033" width="8.625" style="4"/>
    <col min="12034" max="12034" width="32.625" style="4" customWidth="1"/>
    <col min="12035" max="12035" width="5.625" style="4" customWidth="1"/>
    <col min="12036" max="12036" width="32.625" style="4" customWidth="1"/>
    <col min="12037" max="12037" width="5.625" style="4" customWidth="1"/>
    <col min="12038" max="12279" width="8.625" style="4"/>
    <col min="12280" max="12280" width="5.625" style="4" customWidth="1"/>
    <col min="12281" max="12281" width="32.625" style="4" customWidth="1"/>
    <col min="12282" max="12282" width="5.625" style="4" customWidth="1"/>
    <col min="12283" max="12283" width="32.625" style="4" customWidth="1"/>
    <col min="12284" max="12289" width="8.625" style="4"/>
    <col min="12290" max="12290" width="32.625" style="4" customWidth="1"/>
    <col min="12291" max="12291" width="5.625" style="4" customWidth="1"/>
    <col min="12292" max="12292" width="32.625" style="4" customWidth="1"/>
    <col min="12293" max="12293" width="5.625" style="4" customWidth="1"/>
    <col min="12294" max="12535" width="8.625" style="4"/>
    <col min="12536" max="12536" width="5.625" style="4" customWidth="1"/>
    <col min="12537" max="12537" width="32.625" style="4" customWidth="1"/>
    <col min="12538" max="12538" width="5.625" style="4" customWidth="1"/>
    <col min="12539" max="12539" width="32.625" style="4" customWidth="1"/>
    <col min="12540" max="12545" width="8.625" style="4"/>
    <col min="12546" max="12546" width="32.625" style="4" customWidth="1"/>
    <col min="12547" max="12547" width="5.625" style="4" customWidth="1"/>
    <col min="12548" max="12548" width="32.625" style="4" customWidth="1"/>
    <col min="12549" max="12549" width="5.625" style="4" customWidth="1"/>
    <col min="12550" max="12791" width="8.625" style="4"/>
    <col min="12792" max="12792" width="5.625" style="4" customWidth="1"/>
    <col min="12793" max="12793" width="32.625" style="4" customWidth="1"/>
    <col min="12794" max="12794" width="5.625" style="4" customWidth="1"/>
    <col min="12795" max="12795" width="32.625" style="4" customWidth="1"/>
    <col min="12796" max="12801" width="8.625" style="4"/>
    <col min="12802" max="12802" width="32.625" style="4" customWidth="1"/>
    <col min="12803" max="12803" width="5.625" style="4" customWidth="1"/>
    <col min="12804" max="12804" width="32.625" style="4" customWidth="1"/>
    <col min="12805" max="12805" width="5.625" style="4" customWidth="1"/>
    <col min="12806" max="13047" width="8.625" style="4"/>
    <col min="13048" max="13048" width="5.625" style="4" customWidth="1"/>
    <col min="13049" max="13049" width="32.625" style="4" customWidth="1"/>
    <col min="13050" max="13050" width="5.625" style="4" customWidth="1"/>
    <col min="13051" max="13051" width="32.625" style="4" customWidth="1"/>
    <col min="13052" max="13057" width="8.625" style="4"/>
    <col min="13058" max="13058" width="32.625" style="4" customWidth="1"/>
    <col min="13059" max="13059" width="5.625" style="4" customWidth="1"/>
    <col min="13060" max="13060" width="32.625" style="4" customWidth="1"/>
    <col min="13061" max="13061" width="5.625" style="4" customWidth="1"/>
    <col min="13062" max="13303" width="8.625" style="4"/>
    <col min="13304" max="13304" width="5.625" style="4" customWidth="1"/>
    <col min="13305" max="13305" width="32.625" style="4" customWidth="1"/>
    <col min="13306" max="13306" width="5.625" style="4" customWidth="1"/>
    <col min="13307" max="13307" width="32.625" style="4" customWidth="1"/>
    <col min="13308" max="13313" width="8.625" style="4"/>
    <col min="13314" max="13314" width="32.625" style="4" customWidth="1"/>
    <col min="13315" max="13315" width="5.625" style="4" customWidth="1"/>
    <col min="13316" max="13316" width="32.625" style="4" customWidth="1"/>
    <col min="13317" max="13317" width="5.625" style="4" customWidth="1"/>
    <col min="13318" max="13559" width="8.625" style="4"/>
    <col min="13560" max="13560" width="5.625" style="4" customWidth="1"/>
    <col min="13561" max="13561" width="32.625" style="4" customWidth="1"/>
    <col min="13562" max="13562" width="5.625" style="4" customWidth="1"/>
    <col min="13563" max="13563" width="32.625" style="4" customWidth="1"/>
    <col min="13564" max="13569" width="8.625" style="4"/>
    <col min="13570" max="13570" width="32.625" style="4" customWidth="1"/>
    <col min="13571" max="13571" width="5.625" style="4" customWidth="1"/>
    <col min="13572" max="13572" width="32.625" style="4" customWidth="1"/>
    <col min="13573" max="13573" width="5.625" style="4" customWidth="1"/>
    <col min="13574" max="13815" width="8.625" style="4"/>
    <col min="13816" max="13816" width="5.625" style="4" customWidth="1"/>
    <col min="13817" max="13817" width="32.625" style="4" customWidth="1"/>
    <col min="13818" max="13818" width="5.625" style="4" customWidth="1"/>
    <col min="13819" max="13819" width="32.625" style="4" customWidth="1"/>
    <col min="13820" max="13825" width="8.625" style="4"/>
    <col min="13826" max="13826" width="32.625" style="4" customWidth="1"/>
    <col min="13827" max="13827" width="5.625" style="4" customWidth="1"/>
    <col min="13828" max="13828" width="32.625" style="4" customWidth="1"/>
    <col min="13829" max="13829" width="5.625" style="4" customWidth="1"/>
    <col min="13830" max="14071" width="8.625" style="4"/>
    <col min="14072" max="14072" width="5.625" style="4" customWidth="1"/>
    <col min="14073" max="14073" width="32.625" style="4" customWidth="1"/>
    <col min="14074" max="14074" width="5.625" style="4" customWidth="1"/>
    <col min="14075" max="14075" width="32.625" style="4" customWidth="1"/>
    <col min="14076" max="14081" width="8.625" style="4"/>
    <col min="14082" max="14082" width="32.625" style="4" customWidth="1"/>
    <col min="14083" max="14083" width="5.625" style="4" customWidth="1"/>
    <col min="14084" max="14084" width="32.625" style="4" customWidth="1"/>
    <col min="14085" max="14085" width="5.625" style="4" customWidth="1"/>
    <col min="14086" max="14327" width="8.625" style="4"/>
    <col min="14328" max="14328" width="5.625" style="4" customWidth="1"/>
    <col min="14329" max="14329" width="32.625" style="4" customWidth="1"/>
    <col min="14330" max="14330" width="5.625" style="4" customWidth="1"/>
    <col min="14331" max="14331" width="32.625" style="4" customWidth="1"/>
    <col min="14332" max="14337" width="8.625" style="4"/>
    <col min="14338" max="14338" width="32.625" style="4" customWidth="1"/>
    <col min="14339" max="14339" width="5.625" style="4" customWidth="1"/>
    <col min="14340" max="14340" width="32.625" style="4" customWidth="1"/>
    <col min="14341" max="14341" width="5.625" style="4" customWidth="1"/>
    <col min="14342" max="14583" width="8.625" style="4"/>
    <col min="14584" max="14584" width="5.625" style="4" customWidth="1"/>
    <col min="14585" max="14585" width="32.625" style="4" customWidth="1"/>
    <col min="14586" max="14586" width="5.625" style="4" customWidth="1"/>
    <col min="14587" max="14587" width="32.625" style="4" customWidth="1"/>
    <col min="14588" max="14593" width="8.625" style="4"/>
    <col min="14594" max="14594" width="32.625" style="4" customWidth="1"/>
    <col min="14595" max="14595" width="5.625" style="4" customWidth="1"/>
    <col min="14596" max="14596" width="32.625" style="4" customWidth="1"/>
    <col min="14597" max="14597" width="5.625" style="4" customWidth="1"/>
    <col min="14598" max="14839" width="8.625" style="4"/>
    <col min="14840" max="14840" width="5.625" style="4" customWidth="1"/>
    <col min="14841" max="14841" width="32.625" style="4" customWidth="1"/>
    <col min="14842" max="14842" width="5.625" style="4" customWidth="1"/>
    <col min="14843" max="14843" width="32.625" style="4" customWidth="1"/>
    <col min="14844" max="14849" width="8.625" style="4"/>
    <col min="14850" max="14850" width="32.625" style="4" customWidth="1"/>
    <col min="14851" max="14851" width="5.625" style="4" customWidth="1"/>
    <col min="14852" max="14852" width="32.625" style="4" customWidth="1"/>
    <col min="14853" max="14853" width="5.625" style="4" customWidth="1"/>
    <col min="14854" max="15095" width="8.625" style="4"/>
    <col min="15096" max="15096" width="5.625" style="4" customWidth="1"/>
    <col min="15097" max="15097" width="32.625" style="4" customWidth="1"/>
    <col min="15098" max="15098" width="5.625" style="4" customWidth="1"/>
    <col min="15099" max="15099" width="32.625" style="4" customWidth="1"/>
    <col min="15100" max="15105" width="8.625" style="4"/>
    <col min="15106" max="15106" width="32.625" style="4" customWidth="1"/>
    <col min="15107" max="15107" width="5.625" style="4" customWidth="1"/>
    <col min="15108" max="15108" width="32.625" style="4" customWidth="1"/>
    <col min="15109" max="15109" width="5.625" style="4" customWidth="1"/>
    <col min="15110" max="15351" width="8.625" style="4"/>
    <col min="15352" max="15352" width="5.625" style="4" customWidth="1"/>
    <col min="15353" max="15353" width="32.625" style="4" customWidth="1"/>
    <col min="15354" max="15354" width="5.625" style="4" customWidth="1"/>
    <col min="15355" max="15355" width="32.625" style="4" customWidth="1"/>
    <col min="15356" max="15361" width="8.625" style="4"/>
    <col min="15362" max="15362" width="32.625" style="4" customWidth="1"/>
    <col min="15363" max="15363" width="5.625" style="4" customWidth="1"/>
    <col min="15364" max="15364" width="32.625" style="4" customWidth="1"/>
    <col min="15365" max="15365" width="5.625" style="4" customWidth="1"/>
    <col min="15366" max="15607" width="8.625" style="4"/>
    <col min="15608" max="15608" width="5.625" style="4" customWidth="1"/>
    <col min="15609" max="15609" width="32.625" style="4" customWidth="1"/>
    <col min="15610" max="15610" width="5.625" style="4" customWidth="1"/>
    <col min="15611" max="15611" width="32.625" style="4" customWidth="1"/>
    <col min="15612" max="15617" width="8.625" style="4"/>
    <col min="15618" max="15618" width="32.625" style="4" customWidth="1"/>
    <col min="15619" max="15619" width="5.625" style="4" customWidth="1"/>
    <col min="15620" max="15620" width="32.625" style="4" customWidth="1"/>
    <col min="15621" max="15621" width="5.625" style="4" customWidth="1"/>
    <col min="15622" max="15863" width="8.625" style="4"/>
    <col min="15864" max="15864" width="5.625" style="4" customWidth="1"/>
    <col min="15865" max="15865" width="32.625" style="4" customWidth="1"/>
    <col min="15866" max="15866" width="5.625" style="4" customWidth="1"/>
    <col min="15867" max="15867" width="32.625" style="4" customWidth="1"/>
    <col min="15868" max="15873" width="8.625" style="4"/>
    <col min="15874" max="15874" width="32.625" style="4" customWidth="1"/>
    <col min="15875" max="15875" width="5.625" style="4" customWidth="1"/>
    <col min="15876" max="15876" width="32.625" style="4" customWidth="1"/>
    <col min="15877" max="15877" width="5.625" style="4" customWidth="1"/>
    <col min="15878" max="16119" width="8.625" style="4"/>
    <col min="16120" max="16120" width="5.625" style="4" customWidth="1"/>
    <col min="16121" max="16121" width="32.625" style="4" customWidth="1"/>
    <col min="16122" max="16122" width="5.625" style="4" customWidth="1"/>
    <col min="16123" max="16123" width="32.625" style="4" customWidth="1"/>
    <col min="16124" max="16129" width="8.625" style="4"/>
    <col min="16130" max="16130" width="32.625" style="4" customWidth="1"/>
    <col min="16131" max="16131" width="5.625" style="4" customWidth="1"/>
    <col min="16132" max="16132" width="32.625" style="4" customWidth="1"/>
    <col min="16133" max="16133" width="5.625" style="4" customWidth="1"/>
    <col min="16134" max="16384" width="8.625" style="4"/>
  </cols>
  <sheetData>
    <row r="1" spans="1:13" ht="18" customHeight="1" x14ac:dyDescent="0.2">
      <c r="I1" s="104" t="s">
        <v>91</v>
      </c>
    </row>
    <row r="2" spans="1:13" ht="42.75" customHeight="1" x14ac:dyDescent="0.2"/>
    <row r="3" spans="1:13" ht="23.25" customHeight="1" x14ac:dyDescent="0.2">
      <c r="A3" s="118" t="s">
        <v>116</v>
      </c>
      <c r="B3" s="118"/>
      <c r="C3" s="118"/>
      <c r="D3" s="118"/>
      <c r="E3" s="118"/>
      <c r="F3" s="118"/>
      <c r="G3" s="118"/>
      <c r="L3" s="4"/>
      <c r="M3" s="4"/>
    </row>
    <row r="4" spans="1:13" ht="23.25" customHeight="1" x14ac:dyDescent="0.2">
      <c r="A4" s="118" t="s">
        <v>62</v>
      </c>
      <c r="B4" s="118"/>
      <c r="C4" s="118"/>
      <c r="D4" s="118"/>
      <c r="E4" s="118"/>
      <c r="F4" s="118"/>
      <c r="G4" s="118"/>
      <c r="L4" s="4"/>
      <c r="M4" s="4"/>
    </row>
    <row r="5" spans="1:13" ht="18" customHeight="1" x14ac:dyDescent="0.2">
      <c r="A5" s="113" t="s">
        <v>98</v>
      </c>
      <c r="B5" s="119" t="s">
        <v>105</v>
      </c>
      <c r="C5" s="67" t="s">
        <v>556</v>
      </c>
      <c r="D5" s="67" t="s">
        <v>544</v>
      </c>
      <c r="E5" s="67" t="s">
        <v>556</v>
      </c>
      <c r="F5" s="120" t="s">
        <v>104</v>
      </c>
      <c r="G5" s="121" t="s">
        <v>97</v>
      </c>
      <c r="L5" s="4"/>
      <c r="M5" s="4"/>
    </row>
    <row r="6" spans="1:13" ht="18" customHeight="1" x14ac:dyDescent="0.2">
      <c r="A6" s="113"/>
      <c r="B6" s="119"/>
      <c r="C6" s="80">
        <v>2016</v>
      </c>
      <c r="D6" s="80">
        <v>2017</v>
      </c>
      <c r="E6" s="80">
        <v>2017</v>
      </c>
      <c r="F6" s="120"/>
      <c r="G6" s="121"/>
      <c r="L6" s="4"/>
      <c r="M6" s="4"/>
    </row>
    <row r="7" spans="1:13" ht="18" customHeight="1" x14ac:dyDescent="0.2">
      <c r="A7" s="113"/>
      <c r="B7" s="119"/>
      <c r="C7" s="115" t="s">
        <v>93</v>
      </c>
      <c r="D7" s="116"/>
      <c r="E7" s="117"/>
      <c r="F7" s="120"/>
      <c r="G7" s="121"/>
      <c r="L7" s="4"/>
      <c r="M7" s="4"/>
    </row>
    <row r="8" spans="1:13" ht="29.25" customHeight="1" x14ac:dyDescent="0.2">
      <c r="A8" s="8">
        <v>1</v>
      </c>
      <c r="B8" s="10" t="s">
        <v>2</v>
      </c>
      <c r="C8" s="92">
        <v>3777.975692</v>
      </c>
      <c r="D8" s="92">
        <v>3730.6936810000002</v>
      </c>
      <c r="E8" s="92">
        <v>3615.9944999999998</v>
      </c>
      <c r="F8" s="12" t="s">
        <v>341</v>
      </c>
      <c r="G8" s="8">
        <v>1</v>
      </c>
      <c r="L8" s="4"/>
      <c r="M8" s="4"/>
    </row>
    <row r="9" spans="1:13" ht="29.25" customHeight="1" x14ac:dyDescent="0.2">
      <c r="A9" s="9">
        <v>2</v>
      </c>
      <c r="B9" s="11" t="s">
        <v>347</v>
      </c>
      <c r="C9" s="93">
        <v>1793.489448</v>
      </c>
      <c r="D9" s="93">
        <v>1425.148195</v>
      </c>
      <c r="E9" s="93">
        <v>1640.479239</v>
      </c>
      <c r="F9" s="13" t="s">
        <v>342</v>
      </c>
      <c r="G9" s="9">
        <v>2</v>
      </c>
      <c r="L9" s="4"/>
      <c r="M9" s="4"/>
    </row>
    <row r="10" spans="1:13" ht="29.25" customHeight="1" x14ac:dyDescent="0.2">
      <c r="A10" s="8">
        <v>3</v>
      </c>
      <c r="B10" s="10" t="s">
        <v>5</v>
      </c>
      <c r="C10" s="92">
        <v>2079.1612709999999</v>
      </c>
      <c r="D10" s="92">
        <v>1774.775594</v>
      </c>
      <c r="E10" s="92">
        <v>1714.6699679999999</v>
      </c>
      <c r="F10" s="12" t="s">
        <v>99</v>
      </c>
      <c r="G10" s="8">
        <v>3</v>
      </c>
      <c r="L10" s="4"/>
      <c r="M10" s="4"/>
    </row>
    <row r="11" spans="1:13" ht="29.25" customHeight="1" x14ac:dyDescent="0.2">
      <c r="A11" s="9">
        <v>4</v>
      </c>
      <c r="B11" s="11" t="s">
        <v>6</v>
      </c>
      <c r="C11" s="93">
        <v>15195.127564</v>
      </c>
      <c r="D11" s="93">
        <v>14877.118017000001</v>
      </c>
      <c r="E11" s="93">
        <v>13415.730468</v>
      </c>
      <c r="F11" s="13" t="s">
        <v>100</v>
      </c>
      <c r="G11" s="9">
        <v>4</v>
      </c>
      <c r="L11" s="4"/>
      <c r="M11" s="4"/>
    </row>
    <row r="12" spans="1:13" ht="29.25" customHeight="1" x14ac:dyDescent="0.2">
      <c r="A12" s="8">
        <v>5</v>
      </c>
      <c r="B12" s="10" t="s">
        <v>42</v>
      </c>
      <c r="C12" s="92">
        <v>428.54955100000001</v>
      </c>
      <c r="D12" s="92">
        <v>958.27991199999997</v>
      </c>
      <c r="E12" s="92">
        <v>527.69526800000006</v>
      </c>
      <c r="F12" s="12" t="s">
        <v>101</v>
      </c>
      <c r="G12" s="8">
        <v>5</v>
      </c>
      <c r="L12" s="4"/>
      <c r="M12" s="4"/>
    </row>
    <row r="13" spans="1:13" ht="29.25" customHeight="1" x14ac:dyDescent="0.2">
      <c r="A13" s="9">
        <v>6</v>
      </c>
      <c r="B13" s="11" t="s">
        <v>7</v>
      </c>
      <c r="C13" s="93">
        <v>535.11254899999994</v>
      </c>
      <c r="D13" s="93">
        <v>545.48718399999996</v>
      </c>
      <c r="E13" s="93">
        <v>577.15926400000001</v>
      </c>
      <c r="F13" s="13" t="s">
        <v>8</v>
      </c>
      <c r="G13" s="9">
        <v>6</v>
      </c>
      <c r="L13" s="4"/>
      <c r="M13" s="4"/>
    </row>
    <row r="14" spans="1:13" ht="29.25" customHeight="1" x14ac:dyDescent="0.2">
      <c r="A14" s="8">
        <v>7</v>
      </c>
      <c r="B14" s="10" t="s">
        <v>9</v>
      </c>
      <c r="C14" s="92">
        <v>6591.3796030000003</v>
      </c>
      <c r="D14" s="92">
        <v>5408.9425460000002</v>
      </c>
      <c r="E14" s="92">
        <v>5778.8213390000001</v>
      </c>
      <c r="F14" s="12" t="s">
        <v>10</v>
      </c>
      <c r="G14" s="8">
        <v>7</v>
      </c>
      <c r="L14" s="4"/>
      <c r="M14" s="4"/>
    </row>
    <row r="15" spans="1:13" ht="29.25" customHeight="1" x14ac:dyDescent="0.2">
      <c r="A15" s="9">
        <v>8</v>
      </c>
      <c r="B15" s="11" t="s">
        <v>11</v>
      </c>
      <c r="C15" s="93">
        <v>1398.7161369999999</v>
      </c>
      <c r="D15" s="93">
        <v>1321.733209</v>
      </c>
      <c r="E15" s="93">
        <v>1119.868062</v>
      </c>
      <c r="F15" s="13" t="s">
        <v>12</v>
      </c>
      <c r="G15" s="9">
        <v>8</v>
      </c>
      <c r="L15" s="4"/>
      <c r="M15" s="4"/>
    </row>
    <row r="16" spans="1:13" ht="29.25" customHeight="1" x14ac:dyDescent="0.2">
      <c r="A16" s="8">
        <v>9</v>
      </c>
      <c r="B16" s="10" t="s">
        <v>13</v>
      </c>
      <c r="C16" s="92">
        <v>11904.255370000001</v>
      </c>
      <c r="D16" s="92">
        <v>11889.927495</v>
      </c>
      <c r="E16" s="92">
        <v>8942.7646189999996</v>
      </c>
      <c r="F16" s="12" t="s">
        <v>102</v>
      </c>
      <c r="G16" s="8">
        <v>9</v>
      </c>
      <c r="L16" s="4"/>
      <c r="M16" s="4"/>
    </row>
    <row r="17" spans="1:13" ht="29.25" customHeight="1" x14ac:dyDescent="0.2">
      <c r="A17" s="9">
        <v>10</v>
      </c>
      <c r="B17" s="11" t="s">
        <v>14</v>
      </c>
      <c r="C17" s="93">
        <v>1394.1474459999999</v>
      </c>
      <c r="D17" s="93">
        <v>1268.9217920000001</v>
      </c>
      <c r="E17" s="93">
        <v>758.13136399999996</v>
      </c>
      <c r="F17" s="13" t="s">
        <v>103</v>
      </c>
      <c r="G17" s="9">
        <v>10</v>
      </c>
      <c r="L17" s="4"/>
      <c r="M17" s="4"/>
    </row>
    <row r="18" spans="1:13" ht="29.25" customHeight="1" thickBot="1" x14ac:dyDescent="0.25">
      <c r="A18" s="17">
        <v>11</v>
      </c>
      <c r="B18" s="18" t="s">
        <v>15</v>
      </c>
      <c r="C18" s="94"/>
      <c r="D18" s="94"/>
      <c r="E18" s="94"/>
      <c r="F18" s="19" t="s">
        <v>16</v>
      </c>
      <c r="G18" s="17">
        <v>11</v>
      </c>
      <c r="L18" s="4"/>
      <c r="M18" s="4"/>
    </row>
    <row r="19" spans="1:13" ht="19.5" customHeight="1" thickBot="1" x14ac:dyDescent="0.25">
      <c r="A19" s="20"/>
      <c r="B19" s="21" t="s">
        <v>92</v>
      </c>
      <c r="C19" s="95">
        <f>SUM(C8:C18)</f>
        <v>45097.914631000007</v>
      </c>
      <c r="D19" s="95">
        <f>SUM(D8:D18)</f>
        <v>43201.02762500001</v>
      </c>
      <c r="E19" s="95">
        <f>SUM(E8:E18)</f>
        <v>38091.314091000007</v>
      </c>
      <c r="F19" s="22" t="s">
        <v>1</v>
      </c>
      <c r="G19" s="23"/>
      <c r="L19" s="4"/>
      <c r="M19" s="4"/>
    </row>
    <row r="20" spans="1:13" ht="35.1" customHeight="1" x14ac:dyDescent="0.2">
      <c r="A20" s="1"/>
      <c r="B20" s="1"/>
      <c r="C20" s="74"/>
      <c r="D20" s="74"/>
      <c r="E20" s="74"/>
      <c r="F20" s="1"/>
      <c r="G20" s="1"/>
      <c r="L20" s="4"/>
      <c r="M20" s="4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4"/>
      <c r="M21" s="4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4"/>
      <c r="M22" s="4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4"/>
      <c r="M23" s="4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4"/>
      <c r="M24" s="4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4"/>
      <c r="M25" s="4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4"/>
      <c r="M26" s="4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4"/>
      <c r="M27" s="4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4"/>
      <c r="M28" s="4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4"/>
      <c r="M29" s="4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4"/>
      <c r="M30" s="4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4"/>
      <c r="M31" s="4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4"/>
      <c r="M32" s="4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4"/>
      <c r="M33" s="4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4"/>
      <c r="M34" s="4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4"/>
      <c r="M35" s="4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4"/>
      <c r="M36" s="4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4"/>
      <c r="M37" s="4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4"/>
      <c r="M38" s="4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4"/>
      <c r="M39" s="4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4"/>
      <c r="M40" s="4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4"/>
      <c r="M41" s="4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4"/>
      <c r="M42" s="4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4"/>
      <c r="M43" s="4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4"/>
      <c r="M44" s="4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4"/>
      <c r="M45" s="4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4"/>
      <c r="M46" s="4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4"/>
      <c r="M47" s="4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4"/>
      <c r="M48" s="4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4"/>
      <c r="M49" s="4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4"/>
      <c r="M50" s="4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4"/>
      <c r="M51" s="4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4"/>
      <c r="M52" s="4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4"/>
      <c r="M53" s="4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4"/>
      <c r="M54" s="4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4"/>
      <c r="M55" s="4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4"/>
      <c r="M56" s="4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4"/>
      <c r="M57" s="4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4"/>
      <c r="M58" s="4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4"/>
      <c r="M59" s="4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4"/>
      <c r="M60" s="4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4"/>
      <c r="M61" s="4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4"/>
      <c r="M62" s="4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4"/>
      <c r="M63" s="4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4"/>
      <c r="M64" s="4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4"/>
      <c r="M65" s="4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4"/>
      <c r="M66" s="4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4"/>
      <c r="M67" s="4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4"/>
      <c r="M68" s="4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4"/>
      <c r="M69" s="4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4"/>
      <c r="M70" s="4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4"/>
      <c r="M71" s="4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4"/>
      <c r="M72" s="4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4"/>
      <c r="M73" s="4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4"/>
      <c r="M74" s="4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4"/>
      <c r="M75" s="4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4"/>
      <c r="M76" s="4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4"/>
      <c r="M77" s="4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4"/>
      <c r="M78" s="4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4"/>
      <c r="M79" s="4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4"/>
      <c r="M80" s="4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4"/>
      <c r="M81" s="4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4"/>
      <c r="M82" s="4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4"/>
      <c r="M83" s="4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4"/>
      <c r="M84" s="4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4"/>
      <c r="M85" s="4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4"/>
      <c r="M86" s="4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4"/>
      <c r="M87" s="4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4"/>
      <c r="M88" s="4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4"/>
      <c r="M89" s="4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4"/>
      <c r="M90" s="4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4"/>
      <c r="M91" s="4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4"/>
      <c r="M92" s="4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4"/>
      <c r="M93" s="4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4"/>
      <c r="M94" s="4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 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'الفهرس Index'!Print_Area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2017-08-31T10:51:27Z</cp:lastPrinted>
  <dcterms:created xsi:type="dcterms:W3CDTF">2016-08-11T05:20:00Z</dcterms:created>
  <dcterms:modified xsi:type="dcterms:W3CDTF">2017-10-24T01:57:17Z</dcterms:modified>
</cp:coreProperties>
</file>