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910"/>
  </bookViews>
  <sheets>
    <sheet name="الفهرس_Index" sheetId="15" r:id="rId1"/>
    <sheet name="1" sheetId="5" r:id="rId2"/>
    <sheet name="2" sheetId="31" r:id="rId3"/>
    <sheet name="2.1" sheetId="11" r:id="rId4"/>
    <sheet name="2.2" sheetId="17" r:id="rId5"/>
    <sheet name="2.3" sheetId="18" r:id="rId6"/>
    <sheet name="3" sheetId="19" r:id="rId7"/>
    <sheet name="3.1" sheetId="20" r:id="rId8"/>
    <sheet name="3.2" sheetId="21" r:id="rId9"/>
    <sheet name="3.3" sheetId="22" r:id="rId10"/>
    <sheet name="3.4" sheetId="23" r:id="rId11"/>
    <sheet name="3.5" sheetId="24" r:id="rId12"/>
    <sheet name="3.6" sheetId="30" r:id="rId13"/>
    <sheet name="4" sheetId="25" r:id="rId14"/>
    <sheet name="5" sheetId="26" r:id="rId15"/>
    <sheet name="6" sheetId="28" r:id="rId16"/>
  </sheets>
  <definedNames>
    <definedName name="_xlnm.Print_Area" localSheetId="1">'1'!$A$1:$E$20</definedName>
    <definedName name="_xlnm.Print_Area" localSheetId="2">'2'!$A$1:$E$20</definedName>
    <definedName name="_xlnm.Print_Area" localSheetId="3">'2.1'!$A$1:$H$29</definedName>
    <definedName name="_xlnm.Print_Area" localSheetId="4">'2.2'!$A$1:$H$19</definedName>
    <definedName name="_xlnm.Print_Area" localSheetId="5">'2.3'!$A$1:$H$142</definedName>
    <definedName name="_xlnm.Print_Area" localSheetId="6">'3'!$A$1:$E$20</definedName>
    <definedName name="_xlnm.Print_Area" localSheetId="7">'3.1'!$A$1:$H$29</definedName>
    <definedName name="_xlnm.Print_Area" localSheetId="8">'3.2'!$A$1:$H$19</definedName>
    <definedName name="_xlnm.Print_Area" localSheetId="9">'3.3'!$A$1:$H$148</definedName>
    <definedName name="_xlnm.Print_Area" localSheetId="10">'3.4'!$A$1:$H$11</definedName>
    <definedName name="_xlnm.Print_Area" localSheetId="11">'3.5'!$A$1:$H$11</definedName>
    <definedName name="_xlnm.Print_Area" localSheetId="12">'3.6'!$A$1:$H$45</definedName>
    <definedName name="_xlnm.Print_Area" localSheetId="13">'4'!$A$1:$G$21</definedName>
    <definedName name="_xlnm.Print_Area" localSheetId="14">'5'!$A$1:$E$18</definedName>
    <definedName name="_xlnm.Print_Area" localSheetId="15">'6'!$A$1:$M$14</definedName>
    <definedName name="_xlnm.Print_Area" localSheetId="0">الفهرس_Index!$A$1:$E$21</definedName>
    <definedName name="_xlnm.Print_Titles" localSheetId="5">'2.3'!$1:$7</definedName>
    <definedName name="_xlnm.Print_Titles" localSheetId="9">'3.3'!$1:$7</definedName>
  </definedNames>
  <calcPr calcId="152511"/>
  <fileRecoveryPr autoRecover="0"/>
</workbook>
</file>

<file path=xl/calcChain.xml><?xml version="1.0" encoding="utf-8"?>
<calcChain xmlns="http://schemas.openxmlformats.org/spreadsheetml/2006/main">
  <c r="E8" i="30" l="1"/>
  <c r="D8" i="30"/>
  <c r="C8" i="30"/>
  <c r="F19" i="25"/>
  <c r="F18" i="25"/>
  <c r="F17" i="25"/>
  <c r="F16" i="25"/>
  <c r="F15" i="25"/>
  <c r="F14" i="25"/>
  <c r="F13" i="25"/>
  <c r="F12" i="25"/>
  <c r="F11" i="25"/>
  <c r="F10" i="25"/>
  <c r="F9" i="25"/>
  <c r="F8" i="25"/>
  <c r="F20" i="25"/>
  <c r="I14" i="28" l="1"/>
  <c r="H14" i="28"/>
  <c r="E14" i="28"/>
  <c r="D14" i="28"/>
  <c r="C14" i="28"/>
  <c r="B14" i="28"/>
  <c r="G13" i="28"/>
  <c r="K13" i="28" s="1"/>
  <c r="F13" i="28"/>
  <c r="J13" i="28" s="1"/>
  <c r="G12" i="28"/>
  <c r="K12" i="28" s="1"/>
  <c r="F12" i="28"/>
  <c r="J12" i="28" s="1"/>
  <c r="G11" i="28"/>
  <c r="K11" i="28" s="1"/>
  <c r="F11" i="28"/>
  <c r="J11" i="28" s="1"/>
  <c r="G10" i="28"/>
  <c r="K10" i="28" s="1"/>
  <c r="F10" i="28"/>
  <c r="J10" i="28" s="1"/>
  <c r="G9" i="28"/>
  <c r="F9" i="28"/>
  <c r="F14" i="28" s="1"/>
  <c r="D17" i="26"/>
  <c r="D16" i="26"/>
  <c r="D15" i="26"/>
  <c r="D14" i="26"/>
  <c r="D13" i="26"/>
  <c r="D12" i="26"/>
  <c r="D11" i="26"/>
  <c r="D10" i="26"/>
  <c r="D9" i="26"/>
  <c r="D8" i="26"/>
  <c r="E30" i="30"/>
  <c r="D30" i="30"/>
  <c r="C30" i="30"/>
  <c r="E20" i="30"/>
  <c r="D20" i="30"/>
  <c r="D45" i="30" s="1"/>
  <c r="C20" i="30"/>
  <c r="E11" i="24"/>
  <c r="D11" i="24"/>
  <c r="C11" i="24"/>
  <c r="E11" i="23"/>
  <c r="D11" i="23"/>
  <c r="C11" i="23"/>
  <c r="E148" i="22"/>
  <c r="D148" i="22"/>
  <c r="C148" i="22"/>
  <c r="E19" i="21"/>
  <c r="D19" i="21"/>
  <c r="C19" i="21"/>
  <c r="E142" i="18"/>
  <c r="D142" i="18"/>
  <c r="C142" i="18"/>
  <c r="E19" i="17"/>
  <c r="D19" i="17"/>
  <c r="C19" i="17"/>
  <c r="C45" i="30" l="1"/>
  <c r="E45" i="30"/>
  <c r="G14" i="28"/>
  <c r="K9" i="28"/>
  <c r="K14" i="28" s="1"/>
  <c r="J9" i="28"/>
  <c r="J14" i="28" s="1"/>
</calcChain>
</file>

<file path=xl/sharedStrings.xml><?xml version="1.0" encoding="utf-8"?>
<sst xmlns="http://schemas.openxmlformats.org/spreadsheetml/2006/main" count="1137" uniqueCount="603">
  <si>
    <t>المجموع</t>
  </si>
  <si>
    <t>Total</t>
  </si>
  <si>
    <t>دول مجلس التعاون الخليجي</t>
  </si>
  <si>
    <t>1</t>
  </si>
  <si>
    <t>2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</si>
  <si>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</si>
  <si>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</si>
  <si>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</si>
  <si>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</si>
  <si>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</si>
  <si>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</si>
  <si>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</si>
  <si>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</si>
  <si>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</si>
  <si>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</si>
  <si>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</si>
  <si>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</si>
  <si>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</si>
  <si>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</si>
  <si>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</si>
  <si>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</si>
  <si>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</si>
  <si>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</si>
  <si>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</si>
  <si>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دهون وشحوم وزيوت وشموع نباتية وحيوانية والدهون المحضرة للأكل</t>
  </si>
  <si>
    <t>المنتجات المعدنية</t>
  </si>
  <si>
    <t>منتجات الصناعات الكيماوية وما يتصل بها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</si>
  <si>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</si>
  <si>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</si>
  <si>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</si>
  <si>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</si>
  <si>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</si>
  <si>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</si>
  <si>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</si>
  <si>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</si>
  <si>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</si>
  <si>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</si>
  <si>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</si>
  <si>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</si>
  <si>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</si>
  <si>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</si>
  <si>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</si>
  <si>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</si>
  <si>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</si>
  <si>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</si>
  <si>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</si>
  <si>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Miscellaneous manufactured articles</t>
  </si>
  <si>
    <t>جلود خام، ومدبوغة وفراء ومصنوعاتها</t>
  </si>
  <si>
    <t>الصادرات غير البترولية</t>
  </si>
  <si>
    <t>Non-oil Exports</t>
  </si>
  <si>
    <t>Imports</t>
  </si>
  <si>
    <t>الواردات</t>
  </si>
  <si>
    <t>2.1</t>
  </si>
  <si>
    <t>2.2</t>
  </si>
  <si>
    <t>2.3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</si>
  <si>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</si>
  <si>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</si>
  <si>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</si>
  <si>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</si>
  <si>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</si>
  <si>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</si>
  <si>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</si>
  <si>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</si>
  <si>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</si>
  <si>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</si>
  <si>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</si>
  <si>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</si>
  <si>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</si>
  <si>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</si>
  <si>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</si>
  <si>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</si>
  <si>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</si>
  <si>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</si>
  <si>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</si>
  <si>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</si>
  <si>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</si>
  <si>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</si>
  <si>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</si>
  <si>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</si>
  <si>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</si>
  <si>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</si>
  <si>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</si>
  <si>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</si>
  <si>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</si>
  <si>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</si>
  <si>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</si>
  <si>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</si>
  <si>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</si>
  <si>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</si>
  <si>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</si>
  <si>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</si>
  <si>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</si>
  <si>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</si>
  <si>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</si>
  <si>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</si>
  <si>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</si>
  <si>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</si>
  <si>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الأخشاب ومصنوعاته -الفحم الخشبي  -الفلين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</si>
  <si>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</si>
  <si>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</si>
  <si>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</si>
  <si>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</si>
  <si>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</si>
  <si>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الإجمالي</t>
  </si>
  <si>
    <t>القيمة (مليون ريال) / (Million Riyals)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</si>
  <si>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</si>
  <si>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</si>
  <si>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</si>
  <si>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</si>
  <si>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</si>
  <si>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</si>
  <si>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</si>
  <si>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</si>
  <si>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</si>
  <si>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</si>
  <si>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</si>
  <si>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</si>
  <si>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</si>
  <si>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</si>
  <si>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</si>
  <si>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</si>
  <si>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</si>
  <si>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</si>
  <si>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</si>
  <si>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Works of art, collectors' pieces and antiques</t>
  </si>
  <si>
    <t>Table</t>
  </si>
  <si>
    <t>Sec.
No</t>
  </si>
  <si>
    <t>الحيوانات الحية والمنتجات الحيوانية</t>
  </si>
  <si>
    <t>منتجات صناعة الأغذية والمشروبات والخل و التبغ و أبدال تبغ مصنعة</t>
  </si>
  <si>
    <t>اللدائن والمطاط ومصنوعاتهما</t>
  </si>
  <si>
    <t>الورق ومصنوعاته والمواد المستعملة في صناعته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</si>
  <si>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</si>
  <si>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</si>
  <si>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</si>
  <si>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</si>
  <si>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</si>
  <si>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</si>
  <si>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</si>
  <si>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</si>
  <si>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</si>
  <si>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</si>
  <si>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</si>
  <si>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</si>
  <si>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</si>
  <si>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</si>
  <si>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الصادرات السلعية غير البترولية، شهريا</t>
  </si>
  <si>
    <t>Non-oil Merchandise Exports, Monthly</t>
  </si>
  <si>
    <t>Merchandise Imports, Monthly</t>
  </si>
  <si>
    <t>الواردات السلعية، شهريا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</si>
  <si>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</si>
  <si>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</si>
  <si>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</si>
  <si>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</si>
  <si>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</si>
  <si>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</si>
  <si>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</si>
  <si>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</si>
  <si>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</si>
  <si>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</si>
  <si>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</si>
  <si>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</si>
  <si>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</si>
  <si>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</si>
  <si>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</si>
  <si>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</si>
  <si>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</si>
  <si>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</si>
  <si>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</si>
  <si>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Sultanate of Oman</t>
  </si>
  <si>
    <t>إعادة التصدير</t>
  </si>
  <si>
    <t>Re-exports</t>
  </si>
  <si>
    <t>الميزان التجاري غير البترولية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</si>
  <si>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</si>
  <si>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</si>
  <si>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</si>
  <si>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</si>
  <si>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</si>
  <si>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</si>
  <si>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الصادرات السلعية غير البترولية، شهري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</si>
  <si>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</si>
  <si>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</si>
  <si>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</si>
  <si>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</si>
  <si>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</si>
  <si>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</si>
  <si>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</si>
  <si>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</si>
  <si>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</si>
  <si>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</si>
  <si>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Batha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</si>
  <si>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</si>
  <si>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</si>
  <si>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</si>
  <si>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</si>
  <si>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</si>
  <si>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</si>
  <si>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</si>
  <si>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</si>
  <si>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</si>
  <si>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</si>
  <si>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</si>
  <si>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</si>
  <si>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</si>
  <si>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</si>
  <si>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</si>
  <si>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</si>
  <si>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</si>
  <si>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</si>
  <si>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</si>
  <si>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</si>
  <si>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</si>
  <si>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</si>
  <si>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</si>
  <si>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</si>
  <si>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</si>
  <si>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</si>
  <si>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</si>
  <si>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</si>
  <si>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</si>
  <si>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</si>
  <si>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</si>
  <si>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</si>
  <si>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</si>
  <si>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ابها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</si>
  <si>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</si>
  <si>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</si>
  <si>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</si>
  <si>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</si>
  <si>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</si>
  <si>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</si>
  <si>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</si>
  <si>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</si>
  <si>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</si>
  <si>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</si>
  <si>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</si>
  <si>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</si>
  <si>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</si>
  <si>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</si>
  <si>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</si>
  <si>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</si>
  <si>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</si>
  <si>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</si>
  <si>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</si>
  <si>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</si>
  <si>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</si>
  <si>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</si>
  <si>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</si>
  <si>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</si>
  <si>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</si>
  <si>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</si>
  <si>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</si>
  <si>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</si>
  <si>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</si>
  <si>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</si>
  <si>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</si>
  <si>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</si>
  <si>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</si>
  <si>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</si>
  <si>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</si>
  <si>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</si>
  <si>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</si>
  <si>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</si>
  <si>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</si>
  <si>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</si>
  <si>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</si>
  <si>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</si>
  <si>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</si>
  <si>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</si>
  <si>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</si>
  <si>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</si>
  <si>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</si>
  <si>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</si>
  <si>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</si>
  <si>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</si>
  <si>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</si>
  <si>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</si>
  <si>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</si>
  <si>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</si>
  <si>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</si>
  <si>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</si>
  <si>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</si>
  <si>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</si>
  <si>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</si>
  <si>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</si>
  <si>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</si>
  <si>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</si>
  <si>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</si>
  <si>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</si>
  <si>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</si>
  <si>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</si>
  <si>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</si>
  <si>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</si>
  <si>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</si>
  <si>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</si>
  <si>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</si>
  <si>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</si>
  <si>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</si>
  <si>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</si>
  <si>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</si>
  <si>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</si>
  <si>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</si>
  <si>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</si>
  <si>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</si>
  <si>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</si>
  <si>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</si>
  <si>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</si>
  <si>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</si>
  <si>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</si>
  <si>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</si>
  <si>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</si>
  <si>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</si>
  <si>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</si>
  <si>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</si>
  <si>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</si>
  <si>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</si>
  <si>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</si>
  <si>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</si>
  <si>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</si>
  <si>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</si>
  <si>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</si>
  <si>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</si>
  <si>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</si>
  <si>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</si>
  <si>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</si>
  <si>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</si>
  <si>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</si>
  <si>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</si>
  <si>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</si>
  <si>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</si>
  <si>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</si>
  <si>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</si>
  <si>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</si>
  <si>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</si>
  <si>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</si>
  <si>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</si>
  <si>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النيجر</t>
  </si>
  <si>
    <t>زامبيا</t>
  </si>
  <si>
    <t>كازاخستان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</si>
  <si>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</si>
  <si>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</si>
  <si>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</si>
  <si>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</si>
  <si>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</si>
  <si>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</si>
  <si>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</si>
  <si>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جزر القمر</t>
  </si>
  <si>
    <t>هوندوراس</t>
  </si>
  <si>
    <t>جزر المالديف</t>
  </si>
  <si>
    <t>مـنـغوليا</t>
  </si>
  <si>
    <t>لاتفيا</t>
  </si>
  <si>
    <t>تشـاد</t>
  </si>
  <si>
    <t>جامبيا</t>
  </si>
  <si>
    <t>بقية الدول</t>
  </si>
  <si>
    <t>Yanbu  Port</t>
  </si>
  <si>
    <t>Jubail Port</t>
  </si>
  <si>
    <t>Jizan Port</t>
  </si>
  <si>
    <t>Deba Port</t>
  </si>
  <si>
    <t>Ras Tannorah Port</t>
  </si>
  <si>
    <t>Ras Alkhair Port</t>
  </si>
  <si>
    <t>Taif airport</t>
  </si>
  <si>
    <t>سلوفاكيا</t>
  </si>
  <si>
    <t>البوسنة والهرسك</t>
  </si>
  <si>
    <t>كرواتيا</t>
  </si>
  <si>
    <t>صربيا</t>
  </si>
  <si>
    <t>بورتريكو</t>
  </si>
  <si>
    <t>سان مارينو</t>
  </si>
  <si>
    <t>أوزباكستان</t>
  </si>
  <si>
    <t>بيلاروس</t>
  </si>
  <si>
    <t>مقدونيا</t>
  </si>
  <si>
    <t>سوازى لاند</t>
  </si>
  <si>
    <t>ارميـنيا</t>
  </si>
  <si>
    <t>مولدافيا</t>
  </si>
  <si>
    <t>هاييتي</t>
  </si>
  <si>
    <t>كوبا</t>
  </si>
  <si>
    <t>اروبا</t>
  </si>
  <si>
    <t>ليسوتو</t>
  </si>
  <si>
    <t>2016</t>
  </si>
  <si>
    <t>موناكو</t>
  </si>
  <si>
    <t>ساو تومي وبرينسيبي</t>
  </si>
  <si>
    <t>كونجو</t>
  </si>
  <si>
    <t>مالي</t>
  </si>
  <si>
    <t>بنين (داهومي)</t>
  </si>
  <si>
    <t>راوندى</t>
  </si>
  <si>
    <t>Gulf Cooperation Council (GCC)</t>
  </si>
  <si>
    <t>Arab League, excl. the GCC</t>
  </si>
  <si>
    <t>Asian Non-Arab Non-Islamic Countries</t>
  </si>
  <si>
    <t>African Non-Arab Non-Islamic Countries</t>
  </si>
  <si>
    <t>قرقيزيا</t>
  </si>
  <si>
    <t>ميناء رابغ</t>
  </si>
  <si>
    <t>Rabigh Port</t>
  </si>
  <si>
    <t>دول الجامعة العربية عدا دول مجلس التعاون الخليجي</t>
  </si>
  <si>
    <t>بروناي دار السلام</t>
  </si>
  <si>
    <t>بوليفيا</t>
  </si>
  <si>
    <t>2017</t>
  </si>
  <si>
    <t>بنما</t>
  </si>
  <si>
    <t>مطار الوديعة ( نجران)</t>
  </si>
  <si>
    <t>جزر فيجى</t>
  </si>
  <si>
    <t>مطار الأمير سلطان( تبوك)</t>
  </si>
  <si>
    <t>أبريل / April</t>
  </si>
  <si>
    <t>الصادرات السلعية، شهري</t>
  </si>
  <si>
    <t>3.1</t>
  </si>
  <si>
    <t>3.2</t>
  </si>
  <si>
    <t>3.3</t>
  </si>
  <si>
    <t>3.4</t>
  </si>
  <si>
    <t>3.5</t>
  </si>
  <si>
    <t>3.6</t>
  </si>
  <si>
    <t>Merchandise Exports, Monthly</t>
  </si>
  <si>
    <t>Non-Oil Exports by Section</t>
  </si>
  <si>
    <t>Non-Oil Exports by Groups of Countries</t>
  </si>
  <si>
    <t>Non-Oil Exports by Country</t>
  </si>
  <si>
    <t>الصادرات غير البترولية حسب الأقسام</t>
  </si>
  <si>
    <t>الصادرات غير البترولية حسب مجموعات الدول</t>
  </si>
  <si>
    <t>الصادرات غير البترولية حسب الدول</t>
  </si>
  <si>
    <t>الصادرات والواردات السلعية للمملكة العربية السعودية، مايو 2017</t>
  </si>
  <si>
    <t>Merchandise Exports and Imports of Saudi Arabia, May 2017</t>
  </si>
  <si>
    <t>الصادرات السلعية، شهريا</t>
  </si>
  <si>
    <t>الصادرات غير البترولية حسب الاقسام</t>
  </si>
  <si>
    <t>مايو / May</t>
  </si>
  <si>
    <t>التبادل التجاري مع دول مجلس التعاون الخليجي خلال شهر مايو (مليون ريال)</t>
  </si>
  <si>
    <r>
      <t xml:space="preserve">Trade with the GCC Countries in </t>
    </r>
    <r>
      <rPr>
        <sz val="15"/>
        <color rgb="FF474D9B"/>
        <rFont val="Neo Sans Arabic Medium"/>
        <family val="2"/>
      </rPr>
      <t>May</t>
    </r>
    <r>
      <rPr>
        <sz val="15"/>
        <color rgb="FF474D9B"/>
        <rFont val="Neo Sans Arabic"/>
        <family val="2"/>
      </rPr>
      <t xml:space="preserve"> (Million Riyals)</t>
    </r>
  </si>
  <si>
    <t>ملاوي</t>
  </si>
  <si>
    <t>بروندى</t>
  </si>
  <si>
    <t>فينزولا</t>
  </si>
  <si>
    <t>بتسوانا</t>
  </si>
  <si>
    <t>UNITED ARAB EMIRATES</t>
  </si>
  <si>
    <t>CHINA</t>
  </si>
  <si>
    <t>SINGAPORE</t>
  </si>
  <si>
    <t>INDIA</t>
  </si>
  <si>
    <t>KUWAIT</t>
  </si>
  <si>
    <t>BAHRAIN</t>
  </si>
  <si>
    <t>QATAR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</si>
  <si>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</si>
  <si>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</si>
  <si>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</si>
  <si>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</si>
  <si>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</si>
  <si>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</si>
  <si>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</si>
  <si>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</si>
  <si>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</si>
  <si>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</si>
  <si>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</si>
  <si>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</si>
  <si>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</si>
  <si>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</si>
  <si>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</si>
  <si>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</si>
  <si>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</si>
  <si>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</si>
  <si>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</si>
  <si>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</si>
  <si>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</si>
  <si>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</si>
  <si>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</si>
  <si>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</si>
  <si>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</si>
  <si>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</si>
  <si>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</si>
  <si>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</si>
  <si>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</si>
  <si>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</si>
  <si>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</si>
  <si>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</si>
  <si>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</si>
  <si>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</si>
  <si>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</si>
  <si>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</si>
  <si>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</si>
  <si>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</si>
  <si>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</si>
  <si>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</si>
  <si>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</si>
  <si>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</si>
  <si>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</si>
  <si>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</si>
  <si>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</si>
  <si>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</si>
  <si>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</si>
  <si>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COTE DIVOIRE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</si>
  <si>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</si>
  <si>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</si>
  <si>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</si>
  <si>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</si>
  <si>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</si>
  <si>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</si>
  <si>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</si>
  <si>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</si>
  <si>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</si>
  <si>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</si>
  <si>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</si>
  <si>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CONGO,THE DEMOCRATIC REPUBLIC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</si>
  <si>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</si>
  <si>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</si>
  <si>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</si>
  <si>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</si>
  <si>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</si>
  <si>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</si>
  <si>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</si>
  <si>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</si>
  <si>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</si>
  <si>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</si>
  <si>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</si>
  <si>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</si>
  <si>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</si>
  <si>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</si>
  <si>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</si>
  <si>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</si>
  <si>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</si>
  <si>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</si>
  <si>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</si>
  <si>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HAITI</t>
  </si>
  <si>
    <t>CUBA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</si>
  <si>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</si>
  <si>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</si>
  <si>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</si>
  <si>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</si>
  <si>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</si>
  <si>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</si>
  <si>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</si>
  <si>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</si>
  <si>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</si>
  <si>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</si>
  <si>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</si>
  <si>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</si>
  <si>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</si>
  <si>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</si>
  <si>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</si>
  <si>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</si>
  <si>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</si>
  <si>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</si>
  <si>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</si>
  <si>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</si>
  <si>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</si>
  <si>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</si>
  <si>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</si>
  <si>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</si>
  <si>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</si>
  <si>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SAO TOME AND PRINCIPE</t>
  </si>
  <si>
    <t>MALAWI</t>
  </si>
  <si>
    <t>ROMANIA</t>
  </si>
  <si>
    <t>CAMBODIA</t>
  </si>
  <si>
    <t>MADAGASCAR</t>
  </si>
  <si>
    <t>URUGUAY</t>
  </si>
  <si>
    <t>BRUNEI DARUSSALAM</t>
  </si>
  <si>
    <t>GABON</t>
  </si>
  <si>
    <t>BURUNDI</t>
  </si>
  <si>
    <t>NIGER</t>
  </si>
  <si>
    <t>CROATIA</t>
  </si>
  <si>
    <t>VENEZUELA</t>
  </si>
  <si>
    <t>BELARUS</t>
  </si>
  <si>
    <t>UZBEKISTAN</t>
  </si>
  <si>
    <t>LESOTHO</t>
  </si>
  <si>
    <t>ALBANIA</t>
  </si>
  <si>
    <t>COMOROS</t>
  </si>
  <si>
    <t>PANAMA</t>
  </si>
  <si>
    <t>BOTSWANA</t>
  </si>
  <si>
    <t>الاتحاد الأوربي</t>
  </si>
  <si>
    <t>ايسـلاند</t>
  </si>
  <si>
    <t>لاوس</t>
  </si>
  <si>
    <t>جمايكا</t>
  </si>
  <si>
    <t>جبل طارق</t>
  </si>
  <si>
    <t>E.D.,N.E.S</t>
  </si>
  <si>
    <t>SYRIA</t>
  </si>
  <si>
    <t>PUERTO RICO</t>
  </si>
  <si>
    <t>LUXEMBOURG</t>
  </si>
  <si>
    <t>COSTA RICA</t>
  </si>
  <si>
    <t>DOMINICA</t>
  </si>
  <si>
    <t>KAZAKHSTAN</t>
  </si>
  <si>
    <t>ICELAND</t>
  </si>
  <si>
    <t>LATVIA</t>
  </si>
  <si>
    <t>BOSNIA&amp;HERZEGOVINA</t>
  </si>
  <si>
    <t>MOLDOVA</t>
  </si>
  <si>
    <t>NORTH KOREA</t>
  </si>
  <si>
    <t>HONDURAS</t>
  </si>
  <si>
    <t>MACEDONIA</t>
  </si>
  <si>
    <t>LAOS</t>
  </si>
  <si>
    <t>BOLIVIA</t>
  </si>
  <si>
    <t>FIJI</t>
  </si>
  <si>
    <t>SAN MARINO</t>
  </si>
  <si>
    <t>MONACO</t>
  </si>
  <si>
    <t>MONGOLIA</t>
  </si>
  <si>
    <t>SWAZILAND</t>
  </si>
  <si>
    <t>ARUBA</t>
  </si>
  <si>
    <t>ARMENIA</t>
  </si>
  <si>
    <t>JAMAICA</t>
  </si>
  <si>
    <t>KYRGYZSTAN</t>
  </si>
  <si>
    <t>GIBRALTAR</t>
  </si>
  <si>
    <t>Jeddah Islamic Sea Port</t>
  </si>
  <si>
    <t>King Abdullah Seaport</t>
  </si>
  <si>
    <t>King Abdullah Sea Port</t>
  </si>
  <si>
    <t>Riyadh(Dry Port)</t>
  </si>
  <si>
    <t>King khalid International Airport</t>
  </si>
  <si>
    <t>King Abdulaziz International Airpor</t>
  </si>
  <si>
    <t>Wadea airport  (najran)</t>
  </si>
  <si>
    <t>Qassim airport</t>
  </si>
  <si>
    <t>Tabok airport</t>
  </si>
  <si>
    <t>Abha airport</t>
  </si>
  <si>
    <t>air port madainh</t>
  </si>
  <si>
    <t>Jeddah Parcels post</t>
  </si>
  <si>
    <t>Al Riyadh parcels post</t>
  </si>
  <si>
    <t>DAMAM PARCELS</t>
  </si>
  <si>
    <t>Dammam Parcels post</t>
  </si>
  <si>
    <t>Al madenah parcels 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</si>
</sst>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  <font>
      <sz val="9"/>
      <color theme="0"/>
      <name val="Neo Sans Arabic"/>
      <family val="2"/>
    </font>
    <font>
      <sz val="15"/>
      <color rgb="FF474D9B"/>
      <name val="Neo Sans Arabic Medium"/>
      <family val="2"/>
    </font>
    <font>
      <sz val="10"/>
      <color theme="1"/>
      <name val="Neo Sans Arabic Medium"/>
      <family val="2"/>
    </font>
    <font>
      <sz val="11"/>
      <color rgb="FF0000FF"/>
      <name val="Neo Sans Arabic Medium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26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 wrapText="1" readingOrder="1"/>
    </xf>
    <xf numFmtId="0" fontId="14" fillId="4" borderId="19" xfId="1" applyFont="1" applyFill="1" applyBorder="1" applyAlignment="1">
      <alignment horizontal="right" vertical="center" wrapText="1" readingOrder="2"/>
    </xf>
    <xf numFmtId="0" fontId="14" fillId="4" borderId="1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11" fillId="2" borderId="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wrapText="1" readingOrder="2"/>
    </xf>
    <xf numFmtId="0" fontId="12" fillId="3" borderId="20" xfId="1" applyFont="1" applyFill="1" applyBorder="1" applyAlignment="1">
      <alignment horizontal="right" vertical="center" readingOrder="2"/>
    </xf>
    <xf numFmtId="0" fontId="12" fillId="4" borderId="22" xfId="1" applyFont="1" applyFill="1" applyBorder="1" applyAlignment="1">
      <alignment horizontal="right" vertical="center" readingOrder="2"/>
    </xf>
    <xf numFmtId="0" fontId="14" fillId="4" borderId="23" xfId="1" applyFont="1" applyFill="1" applyBorder="1" applyAlignment="1">
      <alignment horizontal="right" vertical="center" wrapText="1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12" xfId="0" quotePrefix="1" applyFont="1" applyFill="1" applyBorder="1" applyAlignment="1">
      <alignment horizontal="right" vertical="center" wrapText="1" indent="2" readingOrder="2"/>
    </xf>
    <xf numFmtId="0" fontId="16" fillId="3" borderId="12" xfId="0" quotePrefix="1" applyFont="1" applyFill="1" applyBorder="1" applyAlignment="1">
      <alignment horizontal="right" vertical="center" wrapText="1" indent="2" readingOrder="2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6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right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righ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0" fontId="12" fillId="3" borderId="18" xfId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right" vertical="center" wrapText="1" readingOrder="1"/>
    </xf>
    <xf numFmtId="0" fontId="12" fillId="3" borderId="18" xfId="1" applyFont="1" applyFill="1" applyBorder="1" applyAlignment="1">
      <alignment horizontal="left" vertical="center" wrapText="1" readingOrder="1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9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 readingOrder="1"/>
    </xf>
    <xf numFmtId="0" fontId="14" fillId="7" borderId="2" xfId="1" applyFont="1" applyFill="1" applyBorder="1" applyAlignment="1">
      <alignment horizontal="left" vertical="center" wrapText="1" readingOrder="1"/>
    </xf>
    <xf numFmtId="1" fontId="12" fillId="3" borderId="1" xfId="1" applyNumberFormat="1" applyFont="1" applyFill="1" applyBorder="1" applyAlignment="1">
      <alignment horizontal="right" vertical="center" readingOrder="1"/>
    </xf>
    <xf numFmtId="1" fontId="12" fillId="4" borderId="2" xfId="1" applyNumberFormat="1" applyFont="1" applyFill="1" applyBorder="1" applyAlignment="1">
      <alignment horizontal="right" vertical="center" readingOrder="1"/>
    </xf>
    <xf numFmtId="1" fontId="14" fillId="4" borderId="19" xfId="1" applyNumberFormat="1" applyFont="1" applyFill="1" applyBorder="1" applyAlignment="1">
      <alignment horizontal="right" vertical="center" readingOrder="1"/>
    </xf>
    <xf numFmtId="1" fontId="12" fillId="3" borderId="1" xfId="1" applyNumberFormat="1" applyFont="1" applyFill="1" applyBorder="1" applyAlignment="1">
      <alignment horizontal="center" vertical="center" readingOrder="1"/>
    </xf>
    <xf numFmtId="1" fontId="12" fillId="4" borderId="2" xfId="1" applyNumberFormat="1" applyFont="1" applyFill="1" applyBorder="1" applyAlignment="1">
      <alignment horizontal="center" vertical="center" readingOrder="1"/>
    </xf>
    <xf numFmtId="1" fontId="12" fillId="3" borderId="18" xfId="1" applyNumberFormat="1" applyFont="1" applyFill="1" applyBorder="1" applyAlignment="1">
      <alignment horizontal="center" vertical="center" readingOrder="1"/>
    </xf>
    <xf numFmtId="1" fontId="12" fillId="4" borderId="18" xfId="1" applyNumberFormat="1" applyFont="1" applyFill="1" applyBorder="1" applyAlignment="1">
      <alignment horizontal="center" vertical="center" readingOrder="1"/>
    </xf>
    <xf numFmtId="0" fontId="14" fillId="7" borderId="2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right" vertical="center" readingOrder="2"/>
    </xf>
    <xf numFmtId="0" fontId="9" fillId="0" borderId="0" xfId="1" applyFont="1" applyBorder="1" applyAlignment="1">
      <alignment horizontal="left"/>
    </xf>
    <xf numFmtId="0" fontId="9" fillId="0" borderId="0" xfId="1" applyFont="1" applyBorder="1" applyAlignment="1">
      <alignment horizontal="left" vertical="center"/>
    </xf>
    <xf numFmtId="0" fontId="19" fillId="2" borderId="9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9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9" fillId="0" borderId="0" xfId="1" applyFont="1" applyBorder="1" applyAlignment="1">
      <alignment horizontal="right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164" fontId="21" fillId="0" borderId="0" xfId="0" applyNumberFormat="1" applyFont="1"/>
    <xf numFmtId="0" fontId="8" fillId="6" borderId="12" xfId="0" quotePrefix="1" applyFont="1" applyFill="1" applyBorder="1" applyAlignment="1">
      <alignment horizontal="center" vertical="center" wrapText="1" readingOrder="2"/>
    </xf>
    <xf numFmtId="0" fontId="8" fillId="6" borderId="8" xfId="0" quotePrefix="1" applyFont="1" applyFill="1" applyBorder="1" applyAlignment="1">
      <alignment horizontal="center" vertical="center" wrapText="1" readingOrder="1"/>
    </xf>
    <xf numFmtId="0" fontId="16" fillId="3" borderId="8" xfId="0" quotePrefix="1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center" vertical="center" wrapText="1" readingOrder="1"/>
    </xf>
    <xf numFmtId="0" fontId="22" fillId="6" borderId="7" xfId="3" applyFont="1" applyFill="1" applyBorder="1" applyAlignment="1">
      <alignment horizontal="right" vertical="center" readingOrder="2"/>
    </xf>
    <xf numFmtId="0" fontId="11" fillId="2" borderId="9" xfId="1" applyFont="1" applyFill="1" applyBorder="1" applyAlignment="1">
      <alignment horizontal="center" vertical="center" wrapText="1" readingOrder="1"/>
    </xf>
    <xf numFmtId="164" fontId="12" fillId="3" borderId="1" xfId="1" applyNumberFormat="1" applyFont="1" applyFill="1" applyBorder="1" applyAlignment="1">
      <alignment horizontal="right" vertical="center" indent="2"/>
    </xf>
    <xf numFmtId="164" fontId="12" fillId="4" borderId="2" xfId="1" applyNumberFormat="1" applyFont="1" applyFill="1" applyBorder="1" applyAlignment="1">
      <alignment horizontal="right" vertical="center" indent="2"/>
    </xf>
    <xf numFmtId="164" fontId="12" fillId="3" borderId="9" xfId="1" applyNumberFormat="1" applyFont="1" applyFill="1" applyBorder="1" applyAlignment="1">
      <alignment horizontal="right" vertical="center" indent="2"/>
    </xf>
    <xf numFmtId="164" fontId="14" fillId="4" borderId="19" xfId="1" applyNumberFormat="1" applyFont="1" applyFill="1" applyBorder="1" applyAlignment="1">
      <alignment horizontal="right" vertical="center" indent="2"/>
    </xf>
    <xf numFmtId="164" fontId="12" fillId="3" borderId="1" xfId="1" applyNumberFormat="1" applyFont="1" applyFill="1" applyBorder="1" applyAlignment="1">
      <alignment horizontal="right" vertical="center" indent="2" readingOrder="1"/>
    </xf>
    <xf numFmtId="164" fontId="12" fillId="4" borderId="2" xfId="1" applyNumberFormat="1" applyFont="1" applyFill="1" applyBorder="1" applyAlignment="1">
      <alignment horizontal="right" vertical="center" indent="2" readingOrder="1"/>
    </xf>
    <xf numFmtId="164" fontId="14" fillId="4" borderId="19" xfId="1" applyNumberFormat="1" applyFont="1" applyFill="1" applyBorder="1" applyAlignment="1">
      <alignment horizontal="right" vertical="center" indent="2" readingOrder="1"/>
    </xf>
    <xf numFmtId="164" fontId="12" fillId="3" borderId="9" xfId="1" applyNumberFormat="1" applyFont="1" applyFill="1" applyBorder="1" applyAlignment="1">
      <alignment horizontal="right" vertical="center" indent="2" readingOrder="1"/>
    </xf>
    <xf numFmtId="0" fontId="11" fillId="2" borderId="17" xfId="1" quotePrefix="1" applyFont="1" applyFill="1" applyBorder="1" applyAlignment="1">
      <alignment horizontal="center" vertical="center" wrapText="1" readingOrder="1"/>
    </xf>
    <xf numFmtId="164" fontId="14" fillId="7" borderId="2" xfId="1" applyNumberFormat="1" applyFont="1" applyFill="1" applyBorder="1" applyAlignment="1">
      <alignment horizontal="right" vertical="center" indent="2" readingOrder="1"/>
    </xf>
    <xf numFmtId="2" fontId="13" fillId="3" borderId="1" xfId="1" applyNumberFormat="1" applyFont="1" applyFill="1" applyBorder="1" applyAlignment="1">
      <alignment horizontal="center" vertical="center" wrapText="1" readingOrder="1"/>
    </xf>
    <xf numFmtId="2" fontId="13" fillId="4" borderId="2" xfId="1" applyNumberFormat="1" applyFont="1" applyFill="1" applyBorder="1" applyAlignment="1">
      <alignment horizontal="center" vertical="center" wrapText="1" readingOrder="1"/>
    </xf>
    <xf numFmtId="2" fontId="13" fillId="4" borderId="18" xfId="1" applyNumberFormat="1" applyFont="1" applyFill="1" applyBorder="1" applyAlignment="1">
      <alignment horizontal="center" vertical="center" wrapText="1" readingOrder="1"/>
    </xf>
    <xf numFmtId="2" fontId="13" fillId="3" borderId="18" xfId="1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readingOrder="2"/>
    </xf>
    <xf numFmtId="0" fontId="11" fillId="2" borderId="0" xfId="1" applyFont="1" applyFill="1" applyBorder="1" applyAlignment="1">
      <alignment horizontal="center" vertical="center" readingOrder="2"/>
    </xf>
    <xf numFmtId="0" fontId="11" fillId="2" borderId="17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1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readingOrder="2"/>
    </xf>
    <xf numFmtId="0" fontId="11" fillId="2" borderId="11" xfId="1" applyFont="1" applyFill="1" applyBorder="1" applyAlignment="1">
      <alignment horizontal="center" vertical="center" readingOrder="2"/>
    </xf>
    <xf numFmtId="0" fontId="11" fillId="2" borderId="16" xfId="1" quotePrefix="1" applyNumberFormat="1" applyFont="1" applyFill="1" applyBorder="1" applyAlignment="1">
      <alignment horizontal="center" vertical="center" readingOrder="2"/>
    </xf>
    <xf numFmtId="0" fontId="11" fillId="2" borderId="21" xfId="1" quotePrefix="1" applyNumberFormat="1" applyFont="1" applyFill="1" applyBorder="1" applyAlignment="1">
      <alignment horizontal="center" vertical="center" readingOrder="2"/>
    </xf>
    <xf numFmtId="0" fontId="11" fillId="2" borderId="20" xfId="1" quotePrefix="1" applyNumberFormat="1" applyFont="1" applyFill="1" applyBorder="1" applyAlignment="1">
      <alignment horizontal="center" vertical="center" readingOrder="2"/>
    </xf>
    <xf numFmtId="0" fontId="11" fillId="2" borderId="16" xfId="1" applyFont="1" applyFill="1" applyBorder="1" applyAlignment="1">
      <alignment horizontal="center" vertical="center" readingOrder="1"/>
    </xf>
    <xf numFmtId="0" fontId="11" fillId="2" borderId="20" xfId="1" applyFont="1" applyFill="1" applyBorder="1" applyAlignment="1">
      <alignment horizontal="center" vertical="center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0000FF"/>
      <color rgb="FFD3D9E5"/>
      <color rgb="FF474D9B"/>
      <color rgb="FF9BA8C2"/>
      <color rgb="FFF0F2F6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771525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952500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1314450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7004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20"/>
  <sheetViews>
    <sheetView showGridLines="0" rightToLeft="1" tabSelected="1" zoomScaleNormal="100" workbookViewId="0">
      <selection activeCell="D1" sqref="D1"/>
    </sheetView>
  </sheetViews>
  <sheetFormatPr defaultRowHeight="14.25" x14ac:dyDescent="0.2"/>
  <cols>
    <col min="1" max="1" width="9.375" style="2" customWidth="1"/>
    <col min="2" max="2" width="53.625" style="2" bestFit="1" customWidth="1"/>
    <col min="3" max="3" width="47.125" style="2" bestFit="1" customWidth="1"/>
    <col min="4" max="4" width="9.375" style="2" customWidth="1"/>
    <col min="5" max="5" width="0.625" style="2" customWidth="1"/>
    <col min="6" max="256" width="9.125" style="2"/>
    <col min="257" max="257" width="9.375" style="2" customWidth="1"/>
    <col min="258" max="259" width="70.625" style="2" customWidth="1"/>
    <col min="260" max="260" width="9.375" style="2" customWidth="1"/>
    <col min="261" max="512" width="9.125" style="2"/>
    <col min="513" max="513" width="9.375" style="2" customWidth="1"/>
    <col min="514" max="515" width="70.625" style="2" customWidth="1"/>
    <col min="516" max="516" width="9.375" style="2" customWidth="1"/>
    <col min="517" max="768" width="9.125" style="2"/>
    <col min="769" max="769" width="9.375" style="2" customWidth="1"/>
    <col min="770" max="771" width="70.625" style="2" customWidth="1"/>
    <col min="772" max="772" width="9.375" style="2" customWidth="1"/>
    <col min="773" max="1024" width="9.125" style="2"/>
    <col min="1025" max="1025" width="9.375" style="2" customWidth="1"/>
    <col min="1026" max="1027" width="70.625" style="2" customWidth="1"/>
    <col min="1028" max="1028" width="9.375" style="2" customWidth="1"/>
    <col min="1029" max="1280" width="9.125" style="2"/>
    <col min="1281" max="1281" width="9.375" style="2" customWidth="1"/>
    <col min="1282" max="1283" width="70.625" style="2" customWidth="1"/>
    <col min="1284" max="1284" width="9.375" style="2" customWidth="1"/>
    <col min="1285" max="1536" width="9.125" style="2"/>
    <col min="1537" max="1537" width="9.375" style="2" customWidth="1"/>
    <col min="1538" max="1539" width="70.625" style="2" customWidth="1"/>
    <col min="1540" max="1540" width="9.375" style="2" customWidth="1"/>
    <col min="1541" max="1792" width="9.125" style="2"/>
    <col min="1793" max="1793" width="9.375" style="2" customWidth="1"/>
    <col min="1794" max="1795" width="70.625" style="2" customWidth="1"/>
    <col min="1796" max="1796" width="9.375" style="2" customWidth="1"/>
    <col min="1797" max="2048" width="9.125" style="2"/>
    <col min="2049" max="2049" width="9.375" style="2" customWidth="1"/>
    <col min="2050" max="2051" width="70.625" style="2" customWidth="1"/>
    <col min="2052" max="2052" width="9.375" style="2" customWidth="1"/>
    <col min="2053" max="2304" width="9.125" style="2"/>
    <col min="2305" max="2305" width="9.375" style="2" customWidth="1"/>
    <col min="2306" max="2307" width="70.625" style="2" customWidth="1"/>
    <col min="2308" max="2308" width="9.375" style="2" customWidth="1"/>
    <col min="2309" max="2560" width="9.125" style="2"/>
    <col min="2561" max="2561" width="9.375" style="2" customWidth="1"/>
    <col min="2562" max="2563" width="70.625" style="2" customWidth="1"/>
    <col min="2564" max="2564" width="9.375" style="2" customWidth="1"/>
    <col min="2565" max="2816" width="9.125" style="2"/>
    <col min="2817" max="2817" width="9.375" style="2" customWidth="1"/>
    <col min="2818" max="2819" width="70.625" style="2" customWidth="1"/>
    <col min="2820" max="2820" width="9.375" style="2" customWidth="1"/>
    <col min="2821" max="3072" width="9.125" style="2"/>
    <col min="3073" max="3073" width="9.375" style="2" customWidth="1"/>
    <col min="3074" max="3075" width="70.625" style="2" customWidth="1"/>
    <col min="3076" max="3076" width="9.375" style="2" customWidth="1"/>
    <col min="3077" max="3328" width="9.125" style="2"/>
    <col min="3329" max="3329" width="9.375" style="2" customWidth="1"/>
    <col min="3330" max="3331" width="70.625" style="2" customWidth="1"/>
    <col min="3332" max="3332" width="9.375" style="2" customWidth="1"/>
    <col min="3333" max="3584" width="9.125" style="2"/>
    <col min="3585" max="3585" width="9.375" style="2" customWidth="1"/>
    <col min="3586" max="3587" width="70.625" style="2" customWidth="1"/>
    <col min="3588" max="3588" width="9.375" style="2" customWidth="1"/>
    <col min="3589" max="3840" width="9.125" style="2"/>
    <col min="3841" max="3841" width="9.375" style="2" customWidth="1"/>
    <col min="3842" max="3843" width="70.625" style="2" customWidth="1"/>
    <col min="3844" max="3844" width="9.375" style="2" customWidth="1"/>
    <col min="3845" max="4096" width="9.125" style="2"/>
    <col min="4097" max="4097" width="9.375" style="2" customWidth="1"/>
    <col min="4098" max="4099" width="70.625" style="2" customWidth="1"/>
    <col min="4100" max="4100" width="9.375" style="2" customWidth="1"/>
    <col min="4101" max="4352" width="9.125" style="2"/>
    <col min="4353" max="4353" width="9.375" style="2" customWidth="1"/>
    <col min="4354" max="4355" width="70.625" style="2" customWidth="1"/>
    <col min="4356" max="4356" width="9.375" style="2" customWidth="1"/>
    <col min="4357" max="4608" width="9.125" style="2"/>
    <col min="4609" max="4609" width="9.375" style="2" customWidth="1"/>
    <col min="4610" max="4611" width="70.625" style="2" customWidth="1"/>
    <col min="4612" max="4612" width="9.375" style="2" customWidth="1"/>
    <col min="4613" max="4864" width="9.125" style="2"/>
    <col min="4865" max="4865" width="9.375" style="2" customWidth="1"/>
    <col min="4866" max="4867" width="70.625" style="2" customWidth="1"/>
    <col min="4868" max="4868" width="9.375" style="2" customWidth="1"/>
    <col min="4869" max="5120" width="9.125" style="2"/>
    <col min="5121" max="5121" width="9.375" style="2" customWidth="1"/>
    <col min="5122" max="5123" width="70.625" style="2" customWidth="1"/>
    <col min="5124" max="5124" width="9.375" style="2" customWidth="1"/>
    <col min="5125" max="5376" width="9.125" style="2"/>
    <col min="5377" max="5377" width="9.375" style="2" customWidth="1"/>
    <col min="5378" max="5379" width="70.625" style="2" customWidth="1"/>
    <col min="5380" max="5380" width="9.375" style="2" customWidth="1"/>
    <col min="5381" max="5632" width="9.125" style="2"/>
    <col min="5633" max="5633" width="9.375" style="2" customWidth="1"/>
    <col min="5634" max="5635" width="70.625" style="2" customWidth="1"/>
    <col min="5636" max="5636" width="9.375" style="2" customWidth="1"/>
    <col min="5637" max="5888" width="9.125" style="2"/>
    <col min="5889" max="5889" width="9.375" style="2" customWidth="1"/>
    <col min="5890" max="5891" width="70.625" style="2" customWidth="1"/>
    <col min="5892" max="5892" width="9.375" style="2" customWidth="1"/>
    <col min="5893" max="6144" width="9.125" style="2"/>
    <col min="6145" max="6145" width="9.375" style="2" customWidth="1"/>
    <col min="6146" max="6147" width="70.625" style="2" customWidth="1"/>
    <col min="6148" max="6148" width="9.375" style="2" customWidth="1"/>
    <col min="6149" max="6400" width="9.125" style="2"/>
    <col min="6401" max="6401" width="9.375" style="2" customWidth="1"/>
    <col min="6402" max="6403" width="70.625" style="2" customWidth="1"/>
    <col min="6404" max="6404" width="9.375" style="2" customWidth="1"/>
    <col min="6405" max="6656" width="9.125" style="2"/>
    <col min="6657" max="6657" width="9.375" style="2" customWidth="1"/>
    <col min="6658" max="6659" width="70.625" style="2" customWidth="1"/>
    <col min="6660" max="6660" width="9.375" style="2" customWidth="1"/>
    <col min="6661" max="6912" width="9.125" style="2"/>
    <col min="6913" max="6913" width="9.375" style="2" customWidth="1"/>
    <col min="6914" max="6915" width="70.625" style="2" customWidth="1"/>
    <col min="6916" max="6916" width="9.375" style="2" customWidth="1"/>
    <col min="6917" max="7168" width="9.125" style="2"/>
    <col min="7169" max="7169" width="9.375" style="2" customWidth="1"/>
    <col min="7170" max="7171" width="70.625" style="2" customWidth="1"/>
    <col min="7172" max="7172" width="9.375" style="2" customWidth="1"/>
    <col min="7173" max="7424" width="9.125" style="2"/>
    <col min="7425" max="7425" width="9.375" style="2" customWidth="1"/>
    <col min="7426" max="7427" width="70.625" style="2" customWidth="1"/>
    <col min="7428" max="7428" width="9.375" style="2" customWidth="1"/>
    <col min="7429" max="7680" width="9.125" style="2"/>
    <col min="7681" max="7681" width="9.375" style="2" customWidth="1"/>
    <col min="7682" max="7683" width="70.625" style="2" customWidth="1"/>
    <col min="7684" max="7684" width="9.375" style="2" customWidth="1"/>
    <col min="7685" max="7936" width="9.125" style="2"/>
    <col min="7937" max="7937" width="9.375" style="2" customWidth="1"/>
    <col min="7938" max="7939" width="70.625" style="2" customWidth="1"/>
    <col min="7940" max="7940" width="9.375" style="2" customWidth="1"/>
    <col min="7941" max="8192" width="9.125" style="2"/>
    <col min="8193" max="8193" width="9.375" style="2" customWidth="1"/>
    <col min="8194" max="8195" width="70.625" style="2" customWidth="1"/>
    <col min="8196" max="8196" width="9.375" style="2" customWidth="1"/>
    <col min="8197" max="8448" width="9.125" style="2"/>
    <col min="8449" max="8449" width="9.375" style="2" customWidth="1"/>
    <col min="8450" max="8451" width="70.625" style="2" customWidth="1"/>
    <col min="8452" max="8452" width="9.375" style="2" customWidth="1"/>
    <col min="8453" max="8704" width="9.125" style="2"/>
    <col min="8705" max="8705" width="9.375" style="2" customWidth="1"/>
    <col min="8706" max="8707" width="70.625" style="2" customWidth="1"/>
    <col min="8708" max="8708" width="9.375" style="2" customWidth="1"/>
    <col min="8709" max="8960" width="9.125" style="2"/>
    <col min="8961" max="8961" width="9.375" style="2" customWidth="1"/>
    <col min="8962" max="8963" width="70.625" style="2" customWidth="1"/>
    <col min="8964" max="8964" width="9.375" style="2" customWidth="1"/>
    <col min="8965" max="9216" width="9.125" style="2"/>
    <col min="9217" max="9217" width="9.375" style="2" customWidth="1"/>
    <col min="9218" max="9219" width="70.625" style="2" customWidth="1"/>
    <col min="9220" max="9220" width="9.375" style="2" customWidth="1"/>
    <col min="9221" max="9472" width="9.125" style="2"/>
    <col min="9473" max="9473" width="9.375" style="2" customWidth="1"/>
    <col min="9474" max="9475" width="70.625" style="2" customWidth="1"/>
    <col min="9476" max="9476" width="9.375" style="2" customWidth="1"/>
    <col min="9477" max="9728" width="9.125" style="2"/>
    <col min="9729" max="9729" width="9.375" style="2" customWidth="1"/>
    <col min="9730" max="9731" width="70.625" style="2" customWidth="1"/>
    <col min="9732" max="9732" width="9.375" style="2" customWidth="1"/>
    <col min="9733" max="9984" width="9.125" style="2"/>
    <col min="9985" max="9985" width="9.375" style="2" customWidth="1"/>
    <col min="9986" max="9987" width="70.625" style="2" customWidth="1"/>
    <col min="9988" max="9988" width="9.375" style="2" customWidth="1"/>
    <col min="9989" max="10240" width="9.125" style="2"/>
    <col min="10241" max="10241" width="9.375" style="2" customWidth="1"/>
    <col min="10242" max="10243" width="70.625" style="2" customWidth="1"/>
    <col min="10244" max="10244" width="9.375" style="2" customWidth="1"/>
    <col min="10245" max="10496" width="9.125" style="2"/>
    <col min="10497" max="10497" width="9.375" style="2" customWidth="1"/>
    <col min="10498" max="10499" width="70.625" style="2" customWidth="1"/>
    <col min="10500" max="10500" width="9.375" style="2" customWidth="1"/>
    <col min="10501" max="10752" width="9.125" style="2"/>
    <col min="10753" max="10753" width="9.375" style="2" customWidth="1"/>
    <col min="10754" max="10755" width="70.625" style="2" customWidth="1"/>
    <col min="10756" max="10756" width="9.375" style="2" customWidth="1"/>
    <col min="10757" max="11008" width="9.125" style="2"/>
    <col min="11009" max="11009" width="9.375" style="2" customWidth="1"/>
    <col min="11010" max="11011" width="70.625" style="2" customWidth="1"/>
    <col min="11012" max="11012" width="9.375" style="2" customWidth="1"/>
    <col min="11013" max="11264" width="9.125" style="2"/>
    <col min="11265" max="11265" width="9.375" style="2" customWidth="1"/>
    <col min="11266" max="11267" width="70.625" style="2" customWidth="1"/>
    <col min="11268" max="11268" width="9.375" style="2" customWidth="1"/>
    <col min="11269" max="11520" width="9.125" style="2"/>
    <col min="11521" max="11521" width="9.375" style="2" customWidth="1"/>
    <col min="11522" max="11523" width="70.625" style="2" customWidth="1"/>
    <col min="11524" max="11524" width="9.375" style="2" customWidth="1"/>
    <col min="11525" max="11776" width="9.125" style="2"/>
    <col min="11777" max="11777" width="9.375" style="2" customWidth="1"/>
    <col min="11778" max="11779" width="70.625" style="2" customWidth="1"/>
    <col min="11780" max="11780" width="9.375" style="2" customWidth="1"/>
    <col min="11781" max="12032" width="9.125" style="2"/>
    <col min="12033" max="12033" width="9.375" style="2" customWidth="1"/>
    <col min="12034" max="12035" width="70.625" style="2" customWidth="1"/>
    <col min="12036" max="12036" width="9.375" style="2" customWidth="1"/>
    <col min="12037" max="12288" width="9.125" style="2"/>
    <col min="12289" max="12289" width="9.375" style="2" customWidth="1"/>
    <col min="12290" max="12291" width="70.625" style="2" customWidth="1"/>
    <col min="12292" max="12292" width="9.375" style="2" customWidth="1"/>
    <col min="12293" max="12544" width="9.125" style="2"/>
    <col min="12545" max="12545" width="9.375" style="2" customWidth="1"/>
    <col min="12546" max="12547" width="70.625" style="2" customWidth="1"/>
    <col min="12548" max="12548" width="9.375" style="2" customWidth="1"/>
    <col min="12549" max="12800" width="9.125" style="2"/>
    <col min="12801" max="12801" width="9.375" style="2" customWidth="1"/>
    <col min="12802" max="12803" width="70.625" style="2" customWidth="1"/>
    <col min="12804" max="12804" width="9.375" style="2" customWidth="1"/>
    <col min="12805" max="13056" width="9.125" style="2"/>
    <col min="13057" max="13057" width="9.375" style="2" customWidth="1"/>
    <col min="13058" max="13059" width="70.625" style="2" customWidth="1"/>
    <col min="13060" max="13060" width="9.375" style="2" customWidth="1"/>
    <col min="13061" max="13312" width="9.125" style="2"/>
    <col min="13313" max="13313" width="9.375" style="2" customWidth="1"/>
    <col min="13314" max="13315" width="70.625" style="2" customWidth="1"/>
    <col min="13316" max="13316" width="9.375" style="2" customWidth="1"/>
    <col min="13317" max="13568" width="9.125" style="2"/>
    <col min="13569" max="13569" width="9.375" style="2" customWidth="1"/>
    <col min="13570" max="13571" width="70.625" style="2" customWidth="1"/>
    <col min="13572" max="13572" width="9.375" style="2" customWidth="1"/>
    <col min="13573" max="13824" width="9.125" style="2"/>
    <col min="13825" max="13825" width="9.375" style="2" customWidth="1"/>
    <col min="13826" max="13827" width="70.625" style="2" customWidth="1"/>
    <col min="13828" max="13828" width="9.375" style="2" customWidth="1"/>
    <col min="13829" max="14080" width="9.125" style="2"/>
    <col min="14081" max="14081" width="9.375" style="2" customWidth="1"/>
    <col min="14082" max="14083" width="70.625" style="2" customWidth="1"/>
    <col min="14084" max="14084" width="9.375" style="2" customWidth="1"/>
    <col min="14085" max="14336" width="9.125" style="2"/>
    <col min="14337" max="14337" width="9.375" style="2" customWidth="1"/>
    <col min="14338" max="14339" width="70.625" style="2" customWidth="1"/>
    <col min="14340" max="14340" width="9.375" style="2" customWidth="1"/>
    <col min="14341" max="14592" width="9.125" style="2"/>
    <col min="14593" max="14593" width="9.375" style="2" customWidth="1"/>
    <col min="14594" max="14595" width="70.625" style="2" customWidth="1"/>
    <col min="14596" max="14596" width="9.375" style="2" customWidth="1"/>
    <col min="14597" max="14848" width="9.125" style="2"/>
    <col min="14849" max="14849" width="9.375" style="2" customWidth="1"/>
    <col min="14850" max="14851" width="70.625" style="2" customWidth="1"/>
    <col min="14852" max="14852" width="9.375" style="2" customWidth="1"/>
    <col min="14853" max="15104" width="9.125" style="2"/>
    <col min="15105" max="15105" width="9.375" style="2" customWidth="1"/>
    <col min="15106" max="15107" width="70.625" style="2" customWidth="1"/>
    <col min="15108" max="15108" width="9.375" style="2" customWidth="1"/>
    <col min="15109" max="15360" width="9.125" style="2"/>
    <col min="15361" max="15361" width="9.375" style="2" customWidth="1"/>
    <col min="15362" max="15363" width="70.625" style="2" customWidth="1"/>
    <col min="15364" max="15364" width="9.375" style="2" customWidth="1"/>
    <col min="15365" max="15616" width="9.125" style="2"/>
    <col min="15617" max="15617" width="9.375" style="2" customWidth="1"/>
    <col min="15618" max="15619" width="70.625" style="2" customWidth="1"/>
    <col min="15620" max="15620" width="9.375" style="2" customWidth="1"/>
    <col min="15621" max="15872" width="9.125" style="2"/>
    <col min="15873" max="15873" width="9.375" style="2" customWidth="1"/>
    <col min="15874" max="15875" width="70.625" style="2" customWidth="1"/>
    <col min="15876" max="15876" width="9.375" style="2" customWidth="1"/>
    <col min="15877" max="16128" width="9.125" style="2"/>
    <col min="16129" max="16129" width="9.375" style="2" customWidth="1"/>
    <col min="16130" max="16131" width="70.625" style="2" customWidth="1"/>
    <col min="16132" max="16132" width="9.375" style="2" customWidth="1"/>
    <col min="16133" max="16384" width="9.125" style="2"/>
  </cols>
  <sheetData>
    <row r="1" spans="1:4" ht="36" customHeight="1" x14ac:dyDescent="0.2"/>
    <row r="2" spans="1:4" ht="18.75" customHeight="1" x14ac:dyDescent="0.2"/>
    <row r="3" spans="1:4" ht="30" customHeight="1" x14ac:dyDescent="0.2">
      <c r="A3" s="100" t="s">
        <v>413</v>
      </c>
      <c r="B3" s="100"/>
      <c r="C3" s="100"/>
      <c r="D3" s="100"/>
    </row>
    <row r="4" spans="1:4" ht="30" customHeight="1" thickBot="1" x14ac:dyDescent="0.25">
      <c r="A4" s="101" t="s">
        <v>414</v>
      </c>
      <c r="B4" s="101"/>
      <c r="C4" s="101"/>
      <c r="D4" s="101"/>
    </row>
    <row r="5" spans="1:4" ht="33" customHeight="1" x14ac:dyDescent="0.2">
      <c r="A5" s="4" t="s">
        <v>42</v>
      </c>
      <c r="B5" s="3" t="s">
        <v>43</v>
      </c>
      <c r="C5" s="33" t="s">
        <v>44</v>
      </c>
      <c r="D5" s="34" t="s">
        <v>125</v>
      </c>
    </row>
    <row r="6" spans="1:4" ht="21" customHeight="1" x14ac:dyDescent="0.2">
      <c r="A6" s="80" t="s">
        <v>3</v>
      </c>
      <c r="B6" s="84" t="s">
        <v>399</v>
      </c>
      <c r="C6" s="38" t="s">
        <v>406</v>
      </c>
      <c r="D6" s="81" t="s">
        <v>3</v>
      </c>
    </row>
    <row r="7" spans="1:4" ht="21" customHeight="1" x14ac:dyDescent="0.2">
      <c r="A7" s="80" t="s">
        <v>4</v>
      </c>
      <c r="B7" s="84" t="s">
        <v>178</v>
      </c>
      <c r="C7" s="38" t="s">
        <v>146</v>
      </c>
      <c r="D7" s="81">
        <v>2</v>
      </c>
    </row>
    <row r="8" spans="1:4" ht="21" customHeight="1" x14ac:dyDescent="0.2">
      <c r="A8" s="35" t="s">
        <v>52</v>
      </c>
      <c r="B8" s="39" t="s">
        <v>410</v>
      </c>
      <c r="C8" s="40" t="s">
        <v>407</v>
      </c>
      <c r="D8" s="83" t="s">
        <v>52</v>
      </c>
    </row>
    <row r="9" spans="1:4" ht="21" customHeight="1" x14ac:dyDescent="0.2">
      <c r="A9" s="35" t="s">
        <v>53</v>
      </c>
      <c r="B9" s="39" t="s">
        <v>411</v>
      </c>
      <c r="C9" s="40" t="s">
        <v>408</v>
      </c>
      <c r="D9" s="83" t="s">
        <v>53</v>
      </c>
    </row>
    <row r="10" spans="1:4" ht="21" customHeight="1" x14ac:dyDescent="0.2">
      <c r="A10" s="35" t="s">
        <v>54</v>
      </c>
      <c r="B10" s="39" t="s">
        <v>412</v>
      </c>
      <c r="C10" s="40" t="s">
        <v>409</v>
      </c>
      <c r="D10" s="83" t="s">
        <v>54</v>
      </c>
    </row>
    <row r="11" spans="1:4" ht="21" customHeight="1" x14ac:dyDescent="0.2">
      <c r="A11" s="80">
        <v>3</v>
      </c>
      <c r="B11" s="84" t="s">
        <v>179</v>
      </c>
      <c r="C11" s="38" t="s">
        <v>147</v>
      </c>
      <c r="D11" s="81">
        <v>3</v>
      </c>
    </row>
    <row r="12" spans="1:4" ht="21" customHeight="1" x14ac:dyDescent="0.2">
      <c r="A12" s="36" t="s">
        <v>400</v>
      </c>
      <c r="B12" s="41" t="s">
        <v>56</v>
      </c>
      <c r="C12" s="42" t="s">
        <v>55</v>
      </c>
      <c r="D12" s="82" t="s">
        <v>400</v>
      </c>
    </row>
    <row r="13" spans="1:4" ht="21" customHeight="1" x14ac:dyDescent="0.2">
      <c r="A13" s="36" t="s">
        <v>401</v>
      </c>
      <c r="B13" s="41" t="s">
        <v>59</v>
      </c>
      <c r="C13" s="42" t="s">
        <v>67</v>
      </c>
      <c r="D13" s="82" t="s">
        <v>401</v>
      </c>
    </row>
    <row r="14" spans="1:4" ht="21" customHeight="1" x14ac:dyDescent="0.2">
      <c r="A14" s="36" t="s">
        <v>402</v>
      </c>
      <c r="B14" s="41" t="s">
        <v>140</v>
      </c>
      <c r="C14" s="42" t="s">
        <v>141</v>
      </c>
      <c r="D14" s="82" t="s">
        <v>402</v>
      </c>
    </row>
    <row r="15" spans="1:4" ht="21" customHeight="1" x14ac:dyDescent="0.2">
      <c r="A15" s="36" t="s">
        <v>403</v>
      </c>
      <c r="B15" s="41" t="s">
        <v>57</v>
      </c>
      <c r="C15" s="42" t="s">
        <v>65</v>
      </c>
      <c r="D15" s="82" t="s">
        <v>403</v>
      </c>
    </row>
    <row r="16" spans="1:4" ht="21" customHeight="1" x14ac:dyDescent="0.2">
      <c r="A16" s="36" t="s">
        <v>404</v>
      </c>
      <c r="B16" s="41" t="s">
        <v>58</v>
      </c>
      <c r="C16" s="42" t="s">
        <v>66</v>
      </c>
      <c r="D16" s="82" t="s">
        <v>404</v>
      </c>
    </row>
    <row r="17" spans="1:4" ht="21" customHeight="1" x14ac:dyDescent="0.2">
      <c r="A17" s="36" t="s">
        <v>405</v>
      </c>
      <c r="B17" s="41" t="s">
        <v>181</v>
      </c>
      <c r="C17" s="42" t="s">
        <v>180</v>
      </c>
      <c r="D17" s="82" t="s">
        <v>405</v>
      </c>
    </row>
    <row r="18" spans="1:4" ht="21" customHeight="1" x14ac:dyDescent="0.2">
      <c r="A18" s="80">
        <v>4</v>
      </c>
      <c r="B18" s="37" t="s">
        <v>60</v>
      </c>
      <c r="C18" s="38" t="s">
        <v>61</v>
      </c>
      <c r="D18" s="81">
        <v>4</v>
      </c>
    </row>
    <row r="19" spans="1:4" ht="21" customHeight="1" x14ac:dyDescent="0.2">
      <c r="A19" s="80">
        <v>5</v>
      </c>
      <c r="B19" s="37" t="s">
        <v>62</v>
      </c>
      <c r="C19" s="38" t="s">
        <v>68</v>
      </c>
      <c r="D19" s="81">
        <v>5</v>
      </c>
    </row>
    <row r="20" spans="1:4" ht="21" customHeight="1" x14ac:dyDescent="0.2">
      <c r="A20" s="80">
        <v>6</v>
      </c>
      <c r="B20" s="37" t="s">
        <v>64</v>
      </c>
      <c r="C20" s="38" t="s">
        <v>63</v>
      </c>
      <c r="D20" s="81">
        <v>6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8:C8" location="'1-2'!A1" display="الصادرات حسب استخدام المواد"/>
    <hyperlink ref="B9:C9" location="'1-3'!A1" display="الصادرات حسب طبيعة المواد"/>
    <hyperlink ref="B10:C10" location="'1-7'!A1" display="الصادرات حسب الاصناف"/>
    <hyperlink ref="B11:C11" location="'3'!A1" display="الواردات السلعية، شهري"/>
    <hyperlink ref="B12:C12" location="'3.1'!A1" display="الواردات حسب الأقسام"/>
    <hyperlink ref="B15:C15" location="'3.4'!A1" display="الواردات حسب استخدام المواد"/>
    <hyperlink ref="B16:C16" location="'3.5'!A1" display="الواردات حسب طبيعة المواد"/>
    <hyperlink ref="B13:C13" location="'3.2'!A1" display="الواردات حسب مجموعات الدول "/>
    <hyperlink ref="B14:C14" location="'3.3'!A1" display="الواردات حسب الدول"/>
    <hyperlink ref="B18:C18" location="'4'!A1" display="نسبة الصادرات غير البترولية للواردات، شهري"/>
    <hyperlink ref="B19:C19" location="'5'!A1" display="نسبة الصادرات غير البترولية للواردات، سنوي"/>
    <hyperlink ref="B20:C20" location="'6'!A1" display="التبادل التجاري بين المملكة ودول مجلس التعاون الخليجي"/>
    <hyperlink ref="C6" location="'1'!A1" display="Non-oil Exports"/>
    <hyperlink ref="C8" location="'2.1'!A1" display="Non-Oil Exports by Section"/>
    <hyperlink ref="C9" location="'2.2'!A1" display="Non-Oil Exports by Groups of Countries"/>
    <hyperlink ref="C10" location="'1.3'!A1" display="Exports by Country"/>
    <hyperlink ref="C11" location="'2'!A1" display="Imports"/>
    <hyperlink ref="C12" location="'2.1'!A1" display="Imports by Section"/>
    <hyperlink ref="C13" location="'2.2'!A1" display="Imports by Groups of Countries"/>
    <hyperlink ref="C14" location="'2.3'!A1" display="Imports by Country"/>
    <hyperlink ref="C15" location="'2.4'!A1" display="Imports by Utilization of Items"/>
    <hyperlink ref="C16" location="'2.5'!A1" display="Imports by Nature of Items"/>
    <hyperlink ref="C18" location="'3'!A1" display="Ratio of Non-oil Exports to Imports, Monthly"/>
    <hyperlink ref="C19" location="'4'!A1" display="Ratio of Non-oil Exports to Imports, Annual"/>
    <hyperlink ref="C20" location="'5'!A1" display="Trade with the GCC Countries"/>
    <hyperlink ref="B6" location="'1'!A1" display="الصادرات السلعية غير البترولية"/>
    <hyperlink ref="B8" location="'2.1'!A1" display="الصادرات غير البترولية حسب الأقسام"/>
    <hyperlink ref="B9" location="'2.2'!A1" display="الصادرات غير البترولية حسب مجموعات الدول"/>
    <hyperlink ref="B10" location="'2.3'!A1" display="الصادرات غير البترولية حسب الدول"/>
    <hyperlink ref="B11" location="'2'!A1" display="الواردات السلعية"/>
    <hyperlink ref="B12" location="'2.1'!A1" display="الواردات حسب الأقسام"/>
    <hyperlink ref="B13" location="'2.2'!A1" display="الواردات حسب مجموعات الدول "/>
    <hyperlink ref="B14" location="'2.3'!A1" display="الواردات حسب الدول"/>
    <hyperlink ref="B15" location="'2.4'!A1" display="الواردات حسب استخدام المواد"/>
    <hyperlink ref="B16" location="'2.5'!A1" display="الواردات حسب طبيعة المواد"/>
    <hyperlink ref="B18" location="'3'!A1" display="نسبة الصادرات غير البترولية للواردات، شهري"/>
    <hyperlink ref="B19" location="'4'!A1" display="نسبة الصادرات غير البترولية للواردات، سنوي"/>
    <hyperlink ref="B20" location="'5'!A1" display="التبادل التجاري بين المملكة ودول مجلس التعاون الخليجي"/>
    <hyperlink ref="C17" location="'2.6'!A1" display="Imports by Mode of Transport and Customs Port"/>
    <hyperlink ref="B17" location="'2.6'!A1" display="الواردات حسب وسيلة النقل والمنافذ الجمركية"/>
    <hyperlink ref="B7" location="'2'!A1" display="الصادرات السلعية غير البترولية، شهري"/>
    <hyperlink ref="C7" location="'2'!A1" display="Non-oil Merchandise Exports, Monthly"/>
    <hyperlink ref="B17:C17" location="'3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3"/>
  <sheetViews>
    <sheetView showGridLines="0" rightToLeft="1" workbookViewId="0">
      <selection activeCell="E148" sqref="E148"/>
    </sheetView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27.6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96</v>
      </c>
    </row>
    <row r="2" spans="1:13" ht="42.75" customHeight="1" x14ac:dyDescent="0.2"/>
    <row r="3" spans="1:13" ht="23.25" customHeight="1" x14ac:dyDescent="0.2">
      <c r="A3" s="108" t="s">
        <v>140</v>
      </c>
      <c r="B3" s="108"/>
      <c r="C3" s="108"/>
      <c r="D3" s="108"/>
      <c r="E3" s="108"/>
      <c r="F3" s="108"/>
      <c r="G3" s="108"/>
      <c r="L3" s="5"/>
      <c r="M3" s="5"/>
    </row>
    <row r="4" spans="1:13" ht="23.25" customHeight="1" x14ac:dyDescent="0.2">
      <c r="A4" s="108" t="s">
        <v>141</v>
      </c>
      <c r="B4" s="108"/>
      <c r="C4" s="108"/>
      <c r="D4" s="108"/>
      <c r="E4" s="108"/>
      <c r="F4" s="108"/>
      <c r="G4" s="108"/>
      <c r="L4" s="5"/>
      <c r="M4" s="5"/>
    </row>
    <row r="5" spans="1:13" ht="18" customHeight="1" x14ac:dyDescent="0.2">
      <c r="A5" s="103" t="s">
        <v>143</v>
      </c>
      <c r="B5" s="109" t="s">
        <v>144</v>
      </c>
      <c r="C5" s="72" t="s">
        <v>417</v>
      </c>
      <c r="D5" s="72" t="s">
        <v>398</v>
      </c>
      <c r="E5" s="72" t="s">
        <v>417</v>
      </c>
      <c r="F5" s="110" t="s">
        <v>33</v>
      </c>
      <c r="G5" s="111" t="s">
        <v>142</v>
      </c>
      <c r="L5" s="5"/>
      <c r="M5" s="5"/>
    </row>
    <row r="6" spans="1:13" ht="18" customHeight="1" x14ac:dyDescent="0.2">
      <c r="A6" s="103"/>
      <c r="B6" s="109"/>
      <c r="C6" s="85">
        <v>2016</v>
      </c>
      <c r="D6" s="85">
        <v>2017</v>
      </c>
      <c r="E6" s="85">
        <v>2017</v>
      </c>
      <c r="F6" s="110"/>
      <c r="G6" s="111"/>
      <c r="L6" s="5"/>
      <c r="M6" s="5"/>
    </row>
    <row r="7" spans="1:13" ht="18" customHeight="1" x14ac:dyDescent="0.2">
      <c r="A7" s="103"/>
      <c r="B7" s="109"/>
      <c r="C7" s="105" t="s">
        <v>104</v>
      </c>
      <c r="D7" s="106"/>
      <c r="E7" s="107"/>
      <c r="F7" s="110"/>
      <c r="G7" s="111"/>
      <c r="L7" s="5"/>
      <c r="M7" s="5"/>
    </row>
    <row r="8" spans="1:13" ht="20.100000000000001" customHeight="1" x14ac:dyDescent="0.2">
      <c r="A8" s="9">
        <v>1</v>
      </c>
      <c r="B8" s="25" t="s">
        <v>234</v>
      </c>
      <c r="C8" s="90">
        <v>7282.2822409999999</v>
      </c>
      <c r="D8" s="90">
        <v>6578.0144339999997</v>
      </c>
      <c r="E8" s="90">
        <v>7557.1903320000001</v>
      </c>
      <c r="F8" s="55" t="s">
        <v>425</v>
      </c>
      <c r="G8" s="9">
        <v>1</v>
      </c>
      <c r="L8" s="5"/>
      <c r="M8" s="5"/>
    </row>
    <row r="9" spans="1:13" ht="20.100000000000001" customHeight="1" x14ac:dyDescent="0.2">
      <c r="A9" s="10">
        <v>2</v>
      </c>
      <c r="B9" s="26" t="s">
        <v>242</v>
      </c>
      <c r="C9" s="91">
        <v>6266.7657129999998</v>
      </c>
      <c r="D9" s="91">
        <v>5828.3736399999998</v>
      </c>
      <c r="E9" s="91">
        <v>5357.7126639999997</v>
      </c>
      <c r="F9" s="56" t="s">
        <v>232</v>
      </c>
      <c r="G9" s="10">
        <v>2</v>
      </c>
      <c r="L9" s="5"/>
      <c r="M9" s="5"/>
    </row>
    <row r="10" spans="1:13" ht="20.100000000000001" customHeight="1" x14ac:dyDescent="0.2">
      <c r="A10" s="9">
        <v>3</v>
      </c>
      <c r="B10" s="25" t="s">
        <v>41</v>
      </c>
      <c r="C10" s="90">
        <v>2557.7846420000001</v>
      </c>
      <c r="D10" s="90">
        <v>2688.7616539999999</v>
      </c>
      <c r="E10" s="90">
        <v>2872.1279629999999</v>
      </c>
      <c r="F10" s="55" t="s">
        <v>424</v>
      </c>
      <c r="G10" s="9">
        <v>3</v>
      </c>
      <c r="L10" s="5"/>
      <c r="M10" s="5"/>
    </row>
    <row r="11" spans="1:13" ht="20.100000000000001" customHeight="1" x14ac:dyDescent="0.2">
      <c r="A11" s="10">
        <v>4</v>
      </c>
      <c r="B11" s="26" t="s">
        <v>268</v>
      </c>
      <c r="C11" s="91">
        <v>3317.3104499999999</v>
      </c>
      <c r="D11" s="91">
        <v>2126.2937999999999</v>
      </c>
      <c r="E11" s="91">
        <v>2288.2399169999999</v>
      </c>
      <c r="F11" s="56" t="s">
        <v>461</v>
      </c>
      <c r="G11" s="10">
        <v>4</v>
      </c>
      <c r="L11" s="5"/>
      <c r="M11" s="5"/>
    </row>
    <row r="12" spans="1:13" ht="20.100000000000001" customHeight="1" x14ac:dyDescent="0.2">
      <c r="A12" s="9">
        <v>5</v>
      </c>
      <c r="B12" s="25" t="s">
        <v>248</v>
      </c>
      <c r="C12" s="90">
        <v>1695.1959899999999</v>
      </c>
      <c r="D12" s="90">
        <v>1900.733751</v>
      </c>
      <c r="E12" s="90">
        <v>1805.6396649999999</v>
      </c>
      <c r="F12" s="55" t="s">
        <v>453</v>
      </c>
      <c r="G12" s="9">
        <v>5</v>
      </c>
      <c r="L12" s="5"/>
      <c r="M12" s="5"/>
    </row>
    <row r="13" spans="1:13" ht="20.100000000000001" customHeight="1" x14ac:dyDescent="0.2">
      <c r="A13" s="10">
        <v>6</v>
      </c>
      <c r="B13" s="26" t="s">
        <v>247</v>
      </c>
      <c r="C13" s="91">
        <v>2346.9163199999998</v>
      </c>
      <c r="D13" s="91">
        <v>1414.2843439999999</v>
      </c>
      <c r="E13" s="91">
        <v>1792.697772</v>
      </c>
      <c r="F13" s="56" t="s">
        <v>441</v>
      </c>
      <c r="G13" s="10">
        <v>6</v>
      </c>
      <c r="L13" s="5"/>
      <c r="M13" s="5"/>
    </row>
    <row r="14" spans="1:13" ht="20.100000000000001" customHeight="1" x14ac:dyDescent="0.2">
      <c r="A14" s="9">
        <v>7</v>
      </c>
      <c r="B14" s="25" t="s">
        <v>235</v>
      </c>
      <c r="C14" s="90">
        <v>2067.038446</v>
      </c>
      <c r="D14" s="90">
        <v>2030.8192759999999</v>
      </c>
      <c r="E14" s="90">
        <v>1700.7016410000001</v>
      </c>
      <c r="F14" s="55" t="s">
        <v>427</v>
      </c>
      <c r="G14" s="9">
        <v>7</v>
      </c>
      <c r="L14" s="5"/>
      <c r="M14" s="5"/>
    </row>
    <row r="15" spans="1:13" ht="20.100000000000001" customHeight="1" x14ac:dyDescent="0.2">
      <c r="A15" s="10">
        <v>8</v>
      </c>
      <c r="B15" s="26" t="s">
        <v>245</v>
      </c>
      <c r="C15" s="91">
        <v>1903.626215</v>
      </c>
      <c r="D15" s="91">
        <v>1303.527362</v>
      </c>
      <c r="E15" s="91">
        <v>1626.947019</v>
      </c>
      <c r="F15" s="56" t="s">
        <v>442</v>
      </c>
      <c r="G15" s="10">
        <v>8</v>
      </c>
      <c r="L15" s="5"/>
      <c r="M15" s="5"/>
    </row>
    <row r="16" spans="1:13" ht="20.100000000000001" customHeight="1" x14ac:dyDescent="0.2">
      <c r="A16" s="9">
        <v>9</v>
      </c>
      <c r="B16" s="25" t="s">
        <v>249</v>
      </c>
      <c r="C16" s="90">
        <v>2741.6616920000001</v>
      </c>
      <c r="D16" s="90">
        <v>1845.3968669999999</v>
      </c>
      <c r="E16" s="90">
        <v>1361.1352139999999</v>
      </c>
      <c r="F16" s="55" t="s">
        <v>439</v>
      </c>
      <c r="G16" s="9">
        <v>9</v>
      </c>
      <c r="L16" s="5"/>
      <c r="M16" s="5"/>
    </row>
    <row r="17" spans="1:13" ht="20.100000000000001" customHeight="1" x14ac:dyDescent="0.2">
      <c r="A17" s="10">
        <v>10</v>
      </c>
      <c r="B17" s="26" t="s">
        <v>237</v>
      </c>
      <c r="C17" s="91">
        <v>1205.2932599999999</v>
      </c>
      <c r="D17" s="91">
        <v>1037.6118120000001</v>
      </c>
      <c r="E17" s="91">
        <v>1268.972751</v>
      </c>
      <c r="F17" s="56" t="s">
        <v>433</v>
      </c>
      <c r="G17" s="10">
        <v>10</v>
      </c>
      <c r="L17" s="5"/>
      <c r="M17" s="5"/>
    </row>
    <row r="18" spans="1:13" ht="20.100000000000001" customHeight="1" x14ac:dyDescent="0.2">
      <c r="A18" s="9">
        <v>11</v>
      </c>
      <c r="B18" s="25" t="s">
        <v>263</v>
      </c>
      <c r="C18" s="90">
        <v>1138.14221</v>
      </c>
      <c r="D18" s="90">
        <v>954.465822</v>
      </c>
      <c r="E18" s="90">
        <v>993.97408900000005</v>
      </c>
      <c r="F18" s="55" t="s">
        <v>447</v>
      </c>
      <c r="G18" s="9">
        <v>11</v>
      </c>
      <c r="L18" s="5"/>
      <c r="M18" s="5"/>
    </row>
    <row r="19" spans="1:13" ht="20.100000000000001" customHeight="1" x14ac:dyDescent="0.2">
      <c r="A19" s="10">
        <v>12</v>
      </c>
      <c r="B19" s="26" t="s">
        <v>251</v>
      </c>
      <c r="C19" s="91">
        <v>1091.5722270000001</v>
      </c>
      <c r="D19" s="91">
        <v>915.34088699999995</v>
      </c>
      <c r="E19" s="91">
        <v>939.37953700000003</v>
      </c>
      <c r="F19" s="56" t="s">
        <v>443</v>
      </c>
      <c r="G19" s="10">
        <v>12</v>
      </c>
      <c r="L19" s="5"/>
      <c r="M19" s="5"/>
    </row>
    <row r="20" spans="1:13" ht="20.100000000000001" customHeight="1" x14ac:dyDescent="0.2">
      <c r="A20" s="9">
        <v>13</v>
      </c>
      <c r="B20" s="25" t="s">
        <v>272</v>
      </c>
      <c r="C20" s="90">
        <v>744.982933</v>
      </c>
      <c r="D20" s="90">
        <v>1274.781346</v>
      </c>
      <c r="E20" s="90">
        <v>885.82488999999998</v>
      </c>
      <c r="F20" s="55" t="s">
        <v>462</v>
      </c>
      <c r="G20" s="9">
        <v>13</v>
      </c>
      <c r="L20" s="5"/>
      <c r="M20" s="5"/>
    </row>
    <row r="21" spans="1:13" ht="20.100000000000001" customHeight="1" x14ac:dyDescent="0.2">
      <c r="A21" s="10">
        <v>14</v>
      </c>
      <c r="B21" s="26" t="s">
        <v>240</v>
      </c>
      <c r="C21" s="91">
        <v>692.15479900000003</v>
      </c>
      <c r="D21" s="91">
        <v>430.33237400000002</v>
      </c>
      <c r="E21" s="91">
        <v>869.19670699999995</v>
      </c>
      <c r="F21" s="56" t="s">
        <v>431</v>
      </c>
      <c r="G21" s="10">
        <v>14</v>
      </c>
      <c r="L21" s="5"/>
      <c r="M21" s="5"/>
    </row>
    <row r="22" spans="1:13" ht="20.100000000000001" customHeight="1" x14ac:dyDescent="0.2">
      <c r="A22" s="9">
        <v>15</v>
      </c>
      <c r="B22" s="25" t="s">
        <v>244</v>
      </c>
      <c r="C22" s="90">
        <v>985.03745200000003</v>
      </c>
      <c r="D22" s="90">
        <v>693.24187900000004</v>
      </c>
      <c r="E22" s="90">
        <v>763.88523299999997</v>
      </c>
      <c r="F22" s="55" t="s">
        <v>448</v>
      </c>
      <c r="G22" s="9">
        <v>15</v>
      </c>
      <c r="L22" s="5"/>
      <c r="M22" s="5"/>
    </row>
    <row r="23" spans="1:13" ht="20.100000000000001" customHeight="1" x14ac:dyDescent="0.2">
      <c r="A23" s="10">
        <v>16</v>
      </c>
      <c r="B23" s="26" t="s">
        <v>250</v>
      </c>
      <c r="C23" s="91">
        <v>635.49062700000002</v>
      </c>
      <c r="D23" s="91">
        <v>548.20614</v>
      </c>
      <c r="E23" s="91">
        <v>721.95536200000004</v>
      </c>
      <c r="F23" s="56" t="s">
        <v>452</v>
      </c>
      <c r="G23" s="10">
        <v>16</v>
      </c>
      <c r="L23" s="5"/>
      <c r="M23" s="5"/>
    </row>
    <row r="24" spans="1:13" ht="20.100000000000001" customHeight="1" x14ac:dyDescent="0.2">
      <c r="A24" s="9">
        <v>17</v>
      </c>
      <c r="B24" s="25" t="s">
        <v>253</v>
      </c>
      <c r="C24" s="90">
        <v>628.91450899999995</v>
      </c>
      <c r="D24" s="90">
        <v>609.91298600000005</v>
      </c>
      <c r="E24" s="90">
        <v>655.70192599999996</v>
      </c>
      <c r="F24" s="55" t="s">
        <v>451</v>
      </c>
      <c r="G24" s="9">
        <v>17</v>
      </c>
      <c r="L24" s="5"/>
      <c r="M24" s="5"/>
    </row>
    <row r="25" spans="1:13" ht="20.100000000000001" customHeight="1" x14ac:dyDescent="0.2">
      <c r="A25" s="10">
        <v>18</v>
      </c>
      <c r="B25" s="26" t="s">
        <v>239</v>
      </c>
      <c r="C25" s="91">
        <v>711.25060699999995</v>
      </c>
      <c r="D25" s="91">
        <v>753.01495899999998</v>
      </c>
      <c r="E25" s="91">
        <v>634.73916899999995</v>
      </c>
      <c r="F25" s="56" t="s">
        <v>434</v>
      </c>
      <c r="G25" s="10">
        <v>18</v>
      </c>
      <c r="L25" s="5"/>
      <c r="M25" s="5"/>
    </row>
    <row r="26" spans="1:13" ht="20.100000000000001" customHeight="1" x14ac:dyDescent="0.2">
      <c r="A26" s="9">
        <v>19</v>
      </c>
      <c r="B26" s="25" t="s">
        <v>260</v>
      </c>
      <c r="C26" s="90">
        <v>835.09347200000002</v>
      </c>
      <c r="D26" s="90">
        <v>519.90545399999996</v>
      </c>
      <c r="E26" s="90">
        <v>569.56963699999994</v>
      </c>
      <c r="F26" s="55" t="s">
        <v>458</v>
      </c>
      <c r="G26" s="9">
        <v>19</v>
      </c>
      <c r="L26" s="5"/>
      <c r="M26" s="5"/>
    </row>
    <row r="27" spans="1:13" ht="20.100000000000001" customHeight="1" x14ac:dyDescent="0.2">
      <c r="A27" s="10">
        <v>20</v>
      </c>
      <c r="B27" s="26" t="s">
        <v>35</v>
      </c>
      <c r="C27" s="91">
        <v>550.45614599999999</v>
      </c>
      <c r="D27" s="91">
        <v>428.10542700000002</v>
      </c>
      <c r="E27" s="91">
        <v>466.72779100000002</v>
      </c>
      <c r="F27" s="56" t="s">
        <v>429</v>
      </c>
      <c r="G27" s="10">
        <v>20</v>
      </c>
      <c r="L27" s="5"/>
      <c r="M27" s="5"/>
    </row>
    <row r="28" spans="1:13" ht="20.100000000000001" customHeight="1" x14ac:dyDescent="0.2">
      <c r="A28" s="9">
        <v>21</v>
      </c>
      <c r="B28" s="25" t="s">
        <v>254</v>
      </c>
      <c r="C28" s="90">
        <v>478.70596599999999</v>
      </c>
      <c r="D28" s="90">
        <v>595.212084</v>
      </c>
      <c r="E28" s="90">
        <v>460.74366800000001</v>
      </c>
      <c r="F28" s="55" t="s">
        <v>444</v>
      </c>
      <c r="G28" s="9">
        <v>21</v>
      </c>
      <c r="L28" s="5"/>
      <c r="M28" s="5"/>
    </row>
    <row r="29" spans="1:13" ht="20.100000000000001" customHeight="1" x14ac:dyDescent="0.2">
      <c r="A29" s="10">
        <v>22</v>
      </c>
      <c r="B29" s="26" t="s">
        <v>246</v>
      </c>
      <c r="C29" s="91">
        <v>449.03069799999997</v>
      </c>
      <c r="D29" s="91">
        <v>302.76149800000002</v>
      </c>
      <c r="E29" s="91">
        <v>460.51157499999999</v>
      </c>
      <c r="F29" s="56" t="s">
        <v>440</v>
      </c>
      <c r="G29" s="10">
        <v>22</v>
      </c>
      <c r="L29" s="5"/>
      <c r="M29" s="5"/>
    </row>
    <row r="30" spans="1:13" ht="20.100000000000001" customHeight="1" x14ac:dyDescent="0.2">
      <c r="A30" s="9">
        <v>23</v>
      </c>
      <c r="B30" s="25" t="s">
        <v>238</v>
      </c>
      <c r="C30" s="90">
        <v>395.450985</v>
      </c>
      <c r="D30" s="90">
        <v>435.494573</v>
      </c>
      <c r="E30" s="90">
        <v>448.92010099999999</v>
      </c>
      <c r="F30" s="55" t="s">
        <v>435</v>
      </c>
      <c r="G30" s="9">
        <v>23</v>
      </c>
      <c r="L30" s="5"/>
      <c r="M30" s="5"/>
    </row>
    <row r="31" spans="1:13" ht="20.100000000000001" customHeight="1" x14ac:dyDescent="0.2">
      <c r="A31" s="10">
        <v>24</v>
      </c>
      <c r="B31" s="26" t="s">
        <v>40</v>
      </c>
      <c r="C31" s="91">
        <v>462.17764099999999</v>
      </c>
      <c r="D31" s="91">
        <v>404.36174299999999</v>
      </c>
      <c r="E31" s="91">
        <v>416.337626</v>
      </c>
      <c r="F31" s="56" t="s">
        <v>436</v>
      </c>
      <c r="G31" s="10">
        <v>24</v>
      </c>
      <c r="L31" s="5"/>
      <c r="M31" s="5"/>
    </row>
    <row r="32" spans="1:13" ht="20.100000000000001" customHeight="1" x14ac:dyDescent="0.2">
      <c r="A32" s="9">
        <v>25</v>
      </c>
      <c r="B32" s="25" t="s">
        <v>255</v>
      </c>
      <c r="C32" s="90">
        <v>529.05537700000002</v>
      </c>
      <c r="D32" s="90">
        <v>310.38851799999998</v>
      </c>
      <c r="E32" s="90">
        <v>412.423044</v>
      </c>
      <c r="F32" s="55" t="s">
        <v>459</v>
      </c>
      <c r="G32" s="9">
        <v>25</v>
      </c>
      <c r="L32" s="5"/>
      <c r="M32" s="5"/>
    </row>
    <row r="33" spans="1:13" ht="20.100000000000001" customHeight="1" x14ac:dyDescent="0.2">
      <c r="A33" s="10">
        <v>26</v>
      </c>
      <c r="B33" s="26" t="s">
        <v>322</v>
      </c>
      <c r="C33" s="91">
        <v>347.82994400000001</v>
      </c>
      <c r="D33" s="91">
        <v>348.15365600000001</v>
      </c>
      <c r="E33" s="91">
        <v>343.69624099999999</v>
      </c>
      <c r="F33" s="56" t="s">
        <v>509</v>
      </c>
      <c r="G33" s="10">
        <v>26</v>
      </c>
      <c r="L33" s="5"/>
      <c r="M33" s="5"/>
    </row>
    <row r="34" spans="1:13" ht="20.100000000000001" customHeight="1" x14ac:dyDescent="0.2">
      <c r="A34" s="9">
        <v>27</v>
      </c>
      <c r="B34" s="25" t="s">
        <v>257</v>
      </c>
      <c r="C34" s="90">
        <v>326.43667799999997</v>
      </c>
      <c r="D34" s="90">
        <v>289.45782400000002</v>
      </c>
      <c r="E34" s="90">
        <v>319.03386399999999</v>
      </c>
      <c r="F34" s="55" t="s">
        <v>450</v>
      </c>
      <c r="G34" s="9">
        <v>27</v>
      </c>
      <c r="L34" s="5"/>
      <c r="M34" s="5"/>
    </row>
    <row r="35" spans="1:13" ht="20.100000000000001" customHeight="1" x14ac:dyDescent="0.2">
      <c r="A35" s="10">
        <v>28</v>
      </c>
      <c r="B35" s="26" t="s">
        <v>274</v>
      </c>
      <c r="C35" s="91">
        <v>134.06045599999999</v>
      </c>
      <c r="D35" s="91">
        <v>536.44904799999995</v>
      </c>
      <c r="E35" s="91">
        <v>314.926376</v>
      </c>
      <c r="F35" s="56" t="s">
        <v>466</v>
      </c>
      <c r="G35" s="10">
        <v>28</v>
      </c>
      <c r="L35" s="5"/>
      <c r="M35" s="5"/>
    </row>
    <row r="36" spans="1:13" ht="20.100000000000001" customHeight="1" x14ac:dyDescent="0.2">
      <c r="A36" s="9">
        <v>29</v>
      </c>
      <c r="B36" s="25" t="s">
        <v>276</v>
      </c>
      <c r="C36" s="90">
        <v>490.79127199999999</v>
      </c>
      <c r="D36" s="90">
        <v>277.868583</v>
      </c>
      <c r="E36" s="90">
        <v>313.60225700000001</v>
      </c>
      <c r="F36" s="55" t="s">
        <v>480</v>
      </c>
      <c r="G36" s="9">
        <v>29</v>
      </c>
      <c r="L36" s="5"/>
      <c r="M36" s="5"/>
    </row>
    <row r="37" spans="1:13" ht="20.100000000000001" customHeight="1" x14ac:dyDescent="0.2">
      <c r="A37" s="10">
        <v>30</v>
      </c>
      <c r="B37" s="26" t="s">
        <v>273</v>
      </c>
      <c r="C37" s="91">
        <v>370.68305400000003</v>
      </c>
      <c r="D37" s="91">
        <v>451.897873</v>
      </c>
      <c r="E37" s="91">
        <v>270.25086900000002</v>
      </c>
      <c r="F37" s="56" t="s">
        <v>464</v>
      </c>
      <c r="G37" s="10">
        <v>30</v>
      </c>
      <c r="L37" s="5"/>
      <c r="M37" s="5"/>
    </row>
    <row r="38" spans="1:13" ht="20.100000000000001" customHeight="1" x14ac:dyDescent="0.2">
      <c r="A38" s="9">
        <v>31</v>
      </c>
      <c r="B38" s="25" t="s">
        <v>258</v>
      </c>
      <c r="C38" s="90">
        <v>222.010572</v>
      </c>
      <c r="D38" s="90">
        <v>250.62033400000001</v>
      </c>
      <c r="E38" s="90">
        <v>262.58574099999998</v>
      </c>
      <c r="F38" s="55" t="s">
        <v>445</v>
      </c>
      <c r="G38" s="9">
        <v>31</v>
      </c>
      <c r="L38" s="5"/>
      <c r="M38" s="5"/>
    </row>
    <row r="39" spans="1:13" ht="20.100000000000001" customHeight="1" x14ac:dyDescent="0.2">
      <c r="A39" s="10">
        <v>32</v>
      </c>
      <c r="B39" s="26" t="s">
        <v>305</v>
      </c>
      <c r="C39" s="91">
        <v>347.31390900000002</v>
      </c>
      <c r="D39" s="91">
        <v>299.84905700000002</v>
      </c>
      <c r="E39" s="91">
        <v>260.89975099999998</v>
      </c>
      <c r="F39" s="56" t="s">
        <v>474</v>
      </c>
      <c r="G39" s="10">
        <v>32</v>
      </c>
      <c r="L39" s="5"/>
      <c r="M39" s="5"/>
    </row>
    <row r="40" spans="1:13" ht="20.100000000000001" customHeight="1" x14ac:dyDescent="0.2">
      <c r="A40" s="9">
        <v>33</v>
      </c>
      <c r="B40" s="25" t="s">
        <v>241</v>
      </c>
      <c r="C40" s="90">
        <v>441.288612</v>
      </c>
      <c r="D40" s="90">
        <v>286.57395200000002</v>
      </c>
      <c r="E40" s="90">
        <v>258.832244</v>
      </c>
      <c r="F40" s="55" t="s">
        <v>432</v>
      </c>
      <c r="G40" s="9">
        <v>33</v>
      </c>
      <c r="L40" s="5"/>
      <c r="M40" s="5"/>
    </row>
    <row r="41" spans="1:13" ht="20.100000000000001" customHeight="1" x14ac:dyDescent="0.2">
      <c r="A41" s="10">
        <v>34</v>
      </c>
      <c r="B41" s="26" t="s">
        <v>265</v>
      </c>
      <c r="C41" s="91">
        <v>139.42344900000001</v>
      </c>
      <c r="D41" s="91">
        <v>89.645463000000007</v>
      </c>
      <c r="E41" s="91">
        <v>258.23490399999997</v>
      </c>
      <c r="F41" s="56" t="s">
        <v>457</v>
      </c>
      <c r="G41" s="10">
        <v>34</v>
      </c>
      <c r="L41" s="5"/>
      <c r="M41" s="5"/>
    </row>
    <row r="42" spans="1:13" ht="20.100000000000001" customHeight="1" x14ac:dyDescent="0.2">
      <c r="A42" s="9">
        <v>35</v>
      </c>
      <c r="B42" s="25" t="s">
        <v>236</v>
      </c>
      <c r="C42" s="90">
        <v>317.94061099999999</v>
      </c>
      <c r="D42" s="90">
        <v>215.12558200000001</v>
      </c>
      <c r="E42" s="90">
        <v>199.000632</v>
      </c>
      <c r="F42" s="55" t="s">
        <v>426</v>
      </c>
      <c r="G42" s="9">
        <v>35</v>
      </c>
      <c r="L42" s="5"/>
      <c r="M42" s="5"/>
    </row>
    <row r="43" spans="1:13" ht="20.100000000000001" customHeight="1" x14ac:dyDescent="0.2">
      <c r="A43" s="10">
        <v>36</v>
      </c>
      <c r="B43" s="26" t="s">
        <v>275</v>
      </c>
      <c r="C43" s="91">
        <v>231.12847500000001</v>
      </c>
      <c r="D43" s="91">
        <v>148.80933200000001</v>
      </c>
      <c r="E43" s="91">
        <v>197.581897</v>
      </c>
      <c r="F43" s="56" t="s">
        <v>500</v>
      </c>
      <c r="G43" s="10">
        <v>36</v>
      </c>
      <c r="L43" s="5"/>
      <c r="M43" s="5"/>
    </row>
    <row r="44" spans="1:13" ht="20.100000000000001" customHeight="1" x14ac:dyDescent="0.2">
      <c r="A44" s="9">
        <v>37</v>
      </c>
      <c r="B44" s="25" t="s">
        <v>332</v>
      </c>
      <c r="C44" s="90">
        <v>317.208528</v>
      </c>
      <c r="D44" s="90">
        <v>202.16189600000001</v>
      </c>
      <c r="E44" s="90">
        <v>191.46526499999999</v>
      </c>
      <c r="F44" s="55" t="s">
        <v>494</v>
      </c>
      <c r="G44" s="9">
        <v>37</v>
      </c>
      <c r="L44" s="5"/>
      <c r="M44" s="5"/>
    </row>
    <row r="45" spans="1:13" ht="20.100000000000001" customHeight="1" x14ac:dyDescent="0.2">
      <c r="A45" s="10">
        <v>38</v>
      </c>
      <c r="B45" s="26" t="s">
        <v>298</v>
      </c>
      <c r="C45" s="91">
        <v>262.35155600000002</v>
      </c>
      <c r="D45" s="91">
        <v>126.064471</v>
      </c>
      <c r="E45" s="91">
        <v>182.51338799999999</v>
      </c>
      <c r="F45" s="56" t="s">
        <v>472</v>
      </c>
      <c r="G45" s="10">
        <v>38</v>
      </c>
      <c r="L45" s="5"/>
      <c r="M45" s="5"/>
    </row>
    <row r="46" spans="1:13" ht="20.100000000000001" customHeight="1" x14ac:dyDescent="0.2">
      <c r="A46" s="9">
        <v>39</v>
      </c>
      <c r="B46" s="25" t="s">
        <v>293</v>
      </c>
      <c r="C46" s="90">
        <v>283.92905200000001</v>
      </c>
      <c r="D46" s="90">
        <v>187.35396600000001</v>
      </c>
      <c r="E46" s="90">
        <v>181.86532199999999</v>
      </c>
      <c r="F46" s="55" t="s">
        <v>516</v>
      </c>
      <c r="G46" s="9">
        <v>39</v>
      </c>
      <c r="L46" s="5"/>
      <c r="M46" s="5"/>
    </row>
    <row r="47" spans="1:13" ht="20.100000000000001" customHeight="1" x14ac:dyDescent="0.2">
      <c r="A47" s="10">
        <v>40</v>
      </c>
      <c r="B47" s="26" t="s">
        <v>291</v>
      </c>
      <c r="C47" s="91">
        <v>229.53104200000001</v>
      </c>
      <c r="D47" s="91">
        <v>213.36276699999999</v>
      </c>
      <c r="E47" s="91">
        <v>172.84764100000001</v>
      </c>
      <c r="F47" s="56" t="s">
        <v>490</v>
      </c>
      <c r="G47" s="10">
        <v>40</v>
      </c>
      <c r="L47" s="5"/>
      <c r="M47" s="5"/>
    </row>
    <row r="48" spans="1:13" ht="20.100000000000001" customHeight="1" x14ac:dyDescent="0.2">
      <c r="A48" s="9">
        <v>41</v>
      </c>
      <c r="B48" s="25" t="s">
        <v>292</v>
      </c>
      <c r="C48" s="90">
        <v>173.286248</v>
      </c>
      <c r="D48" s="90">
        <v>68.741921000000005</v>
      </c>
      <c r="E48" s="90">
        <v>155.876564</v>
      </c>
      <c r="F48" s="55" t="s">
        <v>497</v>
      </c>
      <c r="G48" s="9">
        <v>41</v>
      </c>
      <c r="L48" s="5"/>
      <c r="M48" s="5"/>
    </row>
    <row r="49" spans="1:13" ht="20.100000000000001" customHeight="1" x14ac:dyDescent="0.2">
      <c r="A49" s="10">
        <v>42</v>
      </c>
      <c r="B49" s="26" t="s">
        <v>39</v>
      </c>
      <c r="C49" s="91">
        <v>100.370182</v>
      </c>
      <c r="D49" s="91">
        <v>161.02975000000001</v>
      </c>
      <c r="E49" s="91">
        <v>155.79325800000001</v>
      </c>
      <c r="F49" s="56" t="s">
        <v>430</v>
      </c>
      <c r="G49" s="10">
        <v>42</v>
      </c>
      <c r="L49" s="5"/>
      <c r="M49" s="5"/>
    </row>
    <row r="50" spans="1:13" ht="20.100000000000001" customHeight="1" x14ac:dyDescent="0.2">
      <c r="A50" s="9">
        <v>43</v>
      </c>
      <c r="B50" s="25" t="s">
        <v>34</v>
      </c>
      <c r="C50" s="90">
        <v>211.253512</v>
      </c>
      <c r="D50" s="90">
        <v>258.88052399999998</v>
      </c>
      <c r="E50" s="90">
        <v>148.67070200000001</v>
      </c>
      <c r="F50" s="55" t="s">
        <v>428</v>
      </c>
      <c r="G50" s="9">
        <v>43</v>
      </c>
      <c r="L50" s="5"/>
      <c r="M50" s="5"/>
    </row>
    <row r="51" spans="1:13" ht="20.100000000000001" customHeight="1" x14ac:dyDescent="0.2">
      <c r="A51" s="10">
        <v>44</v>
      </c>
      <c r="B51" s="26" t="s">
        <v>278</v>
      </c>
      <c r="C51" s="91">
        <v>135.765207</v>
      </c>
      <c r="D51" s="91">
        <v>158.995374</v>
      </c>
      <c r="E51" s="91">
        <v>142.247141</v>
      </c>
      <c r="F51" s="56" t="s">
        <v>499</v>
      </c>
      <c r="G51" s="10">
        <v>44</v>
      </c>
      <c r="L51" s="5"/>
      <c r="M51" s="5"/>
    </row>
    <row r="52" spans="1:13" ht="20.100000000000001" customHeight="1" x14ac:dyDescent="0.2">
      <c r="A52" s="9">
        <v>45</v>
      </c>
      <c r="B52" s="25" t="s">
        <v>259</v>
      </c>
      <c r="C52" s="90">
        <v>149.56876399999999</v>
      </c>
      <c r="D52" s="90">
        <v>132.05922200000001</v>
      </c>
      <c r="E52" s="90">
        <v>136.52463800000001</v>
      </c>
      <c r="F52" s="55" t="s">
        <v>460</v>
      </c>
      <c r="G52" s="9">
        <v>45</v>
      </c>
      <c r="L52" s="5"/>
      <c r="M52" s="5"/>
    </row>
    <row r="53" spans="1:13" ht="20.100000000000001" customHeight="1" x14ac:dyDescent="0.2">
      <c r="A53" s="10">
        <v>46</v>
      </c>
      <c r="B53" s="26" t="s">
        <v>303</v>
      </c>
      <c r="C53" s="91">
        <v>122.07830300000001</v>
      </c>
      <c r="D53" s="91">
        <v>121.547265</v>
      </c>
      <c r="E53" s="91">
        <v>133.95649599999999</v>
      </c>
      <c r="F53" s="56" t="s">
        <v>515</v>
      </c>
      <c r="G53" s="10">
        <v>46</v>
      </c>
      <c r="L53" s="5"/>
      <c r="M53" s="5"/>
    </row>
    <row r="54" spans="1:13" ht="20.100000000000001" customHeight="1" x14ac:dyDescent="0.2">
      <c r="A54" s="9">
        <v>47</v>
      </c>
      <c r="B54" s="25" t="s">
        <v>318</v>
      </c>
      <c r="C54" s="90">
        <v>99.409604000000002</v>
      </c>
      <c r="D54" s="90">
        <v>78.894209000000004</v>
      </c>
      <c r="E54" s="90">
        <v>131.16379000000001</v>
      </c>
      <c r="F54" s="55" t="s">
        <v>539</v>
      </c>
      <c r="G54" s="9">
        <v>47</v>
      </c>
      <c r="L54" s="5"/>
      <c r="M54" s="5"/>
    </row>
    <row r="55" spans="1:13" ht="20.100000000000001" customHeight="1" x14ac:dyDescent="0.2">
      <c r="A55" s="10">
        <v>48</v>
      </c>
      <c r="B55" s="26" t="s">
        <v>243</v>
      </c>
      <c r="C55" s="91">
        <v>163.682693</v>
      </c>
      <c r="D55" s="91">
        <v>170.29733999999999</v>
      </c>
      <c r="E55" s="91">
        <v>129.30953400000001</v>
      </c>
      <c r="F55" s="56" t="s">
        <v>437</v>
      </c>
      <c r="G55" s="10">
        <v>48</v>
      </c>
      <c r="L55" s="5"/>
      <c r="M55" s="5"/>
    </row>
    <row r="56" spans="1:13" ht="20.100000000000001" customHeight="1" x14ac:dyDescent="0.2">
      <c r="A56" s="9">
        <v>49</v>
      </c>
      <c r="B56" s="25" t="s">
        <v>256</v>
      </c>
      <c r="C56" s="90">
        <v>171.44532899999999</v>
      </c>
      <c r="D56" s="90">
        <v>283.31478700000002</v>
      </c>
      <c r="E56" s="90">
        <v>118.723449</v>
      </c>
      <c r="F56" s="55" t="s">
        <v>438</v>
      </c>
      <c r="G56" s="9">
        <v>49</v>
      </c>
      <c r="L56" s="5"/>
      <c r="M56" s="5"/>
    </row>
    <row r="57" spans="1:13" ht="20.100000000000001" customHeight="1" x14ac:dyDescent="0.2">
      <c r="A57" s="10">
        <v>50</v>
      </c>
      <c r="B57" s="26" t="s">
        <v>309</v>
      </c>
      <c r="C57" s="91">
        <v>198.472814</v>
      </c>
      <c r="D57" s="91">
        <v>209.52952199999999</v>
      </c>
      <c r="E57" s="91">
        <v>113.42939200000001</v>
      </c>
      <c r="F57" s="56" t="s">
        <v>506</v>
      </c>
      <c r="G57" s="10">
        <v>50</v>
      </c>
      <c r="L57" s="5"/>
      <c r="M57" s="5"/>
    </row>
    <row r="58" spans="1:13" ht="20.100000000000001" customHeight="1" x14ac:dyDescent="0.2">
      <c r="A58" s="9">
        <v>51</v>
      </c>
      <c r="B58" s="25" t="s">
        <v>289</v>
      </c>
      <c r="C58" s="90">
        <v>101.049475</v>
      </c>
      <c r="D58" s="90">
        <v>80.831283999999997</v>
      </c>
      <c r="E58" s="90">
        <v>105.42397200000001</v>
      </c>
      <c r="F58" s="55" t="s">
        <v>476</v>
      </c>
      <c r="G58" s="9">
        <v>51</v>
      </c>
      <c r="L58" s="5"/>
      <c r="M58" s="5"/>
    </row>
    <row r="59" spans="1:13" ht="20.100000000000001" customHeight="1" x14ac:dyDescent="0.2">
      <c r="A59" s="10">
        <v>52</v>
      </c>
      <c r="B59" s="26" t="s">
        <v>314</v>
      </c>
      <c r="C59" s="91">
        <v>87.585301000000001</v>
      </c>
      <c r="D59" s="91">
        <v>113.191777</v>
      </c>
      <c r="E59" s="91">
        <v>86.177420999999995</v>
      </c>
      <c r="F59" s="56" t="s">
        <v>522</v>
      </c>
      <c r="G59" s="10">
        <v>52</v>
      </c>
      <c r="L59" s="5"/>
      <c r="M59" s="5"/>
    </row>
    <row r="60" spans="1:13" ht="20.100000000000001" customHeight="1" x14ac:dyDescent="0.2">
      <c r="A60" s="9">
        <v>53</v>
      </c>
      <c r="B60" s="25" t="s">
        <v>302</v>
      </c>
      <c r="C60" s="90">
        <v>95.248064999999997</v>
      </c>
      <c r="D60" s="90">
        <v>92.34478</v>
      </c>
      <c r="E60" s="90">
        <v>83.036517000000003</v>
      </c>
      <c r="F60" s="55" t="s">
        <v>483</v>
      </c>
      <c r="G60" s="9">
        <v>53</v>
      </c>
      <c r="L60" s="5"/>
      <c r="M60" s="5"/>
    </row>
    <row r="61" spans="1:13" ht="20.100000000000001" customHeight="1" x14ac:dyDescent="0.2">
      <c r="A61" s="10">
        <v>54</v>
      </c>
      <c r="B61" s="26" t="s">
        <v>301</v>
      </c>
      <c r="C61" s="91">
        <v>114.818991</v>
      </c>
      <c r="D61" s="91">
        <v>69.447830999999994</v>
      </c>
      <c r="E61" s="91">
        <v>81.411046999999996</v>
      </c>
      <c r="F61" s="56" t="s">
        <v>492</v>
      </c>
      <c r="G61" s="10">
        <v>54</v>
      </c>
      <c r="L61" s="5"/>
      <c r="M61" s="5"/>
    </row>
    <row r="62" spans="1:13" ht="20.100000000000001" customHeight="1" x14ac:dyDescent="0.2">
      <c r="A62" s="9">
        <v>55</v>
      </c>
      <c r="B62" s="25" t="s">
        <v>277</v>
      </c>
      <c r="C62" s="90">
        <v>58.993037000000001</v>
      </c>
      <c r="D62" s="90">
        <v>84.277180000000001</v>
      </c>
      <c r="E62" s="90">
        <v>77.779886000000005</v>
      </c>
      <c r="F62" s="55" t="s">
        <v>468</v>
      </c>
      <c r="G62" s="9">
        <v>55</v>
      </c>
      <c r="L62" s="5"/>
      <c r="M62" s="5"/>
    </row>
    <row r="63" spans="1:13" ht="20.100000000000001" customHeight="1" x14ac:dyDescent="0.2">
      <c r="A63" s="10">
        <v>56</v>
      </c>
      <c r="B63" s="26" t="s">
        <v>360</v>
      </c>
      <c r="C63" s="91">
        <v>63.634681</v>
      </c>
      <c r="D63" s="91">
        <v>35.579602000000001</v>
      </c>
      <c r="E63" s="91">
        <v>73.120739999999998</v>
      </c>
      <c r="F63" s="56" t="s">
        <v>504</v>
      </c>
      <c r="G63" s="10">
        <v>56</v>
      </c>
      <c r="L63" s="5"/>
      <c r="M63" s="5"/>
    </row>
    <row r="64" spans="1:13" ht="20.100000000000001" customHeight="1" x14ac:dyDescent="0.2">
      <c r="A64" s="9">
        <v>57</v>
      </c>
      <c r="B64" s="25" t="s">
        <v>262</v>
      </c>
      <c r="C64" s="90">
        <v>101.377837</v>
      </c>
      <c r="D64" s="90">
        <v>60.217593000000001</v>
      </c>
      <c r="E64" s="90">
        <v>67.577009000000004</v>
      </c>
      <c r="F64" s="55" t="s">
        <v>455</v>
      </c>
      <c r="G64" s="9">
        <v>57</v>
      </c>
      <c r="L64" s="5"/>
      <c r="M64" s="5"/>
    </row>
    <row r="65" spans="1:13" ht="20.100000000000001" customHeight="1" x14ac:dyDescent="0.2">
      <c r="A65" s="10">
        <v>58</v>
      </c>
      <c r="B65" s="26" t="s">
        <v>334</v>
      </c>
      <c r="C65" s="91">
        <v>63.161019000000003</v>
      </c>
      <c r="D65" s="91">
        <v>47.560986</v>
      </c>
      <c r="E65" s="91">
        <v>54.109760000000001</v>
      </c>
      <c r="F65" s="56" t="s">
        <v>507</v>
      </c>
      <c r="G65" s="10">
        <v>58</v>
      </c>
      <c r="L65" s="5"/>
      <c r="M65" s="5"/>
    </row>
    <row r="66" spans="1:13" ht="20.100000000000001" customHeight="1" x14ac:dyDescent="0.2">
      <c r="A66" s="9">
        <v>59</v>
      </c>
      <c r="B66" s="25" t="s">
        <v>313</v>
      </c>
      <c r="C66" s="90">
        <v>37.837477999999997</v>
      </c>
      <c r="D66" s="90">
        <v>39.603588000000002</v>
      </c>
      <c r="E66" s="90">
        <v>47.996428999999999</v>
      </c>
      <c r="F66" s="55" t="s">
        <v>508</v>
      </c>
      <c r="G66" s="9">
        <v>59</v>
      </c>
      <c r="L66" s="5"/>
      <c r="M66" s="5"/>
    </row>
    <row r="67" spans="1:13" ht="20.100000000000001" customHeight="1" x14ac:dyDescent="0.2">
      <c r="A67" s="10">
        <v>60</v>
      </c>
      <c r="B67" s="26" t="s">
        <v>556</v>
      </c>
      <c r="C67" s="91">
        <v>64.349770000000007</v>
      </c>
      <c r="D67" s="91">
        <v>46.573757999999998</v>
      </c>
      <c r="E67" s="91">
        <v>46.510111999999999</v>
      </c>
      <c r="F67" s="56" t="s">
        <v>561</v>
      </c>
      <c r="G67" s="10">
        <v>60</v>
      </c>
      <c r="L67" s="5"/>
      <c r="M67" s="5"/>
    </row>
    <row r="68" spans="1:13" ht="20.100000000000001" customHeight="1" x14ac:dyDescent="0.2">
      <c r="A68" s="9">
        <v>61</v>
      </c>
      <c r="B68" s="25" t="s">
        <v>280</v>
      </c>
      <c r="C68" s="90">
        <v>59.137926999999998</v>
      </c>
      <c r="D68" s="90">
        <v>27.157941000000001</v>
      </c>
      <c r="E68" s="90">
        <v>45.554979000000003</v>
      </c>
      <c r="F68" s="55" t="s">
        <v>479</v>
      </c>
      <c r="G68" s="9">
        <v>61</v>
      </c>
      <c r="L68" s="5"/>
      <c r="M68" s="5"/>
    </row>
    <row r="69" spans="1:13" ht="20.100000000000001" customHeight="1" x14ac:dyDescent="0.2">
      <c r="A69" s="10">
        <v>62</v>
      </c>
      <c r="B69" s="26" t="s">
        <v>271</v>
      </c>
      <c r="C69" s="91">
        <v>11.703965</v>
      </c>
      <c r="D69" s="91">
        <v>54.053440000000002</v>
      </c>
      <c r="E69" s="91">
        <v>45.473151000000001</v>
      </c>
      <c r="F69" s="56" t="s">
        <v>454</v>
      </c>
      <c r="G69" s="10">
        <v>62</v>
      </c>
      <c r="L69" s="5"/>
      <c r="M69" s="5"/>
    </row>
    <row r="70" spans="1:13" ht="20.100000000000001" customHeight="1" x14ac:dyDescent="0.2">
      <c r="A70" s="9">
        <v>63</v>
      </c>
      <c r="B70" s="25" t="s">
        <v>329</v>
      </c>
      <c r="C70" s="90">
        <v>50.935394000000002</v>
      </c>
      <c r="D70" s="90">
        <v>41.359703000000003</v>
      </c>
      <c r="E70" s="90">
        <v>39.580260000000003</v>
      </c>
      <c r="F70" s="55" t="s">
        <v>517</v>
      </c>
      <c r="G70" s="9">
        <v>63</v>
      </c>
      <c r="L70" s="5"/>
      <c r="M70" s="5"/>
    </row>
    <row r="71" spans="1:13" ht="20.100000000000001" customHeight="1" x14ac:dyDescent="0.2">
      <c r="A71" s="10">
        <v>64</v>
      </c>
      <c r="B71" s="26" t="s">
        <v>304</v>
      </c>
      <c r="C71" s="91">
        <v>29.552814000000001</v>
      </c>
      <c r="D71" s="91">
        <v>71.050466</v>
      </c>
      <c r="E71" s="91">
        <v>36.501814000000003</v>
      </c>
      <c r="F71" s="56" t="s">
        <v>493</v>
      </c>
      <c r="G71" s="10">
        <v>64</v>
      </c>
      <c r="L71" s="5"/>
      <c r="M71" s="5"/>
    </row>
    <row r="72" spans="1:13" ht="20.100000000000001" customHeight="1" x14ac:dyDescent="0.2">
      <c r="A72" s="9">
        <v>65</v>
      </c>
      <c r="B72" s="25" t="s">
        <v>286</v>
      </c>
      <c r="C72" s="90">
        <v>34.484565000000003</v>
      </c>
      <c r="D72" s="90">
        <v>32.436601000000003</v>
      </c>
      <c r="E72" s="90">
        <v>30.459980999999999</v>
      </c>
      <c r="F72" s="55" t="s">
        <v>562</v>
      </c>
      <c r="G72" s="9">
        <v>65</v>
      </c>
      <c r="L72" s="5"/>
      <c r="M72" s="5"/>
    </row>
    <row r="73" spans="1:13" ht="20.100000000000001" customHeight="1" x14ac:dyDescent="0.2">
      <c r="A73" s="10">
        <v>66</v>
      </c>
      <c r="B73" s="26" t="s">
        <v>269</v>
      </c>
      <c r="C73" s="91">
        <v>24.808357000000001</v>
      </c>
      <c r="D73" s="91">
        <v>21.655445</v>
      </c>
      <c r="E73" s="91">
        <v>27.824287000000002</v>
      </c>
      <c r="F73" s="56" t="s">
        <v>463</v>
      </c>
      <c r="G73" s="10">
        <v>66</v>
      </c>
      <c r="L73" s="5"/>
      <c r="M73" s="5"/>
    </row>
    <row r="74" spans="1:13" ht="20.100000000000001" customHeight="1" x14ac:dyDescent="0.2">
      <c r="A74" s="9">
        <v>67</v>
      </c>
      <c r="B74" s="25" t="s">
        <v>282</v>
      </c>
      <c r="C74" s="90">
        <v>28.884885000000001</v>
      </c>
      <c r="D74" s="90">
        <v>40.416621999999997</v>
      </c>
      <c r="E74" s="90">
        <v>27.224834999999999</v>
      </c>
      <c r="F74" s="55" t="s">
        <v>482</v>
      </c>
      <c r="G74" s="9">
        <v>67</v>
      </c>
      <c r="L74" s="5"/>
      <c r="M74" s="5"/>
    </row>
    <row r="75" spans="1:13" ht="20.100000000000001" customHeight="1" x14ac:dyDescent="0.2">
      <c r="A75" s="10">
        <v>68</v>
      </c>
      <c r="B75" s="26" t="s">
        <v>315</v>
      </c>
      <c r="C75" s="91">
        <v>23.720191</v>
      </c>
      <c r="D75" s="91">
        <v>19.630018</v>
      </c>
      <c r="E75" s="91">
        <v>21.565002</v>
      </c>
      <c r="F75" s="56" t="s">
        <v>488</v>
      </c>
      <c r="G75" s="10">
        <v>68</v>
      </c>
      <c r="L75" s="5"/>
      <c r="M75" s="5"/>
    </row>
    <row r="76" spans="1:13" ht="20.100000000000001" customHeight="1" x14ac:dyDescent="0.2">
      <c r="A76" s="9">
        <v>69</v>
      </c>
      <c r="B76" s="25" t="s">
        <v>328</v>
      </c>
      <c r="C76" s="90">
        <v>18.632598999999999</v>
      </c>
      <c r="D76" s="90">
        <v>20.314627000000002</v>
      </c>
      <c r="E76" s="90">
        <v>20.455849000000001</v>
      </c>
      <c r="F76" s="55" t="s">
        <v>540</v>
      </c>
      <c r="G76" s="9">
        <v>69</v>
      </c>
      <c r="L76" s="5"/>
      <c r="M76" s="5"/>
    </row>
    <row r="77" spans="1:13" ht="20.100000000000001" customHeight="1" x14ac:dyDescent="0.2">
      <c r="A77" s="10">
        <v>70</v>
      </c>
      <c r="B77" s="26" t="s">
        <v>266</v>
      </c>
      <c r="C77" s="91">
        <v>17.575665999999998</v>
      </c>
      <c r="D77" s="91">
        <v>17.632936000000001</v>
      </c>
      <c r="E77" s="91">
        <v>19.943155999999998</v>
      </c>
      <c r="F77" s="56" t="s">
        <v>465</v>
      </c>
      <c r="G77" s="10">
        <v>70</v>
      </c>
      <c r="L77" s="5"/>
      <c r="M77" s="5"/>
    </row>
    <row r="78" spans="1:13" ht="20.100000000000001" customHeight="1" x14ac:dyDescent="0.2">
      <c r="A78" s="9">
        <v>71</v>
      </c>
      <c r="B78" s="25" t="s">
        <v>364</v>
      </c>
      <c r="C78" s="90">
        <v>16.499941</v>
      </c>
      <c r="D78" s="90">
        <v>0.884131</v>
      </c>
      <c r="E78" s="90">
        <v>19.711666000000001</v>
      </c>
      <c r="F78" s="55" t="s">
        <v>563</v>
      </c>
      <c r="G78" s="9">
        <v>71</v>
      </c>
      <c r="L78" s="5"/>
      <c r="M78" s="5"/>
    </row>
    <row r="79" spans="1:13" ht="20.100000000000001" customHeight="1" x14ac:dyDescent="0.2">
      <c r="A79" s="10">
        <v>72</v>
      </c>
      <c r="B79" s="26" t="s">
        <v>288</v>
      </c>
      <c r="C79" s="91">
        <v>16.247578000000001</v>
      </c>
      <c r="D79" s="91">
        <v>12.242991999999999</v>
      </c>
      <c r="E79" s="91">
        <v>17.675647000000001</v>
      </c>
      <c r="F79" s="56" t="s">
        <v>470</v>
      </c>
      <c r="G79" s="10">
        <v>72</v>
      </c>
      <c r="L79" s="5"/>
      <c r="M79" s="5"/>
    </row>
    <row r="80" spans="1:13" ht="20.100000000000001" customHeight="1" x14ac:dyDescent="0.2">
      <c r="A80" s="9">
        <v>73</v>
      </c>
      <c r="B80" s="25" t="s">
        <v>283</v>
      </c>
      <c r="C80" s="90">
        <v>11.354085</v>
      </c>
      <c r="D80" s="90">
        <v>18.467285</v>
      </c>
      <c r="E80" s="90">
        <v>15.630865999999999</v>
      </c>
      <c r="F80" s="55" t="s">
        <v>477</v>
      </c>
      <c r="G80" s="9">
        <v>73</v>
      </c>
      <c r="L80" s="5"/>
      <c r="M80" s="5"/>
    </row>
    <row r="81" spans="1:13" ht="20.100000000000001" customHeight="1" x14ac:dyDescent="0.2">
      <c r="A81" s="10">
        <v>74</v>
      </c>
      <c r="B81" s="26" t="s">
        <v>344</v>
      </c>
      <c r="C81" s="91">
        <v>17.761192000000001</v>
      </c>
      <c r="D81" s="91">
        <v>11.902015</v>
      </c>
      <c r="E81" s="91">
        <v>14.147748999999999</v>
      </c>
      <c r="F81" s="56" t="s">
        <v>564</v>
      </c>
      <c r="G81" s="10">
        <v>74</v>
      </c>
      <c r="L81" s="5"/>
      <c r="M81" s="5"/>
    </row>
    <row r="82" spans="1:13" ht="20.100000000000001" customHeight="1" x14ac:dyDescent="0.2">
      <c r="A82" s="9">
        <v>75</v>
      </c>
      <c r="B82" s="25" t="s">
        <v>343</v>
      </c>
      <c r="C82" s="90">
        <v>78.564764999999994</v>
      </c>
      <c r="D82" s="90">
        <v>7.6045400000000001</v>
      </c>
      <c r="E82" s="90">
        <v>13.106921</v>
      </c>
      <c r="F82" s="55" t="s">
        <v>535</v>
      </c>
      <c r="G82" s="9">
        <v>75</v>
      </c>
      <c r="L82" s="5"/>
      <c r="M82" s="5"/>
    </row>
    <row r="83" spans="1:13" ht="20.100000000000001" customHeight="1" x14ac:dyDescent="0.2">
      <c r="A83" s="10">
        <v>76</v>
      </c>
      <c r="B83" s="26" t="s">
        <v>362</v>
      </c>
      <c r="C83" s="91">
        <v>49.600174000000003</v>
      </c>
      <c r="D83" s="91">
        <v>51.563108</v>
      </c>
      <c r="E83" s="91">
        <v>11.598198999999999</v>
      </c>
      <c r="F83" s="56" t="s">
        <v>547</v>
      </c>
      <c r="G83" s="10">
        <v>76</v>
      </c>
      <c r="L83" s="5"/>
      <c r="M83" s="5"/>
    </row>
    <row r="84" spans="1:13" ht="20.100000000000001" customHeight="1" x14ac:dyDescent="0.2">
      <c r="A84" s="9">
        <v>77</v>
      </c>
      <c r="B84" s="25" t="s">
        <v>339</v>
      </c>
      <c r="C84" s="90">
        <v>5.5717090000000002</v>
      </c>
      <c r="D84" s="90">
        <v>6.8144439999999999</v>
      </c>
      <c r="E84" s="90">
        <v>8.9789539999999999</v>
      </c>
      <c r="F84" s="55" t="s">
        <v>565</v>
      </c>
      <c r="G84" s="9">
        <v>77</v>
      </c>
      <c r="L84" s="5"/>
      <c r="M84" s="5"/>
    </row>
    <row r="85" spans="1:13" ht="20.100000000000001" customHeight="1" x14ac:dyDescent="0.2">
      <c r="A85" s="10">
        <v>78</v>
      </c>
      <c r="B85" s="26" t="s">
        <v>321</v>
      </c>
      <c r="C85" s="91">
        <v>18.888815000000001</v>
      </c>
      <c r="D85" s="91">
        <v>10.459429999999999</v>
      </c>
      <c r="E85" s="91">
        <v>8.9604890000000008</v>
      </c>
      <c r="F85" s="56" t="s">
        <v>512</v>
      </c>
      <c r="G85" s="10">
        <v>78</v>
      </c>
      <c r="L85" s="5"/>
      <c r="M85" s="5"/>
    </row>
    <row r="86" spans="1:13" ht="20.100000000000001" customHeight="1" x14ac:dyDescent="0.2">
      <c r="A86" s="9">
        <v>79</v>
      </c>
      <c r="B86" s="25" t="s">
        <v>285</v>
      </c>
      <c r="C86" s="90">
        <v>3.1527910000000001</v>
      </c>
      <c r="D86" s="90">
        <v>6.6010140000000002</v>
      </c>
      <c r="E86" s="90">
        <v>7.5003279999999997</v>
      </c>
      <c r="F86" s="55" t="s">
        <v>481</v>
      </c>
      <c r="G86" s="9">
        <v>79</v>
      </c>
      <c r="L86" s="5"/>
      <c r="M86" s="5"/>
    </row>
    <row r="87" spans="1:13" ht="20.100000000000001" customHeight="1" x14ac:dyDescent="0.2">
      <c r="A87" s="10">
        <v>80</v>
      </c>
      <c r="B87" s="26" t="s">
        <v>264</v>
      </c>
      <c r="C87" s="91">
        <v>6.910094</v>
      </c>
      <c r="D87" s="91">
        <v>20.485858</v>
      </c>
      <c r="E87" s="91">
        <v>7.4557169999999999</v>
      </c>
      <c r="F87" s="56" t="s">
        <v>449</v>
      </c>
      <c r="G87" s="10">
        <v>80</v>
      </c>
      <c r="L87" s="5"/>
      <c r="M87" s="5"/>
    </row>
    <row r="88" spans="1:13" ht="20.100000000000001" customHeight="1" x14ac:dyDescent="0.2">
      <c r="A88" s="9">
        <v>81</v>
      </c>
      <c r="B88" s="25" t="s">
        <v>317</v>
      </c>
      <c r="C88" s="90">
        <v>3.2887629999999999</v>
      </c>
      <c r="D88" s="90">
        <v>5.6994579999999999</v>
      </c>
      <c r="E88" s="90">
        <v>7.433719</v>
      </c>
      <c r="F88" s="55" t="s">
        <v>566</v>
      </c>
      <c r="G88" s="9">
        <v>81</v>
      </c>
      <c r="L88" s="5"/>
      <c r="M88" s="5"/>
    </row>
    <row r="89" spans="1:13" ht="20.100000000000001" customHeight="1" x14ac:dyDescent="0.2">
      <c r="A89" s="10">
        <v>82</v>
      </c>
      <c r="B89" s="26" t="s">
        <v>337</v>
      </c>
      <c r="C89" s="91">
        <v>4.4378479999999998</v>
      </c>
      <c r="D89" s="91">
        <v>11.770353</v>
      </c>
      <c r="E89" s="91">
        <v>6.3906489999999998</v>
      </c>
      <c r="F89" s="56" t="s">
        <v>567</v>
      </c>
      <c r="G89" s="10">
        <v>82</v>
      </c>
      <c r="L89" s="5"/>
      <c r="M89" s="5"/>
    </row>
    <row r="90" spans="1:13" ht="20.100000000000001" customHeight="1" x14ac:dyDescent="0.2">
      <c r="A90" s="9">
        <v>83</v>
      </c>
      <c r="B90" s="25" t="s">
        <v>557</v>
      </c>
      <c r="C90" s="90">
        <v>1.145367</v>
      </c>
      <c r="D90" s="90">
        <v>1.9755999999999999E-2</v>
      </c>
      <c r="E90" s="90">
        <v>4.5734630000000003</v>
      </c>
      <c r="F90" s="55" t="s">
        <v>568</v>
      </c>
      <c r="G90" s="9">
        <v>83</v>
      </c>
      <c r="L90" s="5"/>
      <c r="M90" s="5"/>
    </row>
    <row r="91" spans="1:13" ht="20.100000000000001" customHeight="1" x14ac:dyDescent="0.2">
      <c r="A91" s="10">
        <v>84</v>
      </c>
      <c r="B91" s="26" t="s">
        <v>363</v>
      </c>
      <c r="C91" s="91">
        <v>5.1555160000000004</v>
      </c>
      <c r="D91" s="91">
        <v>3.7360630000000001</v>
      </c>
      <c r="E91" s="91">
        <v>4.5271509999999999</v>
      </c>
      <c r="F91" s="56" t="s">
        <v>532</v>
      </c>
      <c r="G91" s="10">
        <v>84</v>
      </c>
      <c r="L91" s="5"/>
      <c r="M91" s="5"/>
    </row>
    <row r="92" spans="1:13" ht="20.100000000000001" customHeight="1" x14ac:dyDescent="0.2">
      <c r="A92" s="9">
        <v>85</v>
      </c>
      <c r="B92" s="25" t="s">
        <v>316</v>
      </c>
      <c r="C92" s="90">
        <v>3.6196899999999999</v>
      </c>
      <c r="D92" s="90">
        <v>2.5465620000000002</v>
      </c>
      <c r="E92" s="90">
        <v>4.2960919999999998</v>
      </c>
      <c r="F92" s="55" t="s">
        <v>503</v>
      </c>
      <c r="G92" s="9">
        <v>85</v>
      </c>
      <c r="L92" s="5"/>
      <c r="M92" s="5"/>
    </row>
    <row r="93" spans="1:13" ht="20.100000000000001" customHeight="1" x14ac:dyDescent="0.2">
      <c r="A93" s="10">
        <v>86</v>
      </c>
      <c r="B93" s="26" t="s">
        <v>327</v>
      </c>
      <c r="C93" s="91">
        <v>1.352209</v>
      </c>
      <c r="D93" s="91">
        <v>0.54705800000000004</v>
      </c>
      <c r="E93" s="91">
        <v>3.9533580000000001</v>
      </c>
      <c r="F93" s="56" t="s">
        <v>519</v>
      </c>
      <c r="G93" s="10">
        <v>86</v>
      </c>
      <c r="L93" s="5"/>
      <c r="M93" s="5"/>
    </row>
    <row r="94" spans="1:13" ht="20.100000000000001" customHeight="1" x14ac:dyDescent="0.2">
      <c r="A94" s="9">
        <v>87</v>
      </c>
      <c r="B94" s="25" t="s">
        <v>349</v>
      </c>
      <c r="C94" s="90">
        <v>31.188386000000001</v>
      </c>
      <c r="D94" s="90">
        <v>4.9475199999999999</v>
      </c>
      <c r="E94" s="90">
        <v>3.4501010000000001</v>
      </c>
      <c r="F94" s="55" t="s">
        <v>569</v>
      </c>
      <c r="G94" s="9">
        <v>87</v>
      </c>
      <c r="L94" s="5"/>
      <c r="M94" s="5"/>
    </row>
    <row r="95" spans="1:13" ht="20.100000000000001" customHeight="1" x14ac:dyDescent="0.2">
      <c r="A95" s="10">
        <v>88</v>
      </c>
      <c r="B95" s="26" t="s">
        <v>361</v>
      </c>
      <c r="C95" s="91">
        <v>3.745673</v>
      </c>
      <c r="D95" s="91">
        <v>2.3380529999999999</v>
      </c>
      <c r="E95" s="91">
        <v>3.430596</v>
      </c>
      <c r="F95" s="56" t="s">
        <v>570</v>
      </c>
      <c r="G95" s="10">
        <v>88</v>
      </c>
      <c r="L95" s="5"/>
      <c r="M95" s="5"/>
    </row>
    <row r="96" spans="1:13" ht="20.100000000000001" customHeight="1" x14ac:dyDescent="0.2">
      <c r="A96" s="9">
        <v>89</v>
      </c>
      <c r="B96" s="25" t="s">
        <v>279</v>
      </c>
      <c r="C96" s="90">
        <v>6.4928189999999999</v>
      </c>
      <c r="D96" s="90">
        <v>3.732415</v>
      </c>
      <c r="E96" s="90">
        <v>3.2064520000000001</v>
      </c>
      <c r="F96" s="55" t="s">
        <v>473</v>
      </c>
      <c r="G96" s="9">
        <v>89</v>
      </c>
      <c r="L96" s="5"/>
      <c r="M96" s="5"/>
    </row>
    <row r="97" spans="1:13" ht="20.100000000000001" customHeight="1" x14ac:dyDescent="0.2">
      <c r="A97" s="10">
        <v>90</v>
      </c>
      <c r="B97" s="26" t="s">
        <v>252</v>
      </c>
      <c r="C97" s="91">
        <v>3.5572620000000001</v>
      </c>
      <c r="D97" s="91">
        <v>1.8656729999999999</v>
      </c>
      <c r="E97" s="91">
        <v>2.7605240000000002</v>
      </c>
      <c r="F97" s="56" t="s">
        <v>456</v>
      </c>
      <c r="G97" s="10">
        <v>90</v>
      </c>
      <c r="L97" s="5"/>
      <c r="M97" s="5"/>
    </row>
    <row r="98" spans="1:13" ht="20.100000000000001" customHeight="1" x14ac:dyDescent="0.2">
      <c r="A98" s="9">
        <v>91</v>
      </c>
      <c r="B98" s="25" t="s">
        <v>297</v>
      </c>
      <c r="C98" s="90">
        <v>3.5748009999999999</v>
      </c>
      <c r="D98" s="90">
        <v>3.2339540000000002</v>
      </c>
      <c r="E98" s="90">
        <v>2.7170879999999999</v>
      </c>
      <c r="F98" s="55" t="s">
        <v>496</v>
      </c>
      <c r="G98" s="9">
        <v>91</v>
      </c>
      <c r="L98" s="5"/>
      <c r="M98" s="5"/>
    </row>
    <row r="99" spans="1:13" ht="20.100000000000001" customHeight="1" x14ac:dyDescent="0.2">
      <c r="A99" s="10">
        <v>92</v>
      </c>
      <c r="B99" s="26" t="s">
        <v>319</v>
      </c>
      <c r="C99" s="91">
        <v>3.3374009999999998</v>
      </c>
      <c r="D99" s="91">
        <v>1.5743499999999999</v>
      </c>
      <c r="E99" s="91">
        <v>2.5487410000000001</v>
      </c>
      <c r="F99" s="56" t="s">
        <v>541</v>
      </c>
      <c r="G99" s="10">
        <v>92</v>
      </c>
      <c r="L99" s="5"/>
      <c r="M99" s="5"/>
    </row>
    <row r="100" spans="1:13" ht="20.100000000000001" customHeight="1" x14ac:dyDescent="0.2">
      <c r="A100" s="9">
        <v>93</v>
      </c>
      <c r="B100" s="25" t="s">
        <v>333</v>
      </c>
      <c r="C100" s="90">
        <v>1.8046690000000001</v>
      </c>
      <c r="D100" s="90">
        <v>2.2279080000000002</v>
      </c>
      <c r="E100" s="90">
        <v>2.5350480000000002</v>
      </c>
      <c r="F100" s="55" t="s">
        <v>486</v>
      </c>
      <c r="G100" s="9">
        <v>93</v>
      </c>
      <c r="L100" s="5"/>
      <c r="M100" s="5"/>
    </row>
    <row r="101" spans="1:13" ht="20.100000000000001" customHeight="1" x14ac:dyDescent="0.2">
      <c r="A101" s="10">
        <v>94</v>
      </c>
      <c r="B101" s="26" t="s">
        <v>371</v>
      </c>
      <c r="C101" s="91">
        <v>0.94310099999999997</v>
      </c>
      <c r="D101" s="91">
        <v>2.2782209999999998</v>
      </c>
      <c r="E101" s="91">
        <v>2.3440349999999999</v>
      </c>
      <c r="F101" s="56" t="s">
        <v>571</v>
      </c>
      <c r="G101" s="10">
        <v>94</v>
      </c>
      <c r="L101" s="5"/>
      <c r="M101" s="5"/>
    </row>
    <row r="102" spans="1:13" ht="20.100000000000001" customHeight="1" x14ac:dyDescent="0.2">
      <c r="A102" s="9">
        <v>95</v>
      </c>
      <c r="B102" s="25" t="s">
        <v>267</v>
      </c>
      <c r="C102" s="90">
        <v>2.1342409999999998</v>
      </c>
      <c r="D102" s="90">
        <v>1.5494669999999999</v>
      </c>
      <c r="E102" s="90">
        <v>2.085753</v>
      </c>
      <c r="F102" s="55" t="s">
        <v>467</v>
      </c>
      <c r="G102" s="9">
        <v>95</v>
      </c>
      <c r="L102" s="5"/>
      <c r="M102" s="5"/>
    </row>
    <row r="103" spans="1:13" ht="20.100000000000001" customHeight="1" x14ac:dyDescent="0.2">
      <c r="A103" s="10">
        <v>96</v>
      </c>
      <c r="B103" s="26" t="s">
        <v>320</v>
      </c>
      <c r="C103" s="91">
        <v>4.6256599999999999</v>
      </c>
      <c r="D103" s="91">
        <v>2.3122370000000001</v>
      </c>
      <c r="E103" s="91">
        <v>1.8486899999999999</v>
      </c>
      <c r="F103" s="56" t="s">
        <v>572</v>
      </c>
      <c r="G103" s="10">
        <v>96</v>
      </c>
      <c r="L103" s="5"/>
      <c r="M103" s="5"/>
    </row>
    <row r="104" spans="1:13" ht="20.100000000000001" customHeight="1" x14ac:dyDescent="0.2">
      <c r="A104" s="9">
        <v>97</v>
      </c>
      <c r="B104" s="25" t="s">
        <v>323</v>
      </c>
      <c r="C104" s="90">
        <v>1.373556</v>
      </c>
      <c r="D104" s="90">
        <v>1.2726200000000001</v>
      </c>
      <c r="E104" s="90">
        <v>1.615297</v>
      </c>
      <c r="F104" s="55" t="s">
        <v>524</v>
      </c>
      <c r="G104" s="9">
        <v>97</v>
      </c>
      <c r="L104" s="5"/>
      <c r="M104" s="5"/>
    </row>
    <row r="105" spans="1:13" ht="20.100000000000001" customHeight="1" x14ac:dyDescent="0.2">
      <c r="A105" s="10">
        <v>98</v>
      </c>
      <c r="B105" s="26" t="s">
        <v>287</v>
      </c>
      <c r="C105" s="91">
        <v>3.1152829999999998</v>
      </c>
      <c r="D105" s="91">
        <v>5.4453579999999997</v>
      </c>
      <c r="E105" s="91">
        <v>1.5190840000000001</v>
      </c>
      <c r="F105" s="56" t="s">
        <v>475</v>
      </c>
      <c r="G105" s="10">
        <v>98</v>
      </c>
      <c r="L105" s="5"/>
      <c r="M105" s="5"/>
    </row>
    <row r="106" spans="1:13" ht="20.100000000000001" customHeight="1" x14ac:dyDescent="0.2">
      <c r="A106" s="9">
        <v>99</v>
      </c>
      <c r="B106" s="25" t="s">
        <v>284</v>
      </c>
      <c r="C106" s="90">
        <v>1.3385359999999999</v>
      </c>
      <c r="D106" s="90">
        <v>1.694725</v>
      </c>
      <c r="E106" s="90">
        <v>1.477304</v>
      </c>
      <c r="F106" s="55" t="s">
        <v>485</v>
      </c>
      <c r="G106" s="9">
        <v>99</v>
      </c>
      <c r="L106" s="5"/>
      <c r="M106" s="5"/>
    </row>
    <row r="107" spans="1:13" ht="20.100000000000001" customHeight="1" x14ac:dyDescent="0.2">
      <c r="A107" s="10">
        <v>100</v>
      </c>
      <c r="B107" s="26" t="s">
        <v>347</v>
      </c>
      <c r="C107" s="91">
        <v>1.398493</v>
      </c>
      <c r="D107" s="91">
        <v>0.65658399999999995</v>
      </c>
      <c r="E107" s="91">
        <v>1.2973410000000001</v>
      </c>
      <c r="F107" s="56" t="s">
        <v>530</v>
      </c>
      <c r="G107" s="10">
        <v>100</v>
      </c>
      <c r="L107" s="5"/>
      <c r="M107" s="5"/>
    </row>
    <row r="108" spans="1:13" ht="20.100000000000001" customHeight="1" x14ac:dyDescent="0.2">
      <c r="A108" s="9">
        <v>101</v>
      </c>
      <c r="B108" s="25" t="s">
        <v>311</v>
      </c>
      <c r="C108" s="90">
        <v>0.84755499999999995</v>
      </c>
      <c r="D108" s="90">
        <v>0.96475599999999995</v>
      </c>
      <c r="E108" s="90">
        <v>1.134917</v>
      </c>
      <c r="F108" s="55" t="s">
        <v>495</v>
      </c>
      <c r="G108" s="9">
        <v>101</v>
      </c>
      <c r="L108" s="5"/>
      <c r="M108" s="5"/>
    </row>
    <row r="109" spans="1:13" ht="20.100000000000001" customHeight="1" x14ac:dyDescent="0.2">
      <c r="A109" s="10">
        <v>102</v>
      </c>
      <c r="B109" s="26" t="s">
        <v>340</v>
      </c>
      <c r="C109" s="91">
        <v>1.272969</v>
      </c>
      <c r="D109" s="91">
        <v>0.65253499999999998</v>
      </c>
      <c r="E109" s="91">
        <v>1.103537</v>
      </c>
      <c r="F109" s="56" t="s">
        <v>544</v>
      </c>
      <c r="G109" s="10">
        <v>102</v>
      </c>
      <c r="L109" s="5"/>
      <c r="M109" s="5"/>
    </row>
    <row r="110" spans="1:13" ht="20.100000000000001" customHeight="1" x14ac:dyDescent="0.2">
      <c r="A110" s="9">
        <v>103</v>
      </c>
      <c r="B110" s="25" t="s">
        <v>346</v>
      </c>
      <c r="C110" s="90">
        <v>0.73191399999999995</v>
      </c>
      <c r="D110" s="90">
        <v>0.75403200000000004</v>
      </c>
      <c r="E110" s="90">
        <v>1.0996589999999999</v>
      </c>
      <c r="F110" s="55" t="s">
        <v>573</v>
      </c>
      <c r="G110" s="9">
        <v>103</v>
      </c>
      <c r="L110" s="5"/>
      <c r="M110" s="5"/>
    </row>
    <row r="111" spans="1:13" ht="20.100000000000001" customHeight="1" x14ac:dyDescent="0.2">
      <c r="A111" s="10">
        <v>104</v>
      </c>
      <c r="B111" s="26" t="s">
        <v>331</v>
      </c>
      <c r="C111" s="91">
        <v>4.3380210000000003</v>
      </c>
      <c r="D111" s="91">
        <v>3.0082080000000002</v>
      </c>
      <c r="E111" s="91">
        <v>1.067815</v>
      </c>
      <c r="F111" s="56" t="s">
        <v>542</v>
      </c>
      <c r="G111" s="10">
        <v>104</v>
      </c>
      <c r="L111" s="5"/>
      <c r="M111" s="5"/>
    </row>
    <row r="112" spans="1:13" ht="20.100000000000001" customHeight="1" x14ac:dyDescent="0.2">
      <c r="A112" s="9">
        <v>105</v>
      </c>
      <c r="B112" s="25" t="s">
        <v>296</v>
      </c>
      <c r="C112" s="90">
        <v>0.61080199999999996</v>
      </c>
      <c r="D112" s="90">
        <v>0.82544600000000001</v>
      </c>
      <c r="E112" s="90">
        <v>1.052765</v>
      </c>
      <c r="F112" s="55" t="s">
        <v>501</v>
      </c>
      <c r="G112" s="9">
        <v>105</v>
      </c>
      <c r="L112" s="5"/>
      <c r="M112" s="5"/>
    </row>
    <row r="113" spans="1:13" ht="20.100000000000001" customHeight="1" x14ac:dyDescent="0.2">
      <c r="A113" s="10">
        <v>106</v>
      </c>
      <c r="B113" s="26" t="s">
        <v>368</v>
      </c>
      <c r="C113" s="91">
        <v>0.51064500000000002</v>
      </c>
      <c r="D113" s="91">
        <v>0.93673600000000001</v>
      </c>
      <c r="E113" s="91">
        <v>0.98566200000000004</v>
      </c>
      <c r="F113" s="56" t="s">
        <v>574</v>
      </c>
      <c r="G113" s="10">
        <v>106</v>
      </c>
      <c r="L113" s="5"/>
      <c r="M113" s="5"/>
    </row>
    <row r="114" spans="1:13" ht="20.100000000000001" customHeight="1" x14ac:dyDescent="0.2">
      <c r="A114" s="9">
        <v>107</v>
      </c>
      <c r="B114" s="25" t="s">
        <v>338</v>
      </c>
      <c r="C114" s="90">
        <v>0.17901900000000001</v>
      </c>
      <c r="D114" s="90">
        <v>0.85755199999999998</v>
      </c>
      <c r="E114" s="90">
        <v>0.92376899999999995</v>
      </c>
      <c r="F114" s="55" t="s">
        <v>552</v>
      </c>
      <c r="G114" s="9">
        <v>107</v>
      </c>
      <c r="L114" s="5"/>
      <c r="M114" s="5"/>
    </row>
    <row r="115" spans="1:13" ht="20.100000000000001" customHeight="1" x14ac:dyDescent="0.2">
      <c r="A115" s="10">
        <v>108</v>
      </c>
      <c r="B115" s="26" t="s">
        <v>558</v>
      </c>
      <c r="C115" s="91">
        <v>0.428533</v>
      </c>
      <c r="D115" s="91">
        <v>3.3630000000000001E-3</v>
      </c>
      <c r="E115" s="91">
        <v>0.90615400000000002</v>
      </c>
      <c r="F115" s="56" t="s">
        <v>575</v>
      </c>
      <c r="G115" s="10">
        <v>108</v>
      </c>
      <c r="L115" s="5"/>
      <c r="M115" s="5"/>
    </row>
    <row r="116" spans="1:13" ht="20.100000000000001" customHeight="1" x14ac:dyDescent="0.2">
      <c r="A116" s="9">
        <v>109</v>
      </c>
      <c r="B116" s="25" t="s">
        <v>367</v>
      </c>
      <c r="C116" s="90">
        <v>0.80232499999999995</v>
      </c>
      <c r="D116" s="90">
        <v>1.0193380000000001</v>
      </c>
      <c r="E116" s="90">
        <v>0.87288500000000002</v>
      </c>
      <c r="F116" s="55" t="s">
        <v>549</v>
      </c>
      <c r="G116" s="9">
        <v>109</v>
      </c>
      <c r="L116" s="5"/>
      <c r="M116" s="5"/>
    </row>
    <row r="117" spans="1:13" ht="20.100000000000001" customHeight="1" x14ac:dyDescent="0.2">
      <c r="A117" s="10">
        <v>110</v>
      </c>
      <c r="B117" s="26" t="s">
        <v>373</v>
      </c>
      <c r="C117" s="91">
        <v>0.98718499999999998</v>
      </c>
      <c r="D117" s="91">
        <v>1.0870899999999999</v>
      </c>
      <c r="E117" s="91">
        <v>0.84691799999999995</v>
      </c>
      <c r="F117" s="56" t="s">
        <v>511</v>
      </c>
      <c r="G117" s="10">
        <v>110</v>
      </c>
      <c r="L117" s="5"/>
      <c r="M117" s="5"/>
    </row>
    <row r="118" spans="1:13" ht="20.100000000000001" customHeight="1" x14ac:dyDescent="0.2">
      <c r="A118" s="9">
        <v>111</v>
      </c>
      <c r="B118" s="25" t="s">
        <v>312</v>
      </c>
      <c r="C118" s="90">
        <v>0.91681299999999999</v>
      </c>
      <c r="D118" s="90">
        <v>0.75771200000000005</v>
      </c>
      <c r="E118" s="90">
        <v>0.82647099999999996</v>
      </c>
      <c r="F118" s="55" t="s">
        <v>528</v>
      </c>
      <c r="G118" s="9">
        <v>111</v>
      </c>
      <c r="L118" s="5"/>
      <c r="M118" s="5"/>
    </row>
    <row r="119" spans="1:13" ht="20.100000000000001" customHeight="1" x14ac:dyDescent="0.2">
      <c r="A119" s="10">
        <v>112</v>
      </c>
      <c r="B119" s="26" t="s">
        <v>366</v>
      </c>
      <c r="C119" s="91">
        <v>6.0943889999999996</v>
      </c>
      <c r="D119" s="91">
        <v>2.282959</v>
      </c>
      <c r="E119" s="91">
        <v>0.79988499999999996</v>
      </c>
      <c r="F119" s="56" t="s">
        <v>550</v>
      </c>
      <c r="G119" s="10">
        <v>112</v>
      </c>
      <c r="L119" s="5"/>
      <c r="M119" s="5"/>
    </row>
    <row r="120" spans="1:13" ht="20.100000000000001" customHeight="1" x14ac:dyDescent="0.2">
      <c r="A120" s="9">
        <v>113</v>
      </c>
      <c r="B120" s="25" t="s">
        <v>341</v>
      </c>
      <c r="C120" s="90">
        <v>0.40427400000000002</v>
      </c>
      <c r="D120" s="90">
        <v>8.5907999999999998E-2</v>
      </c>
      <c r="E120" s="90">
        <v>0.75451900000000005</v>
      </c>
      <c r="F120" s="55" t="s">
        <v>533</v>
      </c>
      <c r="G120" s="9">
        <v>113</v>
      </c>
      <c r="L120" s="5"/>
      <c r="M120" s="5"/>
    </row>
    <row r="121" spans="1:13" ht="20.100000000000001" customHeight="1" x14ac:dyDescent="0.2">
      <c r="A121" s="10">
        <v>114</v>
      </c>
      <c r="B121" s="26" t="s">
        <v>295</v>
      </c>
      <c r="C121" s="91">
        <v>2.8512940000000002</v>
      </c>
      <c r="D121" s="91">
        <v>0.49042200000000002</v>
      </c>
      <c r="E121" s="91">
        <v>0.671296</v>
      </c>
      <c r="F121" s="56" t="s">
        <v>469</v>
      </c>
      <c r="G121" s="10">
        <v>114</v>
      </c>
      <c r="L121" s="5"/>
      <c r="M121" s="5"/>
    </row>
    <row r="122" spans="1:13" ht="20.100000000000001" customHeight="1" x14ac:dyDescent="0.2">
      <c r="A122" s="9">
        <v>115</v>
      </c>
      <c r="B122" s="25" t="s">
        <v>392</v>
      </c>
      <c r="C122" s="90">
        <v>3.4770000000000002E-2</v>
      </c>
      <c r="D122" s="90">
        <v>6.1101999999999997E-2</v>
      </c>
      <c r="E122" s="90">
        <v>0.64600100000000005</v>
      </c>
      <c r="F122" s="55" t="s">
        <v>576</v>
      </c>
      <c r="G122" s="9">
        <v>115</v>
      </c>
      <c r="L122" s="5"/>
      <c r="M122" s="5"/>
    </row>
    <row r="123" spans="1:13" ht="20.100000000000001" customHeight="1" x14ac:dyDescent="0.2">
      <c r="A123" s="10">
        <v>116</v>
      </c>
      <c r="B123" s="26" t="s">
        <v>382</v>
      </c>
      <c r="C123" s="91"/>
      <c r="D123" s="91">
        <v>0.28391100000000002</v>
      </c>
      <c r="E123" s="91">
        <v>0.53391900000000003</v>
      </c>
      <c r="F123" s="56" t="s">
        <v>534</v>
      </c>
      <c r="G123" s="10">
        <v>116</v>
      </c>
      <c r="L123" s="5"/>
      <c r="M123" s="5"/>
    </row>
    <row r="124" spans="1:13" ht="20.100000000000001" customHeight="1" x14ac:dyDescent="0.2">
      <c r="A124" s="9">
        <v>117</v>
      </c>
      <c r="B124" s="25" t="s">
        <v>396</v>
      </c>
      <c r="C124" s="90">
        <v>0.16100200000000001</v>
      </c>
      <c r="D124" s="90">
        <v>0.31148199999999998</v>
      </c>
      <c r="E124" s="90">
        <v>0.45736100000000002</v>
      </c>
      <c r="F124" s="55" t="s">
        <v>577</v>
      </c>
      <c r="G124" s="9">
        <v>117</v>
      </c>
      <c r="L124" s="5"/>
      <c r="M124" s="5"/>
    </row>
    <row r="125" spans="1:13" ht="20.100000000000001" customHeight="1" x14ac:dyDescent="0.2">
      <c r="A125" s="10">
        <v>118</v>
      </c>
      <c r="B125" s="26" t="s">
        <v>422</v>
      </c>
      <c r="C125" s="91">
        <v>0.31822600000000001</v>
      </c>
      <c r="D125" s="91">
        <v>2.3779999999999999E-3</v>
      </c>
      <c r="E125" s="91">
        <v>0.37268200000000001</v>
      </c>
      <c r="F125" s="56" t="s">
        <v>548</v>
      </c>
      <c r="G125" s="10">
        <v>118</v>
      </c>
      <c r="L125" s="5"/>
      <c r="M125" s="5"/>
    </row>
    <row r="126" spans="1:13" ht="20.100000000000001" customHeight="1" x14ac:dyDescent="0.2">
      <c r="A126" s="9">
        <v>119</v>
      </c>
      <c r="B126" s="25" t="s">
        <v>307</v>
      </c>
      <c r="C126" s="90"/>
      <c r="D126" s="90">
        <v>3.0843069999999999</v>
      </c>
      <c r="E126" s="90">
        <v>0.368205</v>
      </c>
      <c r="F126" s="55" t="s">
        <v>491</v>
      </c>
      <c r="G126" s="9">
        <v>119</v>
      </c>
      <c r="L126" s="5"/>
      <c r="M126" s="5"/>
    </row>
    <row r="127" spans="1:13" ht="20.100000000000001" customHeight="1" x14ac:dyDescent="0.2">
      <c r="A127" s="10">
        <v>120</v>
      </c>
      <c r="B127" s="26" t="s">
        <v>372</v>
      </c>
      <c r="C127" s="91">
        <v>0.36770000000000003</v>
      </c>
      <c r="D127" s="91">
        <v>8.8580000000000006E-2</v>
      </c>
      <c r="E127" s="91">
        <v>0.33593699999999999</v>
      </c>
      <c r="F127" s="56" t="s">
        <v>510</v>
      </c>
      <c r="G127" s="10">
        <v>120</v>
      </c>
      <c r="L127" s="5"/>
      <c r="M127" s="5"/>
    </row>
    <row r="128" spans="1:13" ht="20.100000000000001" customHeight="1" x14ac:dyDescent="0.2">
      <c r="A128" s="9">
        <v>121</v>
      </c>
      <c r="B128" s="25" t="s">
        <v>290</v>
      </c>
      <c r="C128" s="90">
        <v>0.73400200000000004</v>
      </c>
      <c r="D128" s="90">
        <v>0.35376800000000003</v>
      </c>
      <c r="E128" s="90">
        <v>0.32817800000000003</v>
      </c>
      <c r="F128" s="55" t="s">
        <v>478</v>
      </c>
      <c r="G128" s="9">
        <v>121</v>
      </c>
      <c r="L128" s="5"/>
      <c r="M128" s="5"/>
    </row>
    <row r="129" spans="1:13" ht="20.100000000000001" customHeight="1" x14ac:dyDescent="0.2">
      <c r="A129" s="10">
        <v>122</v>
      </c>
      <c r="B129" s="26" t="s">
        <v>365</v>
      </c>
      <c r="C129" s="91">
        <v>1.781455</v>
      </c>
      <c r="D129" s="91">
        <v>0.599746</v>
      </c>
      <c r="E129" s="91">
        <v>0.31701400000000002</v>
      </c>
      <c r="F129" s="56" t="s">
        <v>578</v>
      </c>
      <c r="G129" s="10">
        <v>122</v>
      </c>
      <c r="L129" s="5"/>
      <c r="M129" s="5"/>
    </row>
    <row r="130" spans="1:13" ht="20.100000000000001" customHeight="1" x14ac:dyDescent="0.2">
      <c r="A130" s="9">
        <v>123</v>
      </c>
      <c r="B130" s="25" t="s">
        <v>377</v>
      </c>
      <c r="C130" s="90">
        <v>0.83926900000000004</v>
      </c>
      <c r="D130" s="90">
        <v>0.64133399999999996</v>
      </c>
      <c r="E130" s="90">
        <v>0.260795</v>
      </c>
      <c r="F130" s="55" t="s">
        <v>579</v>
      </c>
      <c r="G130" s="9">
        <v>123</v>
      </c>
      <c r="L130" s="5"/>
      <c r="M130" s="5"/>
    </row>
    <row r="131" spans="1:13" ht="20.100000000000001" customHeight="1" x14ac:dyDescent="0.2">
      <c r="A131" s="10">
        <v>124</v>
      </c>
      <c r="B131" s="26" t="s">
        <v>375</v>
      </c>
      <c r="C131" s="91">
        <v>6.1005999999999998E-2</v>
      </c>
      <c r="D131" s="91">
        <v>0.21345700000000001</v>
      </c>
      <c r="E131" s="91">
        <v>0.25321700000000003</v>
      </c>
      <c r="F131" s="56" t="s">
        <v>551</v>
      </c>
      <c r="G131" s="10">
        <v>124</v>
      </c>
      <c r="L131" s="5"/>
      <c r="M131" s="5"/>
    </row>
    <row r="132" spans="1:13" ht="20.100000000000001" customHeight="1" x14ac:dyDescent="0.2">
      <c r="A132" s="9">
        <v>125</v>
      </c>
      <c r="B132" s="25" t="s">
        <v>345</v>
      </c>
      <c r="C132" s="90">
        <v>6.2615000000000004E-2</v>
      </c>
      <c r="D132" s="90">
        <v>0.417518</v>
      </c>
      <c r="E132" s="90">
        <v>0.23291500000000001</v>
      </c>
      <c r="F132" s="55" t="s">
        <v>553</v>
      </c>
      <c r="G132" s="9">
        <v>125</v>
      </c>
      <c r="L132" s="5"/>
      <c r="M132" s="5"/>
    </row>
    <row r="133" spans="1:13" ht="20.100000000000001" customHeight="1" x14ac:dyDescent="0.2">
      <c r="A133" s="10">
        <v>126</v>
      </c>
      <c r="B133" s="26" t="s">
        <v>348</v>
      </c>
      <c r="C133" s="91">
        <v>4.1223089999999996</v>
      </c>
      <c r="D133" s="91">
        <v>0.16375600000000001</v>
      </c>
      <c r="E133" s="91">
        <v>0.22648099999999999</v>
      </c>
      <c r="F133" s="56" t="s">
        <v>580</v>
      </c>
      <c r="G133" s="10">
        <v>126</v>
      </c>
      <c r="L133" s="5"/>
      <c r="M133" s="5"/>
    </row>
    <row r="134" spans="1:13" ht="20.100000000000001" customHeight="1" x14ac:dyDescent="0.2">
      <c r="A134" s="9">
        <v>127</v>
      </c>
      <c r="B134" s="25" t="s">
        <v>310</v>
      </c>
      <c r="C134" s="90">
        <v>3.4406490000000001</v>
      </c>
      <c r="D134" s="90">
        <v>0.472528</v>
      </c>
      <c r="E134" s="90">
        <v>0.20741299999999999</v>
      </c>
      <c r="F134" s="55" t="s">
        <v>502</v>
      </c>
      <c r="G134" s="9">
        <v>127</v>
      </c>
      <c r="L134" s="5"/>
      <c r="M134" s="5"/>
    </row>
    <row r="135" spans="1:13" ht="20.100000000000001" customHeight="1" x14ac:dyDescent="0.2">
      <c r="A135" s="10">
        <v>128</v>
      </c>
      <c r="B135" s="26" t="s">
        <v>281</v>
      </c>
      <c r="C135" s="91">
        <v>0.146734</v>
      </c>
      <c r="D135" s="91">
        <v>0.23109499999999999</v>
      </c>
      <c r="E135" s="91">
        <v>0.20230400000000001</v>
      </c>
      <c r="F135" s="56" t="s">
        <v>513</v>
      </c>
      <c r="G135" s="10">
        <v>128</v>
      </c>
      <c r="L135" s="5"/>
      <c r="M135" s="5"/>
    </row>
    <row r="136" spans="1:13" ht="20.100000000000001" customHeight="1" x14ac:dyDescent="0.2">
      <c r="A136" s="9">
        <v>129</v>
      </c>
      <c r="B136" s="25" t="s">
        <v>369</v>
      </c>
      <c r="C136" s="90">
        <v>0.28358499999999998</v>
      </c>
      <c r="D136" s="90">
        <v>0.31797300000000001</v>
      </c>
      <c r="E136" s="90">
        <v>0.19714200000000001</v>
      </c>
      <c r="F136" s="55" t="s">
        <v>581</v>
      </c>
      <c r="G136" s="9">
        <v>129</v>
      </c>
      <c r="L136" s="5"/>
      <c r="M136" s="5"/>
    </row>
    <row r="137" spans="1:13" ht="20.100000000000001" customHeight="1" x14ac:dyDescent="0.2">
      <c r="A137" s="10">
        <v>130</v>
      </c>
      <c r="B137" s="26" t="s">
        <v>374</v>
      </c>
      <c r="C137" s="91">
        <v>1.0936239999999999</v>
      </c>
      <c r="D137" s="91">
        <v>0.24577499999999999</v>
      </c>
      <c r="E137" s="91">
        <v>0.18757499999999999</v>
      </c>
      <c r="F137" s="56" t="s">
        <v>582</v>
      </c>
      <c r="G137" s="10">
        <v>130</v>
      </c>
      <c r="L137" s="5"/>
      <c r="M137" s="5"/>
    </row>
    <row r="138" spans="1:13" ht="20.100000000000001" customHeight="1" x14ac:dyDescent="0.2">
      <c r="A138" s="9">
        <v>131</v>
      </c>
      <c r="B138" s="25" t="s">
        <v>370</v>
      </c>
      <c r="C138" s="90">
        <v>1.553631</v>
      </c>
      <c r="D138" s="90">
        <v>0.73619999999999997</v>
      </c>
      <c r="E138" s="90">
        <v>0.13825000000000001</v>
      </c>
      <c r="F138" s="55" t="s">
        <v>583</v>
      </c>
      <c r="G138" s="9">
        <v>131</v>
      </c>
      <c r="L138" s="5"/>
      <c r="M138" s="5"/>
    </row>
    <row r="139" spans="1:13" ht="20.100000000000001" customHeight="1" x14ac:dyDescent="0.2">
      <c r="A139" s="10">
        <v>132</v>
      </c>
      <c r="B139" s="26" t="s">
        <v>342</v>
      </c>
      <c r="C139" s="91">
        <v>0.13127900000000001</v>
      </c>
      <c r="D139" s="91">
        <v>4.8767999999999999E-2</v>
      </c>
      <c r="E139" s="91">
        <v>0.13380300000000001</v>
      </c>
      <c r="F139" s="56" t="s">
        <v>536</v>
      </c>
      <c r="G139" s="10">
        <v>132</v>
      </c>
      <c r="L139" s="5"/>
      <c r="M139" s="5"/>
    </row>
    <row r="140" spans="1:13" ht="20.100000000000001" customHeight="1" x14ac:dyDescent="0.2">
      <c r="A140" s="9">
        <v>133</v>
      </c>
      <c r="B140" s="25" t="s">
        <v>308</v>
      </c>
      <c r="C140" s="90">
        <v>11.342148</v>
      </c>
      <c r="D140" s="90">
        <v>2.4443130000000002</v>
      </c>
      <c r="E140" s="90">
        <v>0.122805</v>
      </c>
      <c r="F140" s="55" t="s">
        <v>498</v>
      </c>
      <c r="G140" s="9">
        <v>133</v>
      </c>
      <c r="L140" s="5"/>
      <c r="M140" s="5"/>
    </row>
    <row r="141" spans="1:13" ht="20.100000000000001" customHeight="1" x14ac:dyDescent="0.2">
      <c r="A141" s="10">
        <v>134</v>
      </c>
      <c r="B141" s="26" t="s">
        <v>330</v>
      </c>
      <c r="C141" s="91">
        <v>3.2683059999999999</v>
      </c>
      <c r="D141" s="91">
        <v>0.12506700000000001</v>
      </c>
      <c r="E141" s="91">
        <v>0.113929</v>
      </c>
      <c r="F141" s="56" t="s">
        <v>526</v>
      </c>
      <c r="G141" s="10">
        <v>134</v>
      </c>
      <c r="L141" s="5"/>
      <c r="M141" s="5"/>
    </row>
    <row r="142" spans="1:13" ht="20.100000000000001" customHeight="1" x14ac:dyDescent="0.2">
      <c r="A142" s="9">
        <v>135</v>
      </c>
      <c r="B142" s="25" t="s">
        <v>559</v>
      </c>
      <c r="C142" s="90">
        <v>7.399E-2</v>
      </c>
      <c r="D142" s="90">
        <v>1.5E-3</v>
      </c>
      <c r="E142" s="90">
        <v>9.4503000000000004E-2</v>
      </c>
      <c r="F142" s="55" t="s">
        <v>584</v>
      </c>
      <c r="G142" s="9">
        <v>135</v>
      </c>
      <c r="L142" s="5"/>
      <c r="M142" s="5"/>
    </row>
    <row r="143" spans="1:13" ht="20.100000000000001" customHeight="1" x14ac:dyDescent="0.2">
      <c r="A143" s="10">
        <v>136</v>
      </c>
      <c r="B143" s="26" t="s">
        <v>387</v>
      </c>
      <c r="C143" s="91">
        <v>1.9751000000000001E-2</v>
      </c>
      <c r="D143" s="91">
        <v>6.6990000000000001E-3</v>
      </c>
      <c r="E143" s="91">
        <v>7.7573000000000003E-2</v>
      </c>
      <c r="F143" s="56" t="s">
        <v>585</v>
      </c>
      <c r="G143" s="10">
        <v>136</v>
      </c>
      <c r="L143" s="5"/>
      <c r="M143" s="5"/>
    </row>
    <row r="144" spans="1:13" ht="20.100000000000001" customHeight="1" x14ac:dyDescent="0.2">
      <c r="A144" s="9">
        <v>137</v>
      </c>
      <c r="B144" s="25" t="s">
        <v>560</v>
      </c>
      <c r="C144" s="90">
        <v>2.8449999999999999E-3</v>
      </c>
      <c r="D144" s="90">
        <v>2.2230000000000001E-3</v>
      </c>
      <c r="E144" s="90">
        <v>6.3642000000000004E-2</v>
      </c>
      <c r="F144" s="55" t="s">
        <v>586</v>
      </c>
      <c r="G144" s="9">
        <v>137</v>
      </c>
      <c r="L144" s="5"/>
      <c r="M144" s="5"/>
    </row>
    <row r="145" spans="1:13" ht="20.100000000000001" customHeight="1" x14ac:dyDescent="0.2">
      <c r="A145" s="10">
        <v>138</v>
      </c>
      <c r="B145" s="26" t="s">
        <v>270</v>
      </c>
      <c r="C145" s="91"/>
      <c r="D145" s="91">
        <v>5.0000000000000001E-4</v>
      </c>
      <c r="E145" s="91">
        <v>5.7995999999999999E-2</v>
      </c>
      <c r="F145" s="56" t="s">
        <v>471</v>
      </c>
      <c r="G145" s="10">
        <v>138</v>
      </c>
      <c r="L145" s="5"/>
      <c r="M145" s="5"/>
    </row>
    <row r="146" spans="1:13" ht="20.100000000000001" customHeight="1" x14ac:dyDescent="0.2">
      <c r="A146" s="9">
        <v>139</v>
      </c>
      <c r="B146" s="25" t="s">
        <v>421</v>
      </c>
      <c r="C146" s="90"/>
      <c r="D146" s="90"/>
      <c r="E146" s="90">
        <v>5.4934999999999998E-2</v>
      </c>
      <c r="F146" s="55" t="s">
        <v>545</v>
      </c>
      <c r="G146" s="9">
        <v>139</v>
      </c>
      <c r="L146" s="5"/>
      <c r="M146" s="5"/>
    </row>
    <row r="147" spans="1:13" ht="20.100000000000001" customHeight="1" thickBot="1" x14ac:dyDescent="0.25">
      <c r="A147" s="10">
        <v>140</v>
      </c>
      <c r="B147" s="26" t="s">
        <v>352</v>
      </c>
      <c r="C147" s="91">
        <v>63.466623999999996</v>
      </c>
      <c r="D147" s="91">
        <v>13.283462999999999</v>
      </c>
      <c r="E147" s="91">
        <v>0.3927239999999998</v>
      </c>
      <c r="F147" s="56" t="s">
        <v>233</v>
      </c>
      <c r="G147" s="10">
        <v>140</v>
      </c>
      <c r="L147" s="5"/>
      <c r="M147" s="5"/>
    </row>
    <row r="148" spans="1:13" ht="19.5" customHeight="1" thickBot="1" x14ac:dyDescent="0.25">
      <c r="A148" s="21"/>
      <c r="B148" s="54" t="s">
        <v>103</v>
      </c>
      <c r="C148" s="92">
        <f>SUM(C8:C147)</f>
        <v>49212.604177000008</v>
      </c>
      <c r="D148" s="92">
        <f>SUM(D8:D147)</f>
        <v>42755.699178000003</v>
      </c>
      <c r="E148" s="92">
        <f>SUM(E8:E147)</f>
        <v>43670.213428999989</v>
      </c>
      <c r="F148" s="58" t="s">
        <v>1</v>
      </c>
      <c r="G148" s="24"/>
      <c r="L148" s="5"/>
      <c r="M148" s="5"/>
    </row>
    <row r="149" spans="1:13" ht="35.1" customHeight="1" x14ac:dyDescent="0.2">
      <c r="A149" s="2"/>
      <c r="B149" s="2"/>
      <c r="C149" s="79"/>
      <c r="D149" s="79"/>
      <c r="E149" s="79"/>
      <c r="F149" s="2"/>
      <c r="G149" s="2"/>
      <c r="L149" s="5"/>
      <c r="M149" s="5"/>
    </row>
    <row r="150" spans="1:13" ht="35.1" customHeight="1" x14ac:dyDescent="0.2">
      <c r="A150" s="2"/>
      <c r="B150" s="2"/>
      <c r="C150" s="2"/>
      <c r="D150" s="2"/>
      <c r="E150" s="2"/>
      <c r="F150" s="2"/>
      <c r="G150" s="2"/>
      <c r="L150" s="5"/>
      <c r="M150" s="5"/>
    </row>
    <row r="151" spans="1:13" ht="35.1" customHeight="1" x14ac:dyDescent="0.2">
      <c r="A151" s="2"/>
      <c r="B151" s="2"/>
      <c r="C151" s="2"/>
      <c r="D151" s="2"/>
      <c r="E151" s="2"/>
      <c r="F151" s="2"/>
      <c r="G151" s="2"/>
      <c r="L151" s="5"/>
      <c r="M151" s="5"/>
    </row>
    <row r="152" spans="1:13" ht="35.1" customHeight="1" x14ac:dyDescent="0.2">
      <c r="A152" s="2"/>
      <c r="B152" s="2"/>
      <c r="C152" s="2"/>
      <c r="D152" s="2"/>
      <c r="E152" s="2"/>
      <c r="F152" s="2"/>
      <c r="G152" s="2"/>
      <c r="L152" s="5"/>
      <c r="M152" s="5"/>
    </row>
    <row r="153" spans="1:13" ht="35.1" customHeight="1" x14ac:dyDescent="0.2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 x14ac:dyDescent="0.2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 x14ac:dyDescent="0.2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 x14ac:dyDescent="0.2">
      <c r="A223" s="2"/>
      <c r="B223" s="2"/>
      <c r="C223" s="2"/>
      <c r="D223" s="2"/>
      <c r="E223" s="2"/>
      <c r="F223" s="2"/>
      <c r="G223" s="2"/>
      <c r="L223" s="5"/>
      <c r="M223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>
      <selection activeCell="E11" sqref="E11"/>
    </sheetView>
  </sheetViews>
  <sheetFormatPr defaultColWidth="8.625" defaultRowHeight="18" customHeight="1" x14ac:dyDescent="0.2"/>
  <cols>
    <col min="1" max="1" width="3.875" style="5" bestFit="1" customWidth="1"/>
    <col min="2" max="2" width="14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22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96</v>
      </c>
    </row>
    <row r="2" spans="1:13" ht="42.75" customHeight="1" x14ac:dyDescent="0.2"/>
    <row r="3" spans="1:13" ht="23.25" customHeight="1" x14ac:dyDescent="0.2">
      <c r="A3" s="108" t="s">
        <v>57</v>
      </c>
      <c r="B3" s="108"/>
      <c r="C3" s="108"/>
      <c r="D3" s="108"/>
      <c r="E3" s="108"/>
      <c r="F3" s="108"/>
      <c r="G3" s="108"/>
      <c r="L3" s="5"/>
      <c r="M3" s="5"/>
    </row>
    <row r="4" spans="1:13" ht="23.25" customHeight="1" x14ac:dyDescent="0.2">
      <c r="A4" s="108" t="s">
        <v>65</v>
      </c>
      <c r="B4" s="108"/>
      <c r="C4" s="108"/>
      <c r="D4" s="108"/>
      <c r="E4" s="108"/>
      <c r="F4" s="108"/>
      <c r="G4" s="108"/>
      <c r="L4" s="5"/>
      <c r="M4" s="5"/>
    </row>
    <row r="5" spans="1:13" ht="18" customHeight="1" x14ac:dyDescent="0.2">
      <c r="A5" s="103" t="s">
        <v>132</v>
      </c>
      <c r="B5" s="109" t="s">
        <v>154</v>
      </c>
      <c r="C5" s="72" t="s">
        <v>417</v>
      </c>
      <c r="D5" s="72" t="s">
        <v>398</v>
      </c>
      <c r="E5" s="72" t="s">
        <v>417</v>
      </c>
      <c r="F5" s="110" t="s">
        <v>158</v>
      </c>
      <c r="G5" s="111" t="s">
        <v>131</v>
      </c>
      <c r="L5" s="5"/>
      <c r="M5" s="5"/>
    </row>
    <row r="6" spans="1:13" ht="18" customHeight="1" x14ac:dyDescent="0.2">
      <c r="A6" s="103"/>
      <c r="B6" s="109"/>
      <c r="C6" s="85">
        <v>2016</v>
      </c>
      <c r="D6" s="85">
        <v>2017</v>
      </c>
      <c r="E6" s="85">
        <v>2017</v>
      </c>
      <c r="F6" s="110"/>
      <c r="G6" s="111"/>
      <c r="L6" s="5"/>
      <c r="M6" s="5"/>
    </row>
    <row r="7" spans="1:13" ht="18" customHeight="1" x14ac:dyDescent="0.2">
      <c r="A7" s="103"/>
      <c r="B7" s="109"/>
      <c r="C7" s="105" t="s">
        <v>104</v>
      </c>
      <c r="D7" s="106"/>
      <c r="E7" s="107"/>
      <c r="F7" s="110"/>
      <c r="G7" s="111"/>
      <c r="L7" s="5"/>
      <c r="M7" s="5"/>
    </row>
    <row r="8" spans="1:13" ht="20.100000000000001" customHeight="1" x14ac:dyDescent="0.2">
      <c r="A8" s="9">
        <v>1</v>
      </c>
      <c r="B8" s="25" t="s">
        <v>151</v>
      </c>
      <c r="C8" s="90">
        <v>20319.237486999999</v>
      </c>
      <c r="D8" s="90">
        <v>18054.733484</v>
      </c>
      <c r="E8" s="90">
        <v>18102.123446000001</v>
      </c>
      <c r="F8" s="55" t="s">
        <v>155</v>
      </c>
      <c r="G8" s="9">
        <v>1</v>
      </c>
      <c r="L8" s="5"/>
      <c r="M8" s="5"/>
    </row>
    <row r="9" spans="1:13" ht="20.100000000000001" customHeight="1" x14ac:dyDescent="0.2">
      <c r="A9" s="10">
        <v>2</v>
      </c>
      <c r="B9" s="26" t="s">
        <v>152</v>
      </c>
      <c r="C9" s="91">
        <v>18772.806604000001</v>
      </c>
      <c r="D9" s="91">
        <v>16803.485205000001</v>
      </c>
      <c r="E9" s="91">
        <v>16612.990944000001</v>
      </c>
      <c r="F9" s="56" t="s">
        <v>156</v>
      </c>
      <c r="G9" s="10">
        <v>2</v>
      </c>
      <c r="L9" s="5"/>
      <c r="M9" s="5"/>
    </row>
    <row r="10" spans="1:13" ht="20.100000000000001" customHeight="1" thickBot="1" x14ac:dyDescent="0.25">
      <c r="A10" s="18">
        <v>3</v>
      </c>
      <c r="B10" s="53" t="s">
        <v>153</v>
      </c>
      <c r="C10" s="93">
        <v>10120.560086</v>
      </c>
      <c r="D10" s="93">
        <v>7897.4804889999996</v>
      </c>
      <c r="E10" s="93">
        <v>8955.0990390000006</v>
      </c>
      <c r="F10" s="57" t="s">
        <v>157</v>
      </c>
      <c r="G10" s="18">
        <v>3</v>
      </c>
      <c r="L10" s="5"/>
      <c r="M10" s="5"/>
    </row>
    <row r="11" spans="1:13" ht="19.5" customHeight="1" thickBot="1" x14ac:dyDescent="0.25">
      <c r="A11" s="21"/>
      <c r="B11" s="54" t="s">
        <v>103</v>
      </c>
      <c r="C11" s="92">
        <f>SUM(C8:C10)</f>
        <v>49212.604177000001</v>
      </c>
      <c r="D11" s="92">
        <f>SUM(D8:D10)</f>
        <v>42755.699178000003</v>
      </c>
      <c r="E11" s="92">
        <f>SUM(E8:E10)</f>
        <v>43670.213429000003</v>
      </c>
      <c r="F11" s="58" t="s">
        <v>1</v>
      </c>
      <c r="G11" s="24"/>
      <c r="L11" s="5"/>
      <c r="M11" s="5"/>
    </row>
    <row r="12" spans="1:13" ht="35.1" customHeight="1" x14ac:dyDescent="0.2">
      <c r="A12" s="2"/>
      <c r="B12" s="2"/>
      <c r="C12" s="79"/>
      <c r="D12" s="79"/>
      <c r="E12" s="79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>
      <selection activeCell="C11" sqref="C11:E11"/>
    </sheetView>
  </sheetViews>
  <sheetFormatPr defaultColWidth="8.625" defaultRowHeight="18" customHeight="1" x14ac:dyDescent="0.2"/>
  <cols>
    <col min="1" max="1" width="3.875" style="5" bestFit="1" customWidth="1"/>
    <col min="2" max="2" width="11.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18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96</v>
      </c>
    </row>
    <row r="2" spans="1:13" ht="42.75" customHeight="1" x14ac:dyDescent="0.2"/>
    <row r="3" spans="1:13" ht="23.25" customHeight="1" x14ac:dyDescent="0.2">
      <c r="A3" s="108" t="s">
        <v>58</v>
      </c>
      <c r="B3" s="108"/>
      <c r="C3" s="108"/>
      <c r="D3" s="108"/>
      <c r="E3" s="108"/>
      <c r="F3" s="108"/>
      <c r="G3" s="108"/>
      <c r="L3" s="5"/>
      <c r="M3" s="5"/>
    </row>
    <row r="4" spans="1:13" ht="23.25" customHeight="1" x14ac:dyDescent="0.2">
      <c r="A4" s="108" t="s">
        <v>66</v>
      </c>
      <c r="B4" s="108"/>
      <c r="C4" s="108"/>
      <c r="D4" s="108"/>
      <c r="E4" s="108"/>
      <c r="F4" s="108"/>
      <c r="G4" s="108"/>
      <c r="L4" s="5"/>
      <c r="M4" s="5"/>
    </row>
    <row r="5" spans="1:13" ht="18" customHeight="1" x14ac:dyDescent="0.2">
      <c r="A5" s="103" t="s">
        <v>132</v>
      </c>
      <c r="B5" s="109" t="s">
        <v>154</v>
      </c>
      <c r="C5" s="72" t="s">
        <v>417</v>
      </c>
      <c r="D5" s="72" t="s">
        <v>398</v>
      </c>
      <c r="E5" s="72" t="s">
        <v>417</v>
      </c>
      <c r="F5" s="110" t="s">
        <v>158</v>
      </c>
      <c r="G5" s="111" t="s">
        <v>131</v>
      </c>
      <c r="L5" s="5"/>
      <c r="M5" s="5"/>
    </row>
    <row r="6" spans="1:13" ht="18" customHeight="1" x14ac:dyDescent="0.2">
      <c r="A6" s="103"/>
      <c r="B6" s="109"/>
      <c r="C6" s="85">
        <v>2016</v>
      </c>
      <c r="D6" s="85">
        <v>2017</v>
      </c>
      <c r="E6" s="85">
        <v>2017</v>
      </c>
      <c r="F6" s="110"/>
      <c r="G6" s="111"/>
      <c r="L6" s="5"/>
      <c r="M6" s="5"/>
    </row>
    <row r="7" spans="1:13" ht="18" customHeight="1" x14ac:dyDescent="0.2">
      <c r="A7" s="103"/>
      <c r="B7" s="109"/>
      <c r="C7" s="105" t="s">
        <v>104</v>
      </c>
      <c r="D7" s="106"/>
      <c r="E7" s="107"/>
      <c r="F7" s="110"/>
      <c r="G7" s="111"/>
      <c r="L7" s="5"/>
      <c r="M7" s="5"/>
    </row>
    <row r="8" spans="1:13" ht="20.100000000000001" customHeight="1" x14ac:dyDescent="0.2">
      <c r="A8" s="9">
        <v>1</v>
      </c>
      <c r="B8" s="11" t="s">
        <v>159</v>
      </c>
      <c r="C8" s="90">
        <v>2299.5156780000002</v>
      </c>
      <c r="D8" s="90">
        <v>1798.918081</v>
      </c>
      <c r="E8" s="90">
        <v>1600.245696</v>
      </c>
      <c r="F8" s="13" t="s">
        <v>162</v>
      </c>
      <c r="G8" s="9">
        <v>1</v>
      </c>
      <c r="L8" s="5"/>
      <c r="M8" s="5"/>
    </row>
    <row r="9" spans="1:13" ht="20.100000000000001" customHeight="1" x14ac:dyDescent="0.2">
      <c r="A9" s="10">
        <v>2</v>
      </c>
      <c r="B9" s="12" t="s">
        <v>160</v>
      </c>
      <c r="C9" s="91">
        <v>11916.110787</v>
      </c>
      <c r="D9" s="91">
        <v>10041.993994</v>
      </c>
      <c r="E9" s="91">
        <v>10772.305479000001</v>
      </c>
      <c r="F9" s="14" t="s">
        <v>164</v>
      </c>
      <c r="G9" s="10">
        <v>2</v>
      </c>
      <c r="L9" s="5"/>
      <c r="M9" s="5"/>
    </row>
    <row r="10" spans="1:13" ht="20.100000000000001" customHeight="1" thickBot="1" x14ac:dyDescent="0.25">
      <c r="A10" s="18">
        <v>3</v>
      </c>
      <c r="B10" s="19" t="s">
        <v>161</v>
      </c>
      <c r="C10" s="93">
        <v>34996.977712</v>
      </c>
      <c r="D10" s="93">
        <v>30914.787102999999</v>
      </c>
      <c r="E10" s="93">
        <v>31297.662253999999</v>
      </c>
      <c r="F10" s="20" t="s">
        <v>163</v>
      </c>
      <c r="G10" s="18">
        <v>3</v>
      </c>
      <c r="L10" s="5"/>
      <c r="M10" s="5"/>
    </row>
    <row r="11" spans="1:13" ht="19.5" customHeight="1" thickBot="1" x14ac:dyDescent="0.25">
      <c r="A11" s="21"/>
      <c r="B11" s="22" t="s">
        <v>103</v>
      </c>
      <c r="C11" s="92">
        <f>SUM(C8:C10)</f>
        <v>49212.604177000001</v>
      </c>
      <c r="D11" s="92">
        <f>SUM(D8:D10)</f>
        <v>42755.699177999995</v>
      </c>
      <c r="E11" s="92">
        <f>SUM(E8:E10)</f>
        <v>43670.213428999996</v>
      </c>
      <c r="F11" s="23" t="s">
        <v>1</v>
      </c>
      <c r="G11" s="24"/>
      <c r="L11" s="5"/>
      <c r="M11" s="5"/>
    </row>
    <row r="12" spans="1:13" ht="35.1" customHeight="1" x14ac:dyDescent="0.2">
      <c r="A12" s="2"/>
      <c r="B12" s="2"/>
      <c r="C12" s="79"/>
      <c r="D12" s="79"/>
      <c r="E12" s="79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0"/>
  <sheetViews>
    <sheetView showGridLines="0" rightToLeft="1" workbookViewId="0">
      <selection activeCell="C45" sqref="C45"/>
    </sheetView>
  </sheetViews>
  <sheetFormatPr defaultColWidth="8.625" defaultRowHeight="18" customHeight="1" x14ac:dyDescent="0.2"/>
  <cols>
    <col min="1" max="1" width="8.625" style="5" bestFit="1" customWidth="1"/>
    <col min="2" max="2" width="26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0.125" style="5" bestFit="1" customWidth="1"/>
    <col min="7" max="7" width="5.37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96</v>
      </c>
    </row>
    <row r="2" spans="1:13" ht="42.75" customHeight="1" x14ac:dyDescent="0.2"/>
    <row r="3" spans="1:13" ht="23.25" customHeight="1" x14ac:dyDescent="0.2">
      <c r="A3" s="108" t="s">
        <v>181</v>
      </c>
      <c r="B3" s="108"/>
      <c r="C3" s="108"/>
      <c r="D3" s="108"/>
      <c r="E3" s="108"/>
      <c r="F3" s="108"/>
      <c r="G3" s="108"/>
      <c r="L3" s="5"/>
      <c r="M3" s="5"/>
    </row>
    <row r="4" spans="1:13" ht="23.25" customHeight="1" x14ac:dyDescent="0.2">
      <c r="A4" s="108" t="s">
        <v>180</v>
      </c>
      <c r="B4" s="108"/>
      <c r="C4" s="108"/>
      <c r="D4" s="108"/>
      <c r="E4" s="108"/>
      <c r="F4" s="108"/>
      <c r="G4" s="108"/>
      <c r="L4" s="5"/>
      <c r="M4" s="5"/>
    </row>
    <row r="5" spans="1:13" ht="18" customHeight="1" x14ac:dyDescent="0.2">
      <c r="A5" s="103" t="s">
        <v>184</v>
      </c>
      <c r="B5" s="113" t="s">
        <v>185</v>
      </c>
      <c r="C5" s="72" t="s">
        <v>417</v>
      </c>
      <c r="D5" s="72" t="s">
        <v>398</v>
      </c>
      <c r="E5" s="72" t="s">
        <v>417</v>
      </c>
      <c r="F5" s="112" t="s">
        <v>183</v>
      </c>
      <c r="G5" s="111" t="s">
        <v>182</v>
      </c>
      <c r="L5" s="5"/>
      <c r="M5" s="5"/>
    </row>
    <row r="6" spans="1:13" ht="18" customHeight="1" x14ac:dyDescent="0.2">
      <c r="A6" s="103"/>
      <c r="B6" s="113"/>
      <c r="C6" s="85">
        <v>2016</v>
      </c>
      <c r="D6" s="85">
        <v>2017</v>
      </c>
      <c r="E6" s="85">
        <v>2017</v>
      </c>
      <c r="F6" s="112"/>
      <c r="G6" s="111"/>
      <c r="L6" s="5"/>
      <c r="M6" s="5"/>
    </row>
    <row r="7" spans="1:13" ht="18" customHeight="1" x14ac:dyDescent="0.2">
      <c r="A7" s="103"/>
      <c r="B7" s="113"/>
      <c r="C7" s="105" t="s">
        <v>104</v>
      </c>
      <c r="D7" s="106"/>
      <c r="E7" s="107"/>
      <c r="F7" s="112"/>
      <c r="G7" s="111"/>
      <c r="L7" s="5"/>
      <c r="M7" s="5"/>
    </row>
    <row r="8" spans="1:13" ht="20.100000000000001" customHeight="1" x14ac:dyDescent="0.2">
      <c r="A8" s="59" t="s">
        <v>198</v>
      </c>
      <c r="B8" s="69" t="s">
        <v>0</v>
      </c>
      <c r="C8" s="95">
        <f>SUBTOTAL(9,C9:C19)</f>
        <v>31593.728546999999</v>
      </c>
      <c r="D8" s="95">
        <f>SUBTOTAL(9,D9:D19)</f>
        <v>25808.752082999999</v>
      </c>
      <c r="E8" s="95">
        <f>SUBTOTAL(9,E9:E19)</f>
        <v>26642.678011000004</v>
      </c>
      <c r="F8" s="68" t="s">
        <v>1</v>
      </c>
      <c r="G8" s="60" t="s">
        <v>186</v>
      </c>
      <c r="L8" s="5"/>
      <c r="M8" s="5"/>
    </row>
    <row r="9" spans="1:13" ht="20.100000000000001" customHeight="1" x14ac:dyDescent="0.2">
      <c r="A9" s="9"/>
      <c r="B9" s="25" t="s">
        <v>201</v>
      </c>
      <c r="C9" s="90">
        <v>17832.199009</v>
      </c>
      <c r="D9" s="90">
        <v>12997.559165000001</v>
      </c>
      <c r="E9" s="90">
        <v>13231.919838</v>
      </c>
      <c r="F9" s="55" t="s">
        <v>587</v>
      </c>
      <c r="G9" s="47"/>
      <c r="I9" s="71"/>
      <c r="J9" s="70"/>
      <c r="K9" s="70"/>
      <c r="L9" s="5"/>
      <c r="M9" s="5"/>
    </row>
    <row r="10" spans="1:13" ht="20.100000000000001" customHeight="1" x14ac:dyDescent="0.2">
      <c r="A10" s="10"/>
      <c r="B10" s="26" t="s">
        <v>202</v>
      </c>
      <c r="C10" s="91">
        <v>10017.318846</v>
      </c>
      <c r="D10" s="91">
        <v>8313.7286120000008</v>
      </c>
      <c r="E10" s="91">
        <v>8646.7461519999997</v>
      </c>
      <c r="F10" s="56" t="s">
        <v>231</v>
      </c>
      <c r="G10" s="49"/>
      <c r="I10" s="71"/>
      <c r="J10" s="70"/>
      <c r="K10" s="70"/>
      <c r="L10" s="5"/>
      <c r="M10" s="5"/>
    </row>
    <row r="11" spans="1:13" ht="20.100000000000001" customHeight="1" x14ac:dyDescent="0.2">
      <c r="A11" s="9"/>
      <c r="B11" s="25" t="s">
        <v>203</v>
      </c>
      <c r="C11" s="90">
        <v>794.70770600000003</v>
      </c>
      <c r="D11" s="90">
        <v>1029.6690550000001</v>
      </c>
      <c r="E11" s="90">
        <v>1276.738664</v>
      </c>
      <c r="F11" s="55" t="s">
        <v>588</v>
      </c>
      <c r="G11" s="47"/>
      <c r="I11" s="71"/>
      <c r="J11" s="70"/>
      <c r="K11" s="70"/>
      <c r="L11" s="5"/>
      <c r="M11" s="5"/>
    </row>
    <row r="12" spans="1:13" ht="20.100000000000001" customHeight="1" x14ac:dyDescent="0.2">
      <c r="A12" s="10"/>
      <c r="B12" s="26" t="s">
        <v>204</v>
      </c>
      <c r="C12" s="91">
        <v>1172.30871</v>
      </c>
      <c r="D12" s="91">
        <v>859.90747199999998</v>
      </c>
      <c r="E12" s="91">
        <v>1209.5863159999999</v>
      </c>
      <c r="F12" s="56" t="s">
        <v>354</v>
      </c>
      <c r="G12" s="49"/>
      <c r="I12" s="71"/>
      <c r="J12" s="70"/>
      <c r="K12" s="70"/>
      <c r="L12" s="5"/>
      <c r="M12" s="5"/>
    </row>
    <row r="13" spans="1:13" ht="20.100000000000001" customHeight="1" x14ac:dyDescent="0.2">
      <c r="A13" s="9"/>
      <c r="B13" s="25" t="s">
        <v>388</v>
      </c>
      <c r="C13" s="90">
        <v>200.06447700000001</v>
      </c>
      <c r="D13" s="90">
        <v>960.91988000000003</v>
      </c>
      <c r="E13" s="90">
        <v>704.39894600000002</v>
      </c>
      <c r="F13" s="55" t="s">
        <v>389</v>
      </c>
      <c r="G13" s="47"/>
      <c r="I13" s="71"/>
      <c r="J13" s="70"/>
      <c r="K13" s="70"/>
      <c r="L13" s="5"/>
      <c r="M13" s="5"/>
    </row>
    <row r="14" spans="1:13" ht="20.100000000000001" customHeight="1" x14ac:dyDescent="0.2">
      <c r="A14" s="10"/>
      <c r="B14" s="26" t="s">
        <v>206</v>
      </c>
      <c r="C14" s="91">
        <v>239.36775499999999</v>
      </c>
      <c r="D14" s="91">
        <v>858.50649499999997</v>
      </c>
      <c r="E14" s="91">
        <v>561.248831</v>
      </c>
      <c r="F14" s="56" t="s">
        <v>357</v>
      </c>
      <c r="G14" s="49"/>
      <c r="I14" s="71"/>
      <c r="J14" s="70"/>
      <c r="K14" s="70"/>
      <c r="L14" s="5"/>
      <c r="M14" s="5"/>
    </row>
    <row r="15" spans="1:13" ht="20.100000000000001" customHeight="1" x14ac:dyDescent="0.2">
      <c r="A15" s="9"/>
      <c r="B15" s="25" t="s">
        <v>205</v>
      </c>
      <c r="C15" s="90">
        <v>653.21768199999997</v>
      </c>
      <c r="D15" s="90">
        <v>360.23707400000001</v>
      </c>
      <c r="E15" s="90">
        <v>458.45718299999999</v>
      </c>
      <c r="F15" s="55" t="s">
        <v>353</v>
      </c>
      <c r="G15" s="47"/>
      <c r="I15" s="71"/>
      <c r="J15" s="70"/>
      <c r="K15" s="70"/>
      <c r="L15" s="5"/>
      <c r="M15" s="5"/>
    </row>
    <row r="16" spans="1:13" ht="20.100000000000001" customHeight="1" x14ac:dyDescent="0.2">
      <c r="A16" s="10"/>
      <c r="B16" s="26" t="s">
        <v>208</v>
      </c>
      <c r="C16" s="91">
        <v>452.85551700000002</v>
      </c>
      <c r="D16" s="91">
        <v>207.969052</v>
      </c>
      <c r="E16" s="91">
        <v>335.29836999999998</v>
      </c>
      <c r="F16" s="56" t="s">
        <v>355</v>
      </c>
      <c r="G16" s="49"/>
      <c r="I16" s="71"/>
      <c r="J16" s="70"/>
      <c r="K16" s="70"/>
      <c r="L16" s="5"/>
      <c r="M16" s="5"/>
    </row>
    <row r="17" spans="1:13" ht="20.100000000000001" customHeight="1" x14ac:dyDescent="0.2">
      <c r="A17" s="9"/>
      <c r="B17" s="25" t="s">
        <v>207</v>
      </c>
      <c r="C17" s="90">
        <v>226.88959199999999</v>
      </c>
      <c r="D17" s="90">
        <v>168.29500100000001</v>
      </c>
      <c r="E17" s="90">
        <v>201.760606</v>
      </c>
      <c r="F17" s="55" t="s">
        <v>356</v>
      </c>
      <c r="G17" s="47"/>
      <c r="I17" s="71"/>
      <c r="J17" s="70"/>
      <c r="K17" s="70"/>
      <c r="L17" s="5"/>
      <c r="M17" s="5"/>
    </row>
    <row r="18" spans="1:13" ht="20.100000000000001" customHeight="1" x14ac:dyDescent="0.2">
      <c r="A18" s="10"/>
      <c r="B18" s="26" t="s">
        <v>209</v>
      </c>
      <c r="C18" s="91">
        <v>4.7992530000000002</v>
      </c>
      <c r="D18" s="91">
        <v>51.960276999999998</v>
      </c>
      <c r="E18" s="91">
        <v>15.88852</v>
      </c>
      <c r="F18" s="56" t="s">
        <v>358</v>
      </c>
      <c r="G18" s="49"/>
      <c r="I18" s="71"/>
      <c r="J18" s="70"/>
      <c r="K18" s="70"/>
      <c r="L18" s="5"/>
      <c r="M18" s="5"/>
    </row>
    <row r="19" spans="1:13" ht="20.100000000000001" customHeight="1" x14ac:dyDescent="0.2">
      <c r="A19" s="9"/>
      <c r="B19" s="25" t="s">
        <v>203</v>
      </c>
      <c r="C19" s="90"/>
      <c r="D19" s="90"/>
      <c r="E19" s="90">
        <v>0.63458499999999995</v>
      </c>
      <c r="F19" s="55" t="s">
        <v>589</v>
      </c>
      <c r="G19" s="47"/>
      <c r="I19" s="71"/>
      <c r="J19" s="70"/>
      <c r="K19" s="70"/>
      <c r="L19" s="5"/>
      <c r="M19" s="5"/>
    </row>
    <row r="20" spans="1:13" ht="20.100000000000001" customHeight="1" x14ac:dyDescent="0.2">
      <c r="A20" s="59" t="s">
        <v>199</v>
      </c>
      <c r="B20" s="69" t="s">
        <v>0</v>
      </c>
      <c r="C20" s="95">
        <f>SUBTOTAL(9,C21:C29)</f>
        <v>9332.6052250000012</v>
      </c>
      <c r="D20" s="95">
        <f>SUBTOTAL(9,D21:D29)</f>
        <v>7191.6726919999992</v>
      </c>
      <c r="E20" s="95">
        <f>SUBTOTAL(9,E21:E29)</f>
        <v>7459.9156770000009</v>
      </c>
      <c r="F20" s="68" t="s">
        <v>1</v>
      </c>
      <c r="G20" s="60" t="s">
        <v>187</v>
      </c>
      <c r="L20" s="5"/>
      <c r="M20" s="5"/>
    </row>
    <row r="21" spans="1:13" ht="20.100000000000001" customHeight="1" x14ac:dyDescent="0.2">
      <c r="A21" s="10"/>
      <c r="B21" s="26" t="s">
        <v>210</v>
      </c>
      <c r="C21" s="91">
        <v>4383.9181699999999</v>
      </c>
      <c r="D21" s="91">
        <v>3095.682464</v>
      </c>
      <c r="E21" s="91">
        <v>3199.608373</v>
      </c>
      <c r="F21" s="56" t="s">
        <v>189</v>
      </c>
      <c r="G21" s="49"/>
      <c r="I21" s="71"/>
      <c r="L21" s="5"/>
      <c r="M21" s="5"/>
    </row>
    <row r="22" spans="1:13" ht="20.100000000000001" customHeight="1" x14ac:dyDescent="0.2">
      <c r="A22" s="9"/>
      <c r="B22" s="25" t="s">
        <v>211</v>
      </c>
      <c r="C22" s="90">
        <v>2530.453908</v>
      </c>
      <c r="D22" s="90">
        <v>1977.691681</v>
      </c>
      <c r="E22" s="90">
        <v>2175.1569939999999</v>
      </c>
      <c r="F22" s="55" t="s">
        <v>590</v>
      </c>
      <c r="G22" s="47"/>
      <c r="I22" s="71"/>
      <c r="L22" s="5"/>
      <c r="M22" s="5"/>
    </row>
    <row r="23" spans="1:13" ht="20.100000000000001" customHeight="1" x14ac:dyDescent="0.2">
      <c r="A23" s="10"/>
      <c r="B23" s="26" t="s">
        <v>212</v>
      </c>
      <c r="C23" s="91">
        <v>1306.5407299999999</v>
      </c>
      <c r="D23" s="91">
        <v>1225.2899319999999</v>
      </c>
      <c r="E23" s="91">
        <v>1285.9148970000001</v>
      </c>
      <c r="F23" s="56" t="s">
        <v>190</v>
      </c>
      <c r="G23" s="49"/>
      <c r="I23" s="71"/>
      <c r="L23" s="5"/>
      <c r="M23" s="5"/>
    </row>
    <row r="24" spans="1:13" ht="20.100000000000001" customHeight="1" x14ac:dyDescent="0.2">
      <c r="A24" s="9"/>
      <c r="B24" s="25" t="s">
        <v>213</v>
      </c>
      <c r="C24" s="90">
        <v>476.52481</v>
      </c>
      <c r="D24" s="90">
        <v>325.94475499999999</v>
      </c>
      <c r="E24" s="90">
        <v>271.04468000000003</v>
      </c>
      <c r="F24" s="55" t="s">
        <v>191</v>
      </c>
      <c r="G24" s="47"/>
      <c r="I24" s="71"/>
      <c r="L24" s="5"/>
      <c r="M24" s="5"/>
    </row>
    <row r="25" spans="1:13" ht="20.100000000000001" customHeight="1" x14ac:dyDescent="0.2">
      <c r="A25" s="10"/>
      <c r="B25" s="26" t="s">
        <v>214</v>
      </c>
      <c r="C25" s="91">
        <v>221.41491600000001</v>
      </c>
      <c r="D25" s="91">
        <v>219.19202200000001</v>
      </c>
      <c r="E25" s="91">
        <v>189.035619</v>
      </c>
      <c r="F25" s="56" t="s">
        <v>192</v>
      </c>
      <c r="G25" s="49"/>
      <c r="I25" s="71"/>
      <c r="L25" s="5"/>
      <c r="M25" s="5"/>
    </row>
    <row r="26" spans="1:13" ht="20.100000000000001" customHeight="1" x14ac:dyDescent="0.2">
      <c r="A26" s="9"/>
      <c r="B26" s="25" t="s">
        <v>215</v>
      </c>
      <c r="C26" s="90">
        <v>236.60885400000001</v>
      </c>
      <c r="D26" s="90">
        <v>205.835365</v>
      </c>
      <c r="E26" s="90">
        <v>186.70270300000001</v>
      </c>
      <c r="F26" s="55" t="s">
        <v>193</v>
      </c>
      <c r="G26" s="47"/>
      <c r="I26" s="71"/>
      <c r="L26" s="5"/>
      <c r="M26" s="5"/>
    </row>
    <row r="27" spans="1:13" ht="20.100000000000001" customHeight="1" x14ac:dyDescent="0.2">
      <c r="A27" s="10"/>
      <c r="B27" s="26" t="s">
        <v>216</v>
      </c>
      <c r="C27" s="91">
        <v>78.456278999999995</v>
      </c>
      <c r="D27" s="91">
        <v>63.001809999999999</v>
      </c>
      <c r="E27" s="91">
        <v>65.872555000000006</v>
      </c>
      <c r="F27" s="56" t="s">
        <v>194</v>
      </c>
      <c r="G27" s="49"/>
      <c r="I27" s="71"/>
      <c r="L27" s="5"/>
      <c r="M27" s="5"/>
    </row>
    <row r="28" spans="1:13" ht="20.100000000000001" customHeight="1" x14ac:dyDescent="0.2">
      <c r="A28" s="9"/>
      <c r="B28" s="25" t="s">
        <v>217</v>
      </c>
      <c r="C28" s="90">
        <v>59.893048999999998</v>
      </c>
      <c r="D28" s="90">
        <v>52.926780000000001</v>
      </c>
      <c r="E28" s="90">
        <v>54.887417999999997</v>
      </c>
      <c r="F28" s="55" t="s">
        <v>195</v>
      </c>
      <c r="G28" s="47"/>
      <c r="I28" s="71"/>
      <c r="L28" s="5"/>
      <c r="M28" s="5"/>
    </row>
    <row r="29" spans="1:13" ht="20.100000000000001" customHeight="1" x14ac:dyDescent="0.2">
      <c r="A29" s="10"/>
      <c r="B29" s="26" t="s">
        <v>218</v>
      </c>
      <c r="C29" s="91">
        <v>38.794508999999998</v>
      </c>
      <c r="D29" s="91">
        <v>26.107883000000001</v>
      </c>
      <c r="E29" s="91">
        <v>31.692437999999999</v>
      </c>
      <c r="F29" s="56" t="s">
        <v>196</v>
      </c>
      <c r="G29" s="49"/>
      <c r="I29" s="71"/>
      <c r="L29" s="5"/>
      <c r="M29" s="5"/>
    </row>
    <row r="30" spans="1:13" ht="20.100000000000001" customHeight="1" x14ac:dyDescent="0.2">
      <c r="A30" s="59" t="s">
        <v>200</v>
      </c>
      <c r="B30" s="69" t="s">
        <v>0</v>
      </c>
      <c r="C30" s="95">
        <f>SUBTOTAL(9,C31:C44)</f>
        <v>8286.2704050000011</v>
      </c>
      <c r="D30" s="95">
        <f>SUBTOTAL(9,D31:D44)</f>
        <v>9755.2744029999994</v>
      </c>
      <c r="E30" s="95">
        <f>SUBTOTAL(9,E31:E44)</f>
        <v>9567.6197409999986</v>
      </c>
      <c r="F30" s="68" t="s">
        <v>1</v>
      </c>
      <c r="G30" s="60" t="s">
        <v>188</v>
      </c>
      <c r="L30" s="5"/>
      <c r="M30" s="5"/>
    </row>
    <row r="31" spans="1:13" ht="20.100000000000001" customHeight="1" x14ac:dyDescent="0.2">
      <c r="A31" s="9"/>
      <c r="B31" s="25" t="s">
        <v>219</v>
      </c>
      <c r="C31" s="90">
        <v>3742.0842830000001</v>
      </c>
      <c r="D31" s="90">
        <v>3670.0150250000002</v>
      </c>
      <c r="E31" s="90">
        <v>4200.7097750000003</v>
      </c>
      <c r="F31" s="55" t="s">
        <v>591</v>
      </c>
      <c r="G31" s="47"/>
      <c r="I31" s="71"/>
      <c r="J31" s="71"/>
      <c r="K31" s="75"/>
      <c r="L31" s="5"/>
      <c r="M31" s="5"/>
    </row>
    <row r="32" spans="1:13" ht="20.100000000000001" customHeight="1" x14ac:dyDescent="0.2">
      <c r="A32" s="10"/>
      <c r="B32" s="26" t="s">
        <v>220</v>
      </c>
      <c r="C32" s="91">
        <v>2808.4267209999998</v>
      </c>
      <c r="D32" s="91">
        <v>4031.162871</v>
      </c>
      <c r="E32" s="91">
        <v>3424.236527</v>
      </c>
      <c r="F32" s="56" t="s">
        <v>592</v>
      </c>
      <c r="G32" s="49"/>
      <c r="I32" s="71"/>
      <c r="J32" s="71"/>
      <c r="K32" s="75"/>
      <c r="L32" s="5"/>
      <c r="M32" s="5"/>
    </row>
    <row r="33" spans="1:13" ht="20.100000000000001" customHeight="1" x14ac:dyDescent="0.2">
      <c r="A33" s="9"/>
      <c r="B33" s="25" t="s">
        <v>221</v>
      </c>
      <c r="C33" s="90">
        <v>1691.062846</v>
      </c>
      <c r="D33" s="90">
        <v>1946.639666</v>
      </c>
      <c r="E33" s="90">
        <v>1855.7600540000001</v>
      </c>
      <c r="F33" s="55" t="s">
        <v>197</v>
      </c>
      <c r="G33" s="47"/>
      <c r="I33" s="71"/>
      <c r="J33" s="71"/>
      <c r="K33" s="75"/>
      <c r="L33" s="5"/>
      <c r="M33" s="5"/>
    </row>
    <row r="34" spans="1:13" ht="20.100000000000001" customHeight="1" x14ac:dyDescent="0.2">
      <c r="A34" s="10"/>
      <c r="B34" s="26" t="s">
        <v>395</v>
      </c>
      <c r="C34" s="91">
        <v>5.9504440000000001</v>
      </c>
      <c r="D34" s="91">
        <v>53.777242999999999</v>
      </c>
      <c r="E34" s="91">
        <v>43.582787000000003</v>
      </c>
      <c r="F34" s="56" t="s">
        <v>593</v>
      </c>
      <c r="G34" s="49"/>
      <c r="I34" s="71"/>
      <c r="J34" s="71"/>
      <c r="K34" s="75"/>
      <c r="L34" s="5"/>
      <c r="M34" s="5"/>
    </row>
    <row r="35" spans="1:13" ht="20.100000000000001" customHeight="1" x14ac:dyDescent="0.2">
      <c r="A35" s="9"/>
      <c r="B35" s="25" t="s">
        <v>222</v>
      </c>
      <c r="C35" s="90">
        <v>14.151628000000001</v>
      </c>
      <c r="D35" s="90">
        <v>28.103777999999998</v>
      </c>
      <c r="E35" s="90">
        <v>18.217344000000001</v>
      </c>
      <c r="F35" s="55" t="s">
        <v>594</v>
      </c>
      <c r="G35" s="47"/>
      <c r="I35" s="71"/>
      <c r="J35" s="71"/>
      <c r="K35" s="75"/>
      <c r="L35" s="5"/>
      <c r="M35" s="5"/>
    </row>
    <row r="36" spans="1:13" ht="20.100000000000001" customHeight="1" x14ac:dyDescent="0.2">
      <c r="A36" s="10"/>
      <c r="B36" s="26" t="s">
        <v>397</v>
      </c>
      <c r="C36" s="91">
        <v>6.5284979999999999</v>
      </c>
      <c r="D36" s="91">
        <v>12.950371000000001</v>
      </c>
      <c r="E36" s="91">
        <v>7.7698090000000004</v>
      </c>
      <c r="F36" s="56" t="s">
        <v>595</v>
      </c>
      <c r="G36" s="49"/>
      <c r="I36" s="71"/>
      <c r="J36" s="71"/>
      <c r="K36" s="75"/>
      <c r="L36" s="5"/>
      <c r="M36" s="5"/>
    </row>
    <row r="37" spans="1:13" ht="20.100000000000001" customHeight="1" x14ac:dyDescent="0.2">
      <c r="A37" s="9"/>
      <c r="B37" s="25" t="s">
        <v>223</v>
      </c>
      <c r="C37" s="90">
        <v>5.8560030000000003</v>
      </c>
      <c r="D37" s="90">
        <v>4.3053559999999997</v>
      </c>
      <c r="E37" s="90">
        <v>5.7296250000000004</v>
      </c>
      <c r="F37" s="55" t="s">
        <v>596</v>
      </c>
      <c r="G37" s="47"/>
      <c r="I37" s="71"/>
      <c r="J37" s="71"/>
      <c r="K37" s="75"/>
      <c r="L37" s="5"/>
      <c r="M37" s="5"/>
    </row>
    <row r="38" spans="1:13" ht="20.100000000000001" customHeight="1" x14ac:dyDescent="0.2">
      <c r="A38" s="10"/>
      <c r="B38" s="26" t="s">
        <v>224</v>
      </c>
      <c r="C38" s="91">
        <v>4.7454419999999997</v>
      </c>
      <c r="D38" s="91">
        <v>2.9856029999999998</v>
      </c>
      <c r="E38" s="91">
        <v>5.0012840000000001</v>
      </c>
      <c r="F38" s="56" t="s">
        <v>597</v>
      </c>
      <c r="G38" s="49"/>
      <c r="I38" s="71"/>
      <c r="J38" s="71"/>
      <c r="K38" s="75"/>
      <c r="L38" s="5"/>
      <c r="M38" s="5"/>
    </row>
    <row r="39" spans="1:13" ht="20.100000000000001" customHeight="1" x14ac:dyDescent="0.2">
      <c r="A39" s="9"/>
      <c r="B39" s="25" t="s">
        <v>225</v>
      </c>
      <c r="C39" s="90">
        <v>3.3632019999999998</v>
      </c>
      <c r="D39" s="90">
        <v>2.1875960000000001</v>
      </c>
      <c r="E39" s="90">
        <v>2.6675759999999999</v>
      </c>
      <c r="F39" s="55" t="s">
        <v>598</v>
      </c>
      <c r="G39" s="47"/>
      <c r="I39" s="71"/>
      <c r="J39" s="71"/>
      <c r="K39" s="75"/>
      <c r="L39" s="5"/>
      <c r="M39" s="5"/>
    </row>
    <row r="40" spans="1:13" ht="20.100000000000001" customHeight="1" x14ac:dyDescent="0.2">
      <c r="A40" s="10"/>
      <c r="B40" s="26" t="s">
        <v>227</v>
      </c>
      <c r="C40" s="91">
        <v>2.370841</v>
      </c>
      <c r="D40" s="91">
        <v>1.3969149999999999</v>
      </c>
      <c r="E40" s="91">
        <v>2.1338149999999998</v>
      </c>
      <c r="F40" s="56" t="s">
        <v>359</v>
      </c>
      <c r="G40" s="49"/>
      <c r="I40" s="71"/>
      <c r="J40" s="71"/>
      <c r="K40" s="75"/>
      <c r="L40" s="5"/>
      <c r="M40" s="5"/>
    </row>
    <row r="41" spans="1:13" ht="20.100000000000001" customHeight="1" x14ac:dyDescent="0.2">
      <c r="A41" s="9"/>
      <c r="B41" s="25" t="s">
        <v>226</v>
      </c>
      <c r="C41" s="90">
        <v>1.3903460000000001</v>
      </c>
      <c r="D41" s="90">
        <v>1.513625</v>
      </c>
      <c r="E41" s="90">
        <v>1.412822</v>
      </c>
      <c r="F41" s="55" t="s">
        <v>599</v>
      </c>
      <c r="G41" s="47"/>
      <c r="I41" s="71"/>
      <c r="J41" s="71"/>
      <c r="K41" s="75"/>
      <c r="L41" s="5"/>
      <c r="M41" s="5"/>
    </row>
    <row r="42" spans="1:13" ht="20.100000000000001" customHeight="1" x14ac:dyDescent="0.2">
      <c r="A42" s="10"/>
      <c r="B42" s="26" t="s">
        <v>230</v>
      </c>
      <c r="C42" s="91">
        <v>0.13932900000000001</v>
      </c>
      <c r="D42" s="91">
        <v>6.0319999999999999E-2</v>
      </c>
      <c r="E42" s="91">
        <v>0.18773999999999999</v>
      </c>
      <c r="F42" s="56" t="s">
        <v>600</v>
      </c>
      <c r="G42" s="49"/>
      <c r="I42" s="71"/>
      <c r="J42" s="71"/>
      <c r="K42" s="75"/>
      <c r="L42" s="5"/>
      <c r="M42" s="5"/>
    </row>
    <row r="43" spans="1:13" ht="20.100000000000001" customHeight="1" x14ac:dyDescent="0.2">
      <c r="A43" s="9"/>
      <c r="B43" s="25" t="s">
        <v>228</v>
      </c>
      <c r="C43" s="90">
        <v>9.0410000000000004E-2</v>
      </c>
      <c r="D43" s="90">
        <v>0.12884999999999999</v>
      </c>
      <c r="E43" s="90">
        <v>0.13075400000000001</v>
      </c>
      <c r="F43" s="55" t="s">
        <v>601</v>
      </c>
      <c r="G43" s="47"/>
      <c r="I43" s="71"/>
      <c r="J43" s="71"/>
      <c r="K43" s="75"/>
      <c r="L43" s="5"/>
      <c r="M43" s="5"/>
    </row>
    <row r="44" spans="1:13" ht="20.100000000000001" customHeight="1" thickBot="1" x14ac:dyDescent="0.25">
      <c r="A44" s="10"/>
      <c r="B44" s="26" t="s">
        <v>229</v>
      </c>
      <c r="C44" s="91">
        <v>0.110412</v>
      </c>
      <c r="D44" s="91">
        <v>4.7183999999999997E-2</v>
      </c>
      <c r="E44" s="91">
        <v>7.9828999999999997E-2</v>
      </c>
      <c r="F44" s="56" t="s">
        <v>602</v>
      </c>
      <c r="G44" s="49"/>
      <c r="I44" s="71"/>
      <c r="J44" s="71"/>
      <c r="K44" s="75"/>
      <c r="L44" s="5"/>
      <c r="M44" s="5"/>
    </row>
    <row r="45" spans="1:13" ht="19.5" customHeight="1" thickBot="1" x14ac:dyDescent="0.25">
      <c r="A45" s="21"/>
      <c r="B45" s="54" t="s">
        <v>103</v>
      </c>
      <c r="C45" s="92">
        <f>SUBTOTAL(9,C8:C44)</f>
        <v>49212.604177000001</v>
      </c>
      <c r="D45" s="92">
        <f>SUBTOTAL(9,D8:D44)</f>
        <v>42755.699177999995</v>
      </c>
      <c r="E45" s="92">
        <f>SUBTOTAL(9,E8:E44)</f>
        <v>43670.213429000003</v>
      </c>
      <c r="F45" s="58" t="s">
        <v>1</v>
      </c>
      <c r="G45" s="24"/>
      <c r="L45" s="5"/>
      <c r="M45" s="5"/>
    </row>
    <row r="46" spans="1:13" ht="35.1" customHeight="1" x14ac:dyDescent="0.2">
      <c r="A46" s="2"/>
      <c r="B46" s="2"/>
      <c r="C46" s="79"/>
      <c r="D46" s="79"/>
      <c r="E46" s="79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  <row r="105" spans="1:13" ht="35.1" customHeight="1" x14ac:dyDescent="0.2">
      <c r="A105" s="2"/>
      <c r="B105" s="2"/>
      <c r="C105" s="2"/>
      <c r="D105" s="2"/>
      <c r="E105" s="2"/>
      <c r="F105" s="2"/>
      <c r="G105" s="2"/>
      <c r="L105" s="5"/>
      <c r="M105" s="5"/>
    </row>
    <row r="106" spans="1:13" ht="35.1" customHeight="1" x14ac:dyDescent="0.2">
      <c r="A106" s="2"/>
      <c r="B106" s="2"/>
      <c r="C106" s="2"/>
      <c r="D106" s="2"/>
      <c r="E106" s="2"/>
      <c r="F106" s="2"/>
      <c r="G106" s="2"/>
      <c r="L106" s="5"/>
      <c r="M106" s="5"/>
    </row>
    <row r="107" spans="1:13" ht="35.1" customHeight="1" x14ac:dyDescent="0.2">
      <c r="A107" s="2"/>
      <c r="B107" s="2"/>
      <c r="C107" s="2"/>
      <c r="D107" s="2"/>
      <c r="E107" s="2"/>
      <c r="F107" s="2"/>
      <c r="G107" s="2"/>
      <c r="L107" s="5"/>
      <c r="M107" s="5"/>
    </row>
    <row r="108" spans="1:13" ht="35.1" customHeight="1" x14ac:dyDescent="0.2">
      <c r="A108" s="2"/>
      <c r="B108" s="2"/>
      <c r="C108" s="2"/>
      <c r="D108" s="2"/>
      <c r="E108" s="2"/>
      <c r="F108" s="2"/>
      <c r="G108" s="2"/>
      <c r="L108" s="5"/>
      <c r="M108" s="5"/>
    </row>
    <row r="109" spans="1:13" ht="35.1" customHeight="1" x14ac:dyDescent="0.2">
      <c r="A109" s="2"/>
      <c r="B109" s="2"/>
      <c r="C109" s="2"/>
      <c r="D109" s="2"/>
      <c r="E109" s="2"/>
      <c r="F109" s="2"/>
      <c r="G109" s="2"/>
      <c r="L109" s="5"/>
      <c r="M109" s="5"/>
    </row>
    <row r="110" spans="1:13" ht="35.1" customHeight="1" x14ac:dyDescent="0.2">
      <c r="A110" s="2"/>
      <c r="B110" s="2"/>
      <c r="C110" s="2"/>
      <c r="D110" s="2"/>
      <c r="E110" s="2"/>
      <c r="F110" s="2"/>
      <c r="G110" s="2"/>
      <c r="L110" s="5"/>
      <c r="M110" s="5"/>
    </row>
    <row r="111" spans="1:13" ht="35.1" customHeight="1" x14ac:dyDescent="0.2">
      <c r="A111" s="2"/>
      <c r="B111" s="2"/>
      <c r="C111" s="2"/>
      <c r="D111" s="2"/>
      <c r="E111" s="2"/>
      <c r="F111" s="2"/>
      <c r="G111" s="2"/>
      <c r="L111" s="5"/>
      <c r="M111" s="5"/>
    </row>
    <row r="112" spans="1:13" ht="35.1" customHeight="1" x14ac:dyDescent="0.2">
      <c r="A112" s="2"/>
      <c r="B112" s="2"/>
      <c r="C112" s="2"/>
      <c r="D112" s="2"/>
      <c r="E112" s="2"/>
      <c r="F112" s="2"/>
      <c r="G112" s="2"/>
      <c r="L112" s="5"/>
      <c r="M112" s="5"/>
    </row>
    <row r="113" spans="1:13" ht="35.1" customHeight="1" x14ac:dyDescent="0.2">
      <c r="A113" s="2"/>
      <c r="B113" s="2"/>
      <c r="C113" s="2"/>
      <c r="D113" s="2"/>
      <c r="E113" s="2"/>
      <c r="F113" s="2"/>
      <c r="G113" s="2"/>
      <c r="L113" s="5"/>
      <c r="M113" s="5"/>
    </row>
    <row r="114" spans="1:13" ht="35.1" customHeight="1" x14ac:dyDescent="0.2">
      <c r="A114" s="2"/>
      <c r="B114" s="2"/>
      <c r="C114" s="2"/>
      <c r="D114" s="2"/>
      <c r="E114" s="2"/>
      <c r="F114" s="2"/>
      <c r="G114" s="2"/>
      <c r="L114" s="5"/>
      <c r="M114" s="5"/>
    </row>
    <row r="115" spans="1:13" ht="35.1" customHeight="1" x14ac:dyDescent="0.2">
      <c r="A115" s="2"/>
      <c r="B115" s="2"/>
      <c r="C115" s="2"/>
      <c r="D115" s="2"/>
      <c r="E115" s="2"/>
      <c r="F115" s="2"/>
      <c r="G115" s="2"/>
      <c r="L115" s="5"/>
      <c r="M115" s="5"/>
    </row>
    <row r="116" spans="1:13" ht="35.1" customHeight="1" x14ac:dyDescent="0.2">
      <c r="A116" s="2"/>
      <c r="B116" s="2"/>
      <c r="C116" s="2"/>
      <c r="D116" s="2"/>
      <c r="E116" s="2"/>
      <c r="F116" s="2"/>
      <c r="G116" s="2"/>
      <c r="L116" s="5"/>
      <c r="M116" s="5"/>
    </row>
    <row r="117" spans="1:13" ht="35.1" customHeight="1" x14ac:dyDescent="0.2">
      <c r="A117" s="2"/>
      <c r="B117" s="2"/>
      <c r="C117" s="2"/>
      <c r="D117" s="2"/>
      <c r="E117" s="2"/>
      <c r="F117" s="2"/>
      <c r="G117" s="2"/>
      <c r="L117" s="5"/>
      <c r="M117" s="5"/>
    </row>
    <row r="118" spans="1:13" ht="35.1" customHeight="1" x14ac:dyDescent="0.2">
      <c r="A118" s="2"/>
      <c r="B118" s="2"/>
      <c r="C118" s="2"/>
      <c r="D118" s="2"/>
      <c r="E118" s="2"/>
      <c r="F118" s="2"/>
      <c r="G118" s="2"/>
      <c r="L118" s="5"/>
      <c r="M118" s="5"/>
    </row>
    <row r="119" spans="1:13" ht="35.1" customHeight="1" x14ac:dyDescent="0.2">
      <c r="A119" s="2"/>
      <c r="B119" s="2"/>
      <c r="C119" s="2"/>
      <c r="D119" s="2"/>
      <c r="E119" s="2"/>
      <c r="F119" s="2"/>
      <c r="G119" s="2"/>
      <c r="L119" s="5"/>
      <c r="M119" s="5"/>
    </row>
    <row r="120" spans="1:13" ht="35.1" customHeight="1" x14ac:dyDescent="0.2">
      <c r="A120" s="2"/>
      <c r="B120" s="2"/>
      <c r="C120" s="2"/>
      <c r="D120" s="2"/>
      <c r="E120" s="2"/>
      <c r="F120" s="2"/>
      <c r="G120" s="2"/>
      <c r="L120" s="5"/>
      <c r="M120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20"/>
  <sheetViews>
    <sheetView showGridLines="0" rightToLeft="1" workbookViewId="0">
      <selection activeCell="F5" sqref="F5"/>
    </sheetView>
  </sheetViews>
  <sheetFormatPr defaultColWidth="8.625" defaultRowHeight="18" customHeight="1" x14ac:dyDescent="0.2"/>
  <cols>
    <col min="1" max="1" width="6.375" style="5" bestFit="1" customWidth="1"/>
    <col min="2" max="2" width="11.875" style="5" customWidth="1"/>
    <col min="3" max="3" width="11.875" style="5" bestFit="1" customWidth="1"/>
    <col min="4" max="5" width="16.375" style="5" customWidth="1"/>
    <col min="6" max="6" width="20.875" style="5" customWidth="1"/>
    <col min="7" max="7" width="0.875" style="5" customWidth="1"/>
    <col min="8" max="8" width="17.75" style="5" customWidth="1"/>
    <col min="9" max="260" width="8.625" style="5"/>
    <col min="261" max="263" width="25.625" style="5" customWidth="1"/>
    <col min="264" max="516" width="8.625" style="5"/>
    <col min="517" max="519" width="25.625" style="5" customWidth="1"/>
    <col min="520" max="772" width="8.625" style="5"/>
    <col min="773" max="775" width="25.625" style="5" customWidth="1"/>
    <col min="776" max="1028" width="8.625" style="5"/>
    <col min="1029" max="1031" width="25.625" style="5" customWidth="1"/>
    <col min="1032" max="1284" width="8.625" style="5"/>
    <col min="1285" max="1287" width="25.625" style="5" customWidth="1"/>
    <col min="1288" max="1540" width="8.625" style="5"/>
    <col min="1541" max="1543" width="25.625" style="5" customWidth="1"/>
    <col min="1544" max="1796" width="8.625" style="5"/>
    <col min="1797" max="1799" width="25.625" style="5" customWidth="1"/>
    <col min="1800" max="2052" width="8.625" style="5"/>
    <col min="2053" max="2055" width="25.625" style="5" customWidth="1"/>
    <col min="2056" max="2308" width="8.625" style="5"/>
    <col min="2309" max="2311" width="25.625" style="5" customWidth="1"/>
    <col min="2312" max="2564" width="8.625" style="5"/>
    <col min="2565" max="2567" width="25.625" style="5" customWidth="1"/>
    <col min="2568" max="2820" width="8.625" style="5"/>
    <col min="2821" max="2823" width="25.625" style="5" customWidth="1"/>
    <col min="2824" max="3076" width="8.625" style="5"/>
    <col min="3077" max="3079" width="25.625" style="5" customWidth="1"/>
    <col min="3080" max="3332" width="8.625" style="5"/>
    <col min="3333" max="3335" width="25.625" style="5" customWidth="1"/>
    <col min="3336" max="3588" width="8.625" style="5"/>
    <col min="3589" max="3591" width="25.625" style="5" customWidth="1"/>
    <col min="3592" max="3844" width="8.625" style="5"/>
    <col min="3845" max="3847" width="25.625" style="5" customWidth="1"/>
    <col min="3848" max="4100" width="8.625" style="5"/>
    <col min="4101" max="4103" width="25.625" style="5" customWidth="1"/>
    <col min="4104" max="4356" width="8.625" style="5"/>
    <col min="4357" max="4359" width="25.625" style="5" customWidth="1"/>
    <col min="4360" max="4612" width="8.625" style="5"/>
    <col min="4613" max="4615" width="25.625" style="5" customWidth="1"/>
    <col min="4616" max="4868" width="8.625" style="5"/>
    <col min="4869" max="4871" width="25.625" style="5" customWidth="1"/>
    <col min="4872" max="5124" width="8.625" style="5"/>
    <col min="5125" max="5127" width="25.625" style="5" customWidth="1"/>
    <col min="5128" max="5380" width="8.625" style="5"/>
    <col min="5381" max="5383" width="25.625" style="5" customWidth="1"/>
    <col min="5384" max="5636" width="8.625" style="5"/>
    <col min="5637" max="5639" width="25.625" style="5" customWidth="1"/>
    <col min="5640" max="5892" width="8.625" style="5"/>
    <col min="5893" max="5895" width="25.625" style="5" customWidth="1"/>
    <col min="5896" max="6148" width="8.625" style="5"/>
    <col min="6149" max="6151" width="25.625" style="5" customWidth="1"/>
    <col min="6152" max="6404" width="8.625" style="5"/>
    <col min="6405" max="6407" width="25.625" style="5" customWidth="1"/>
    <col min="6408" max="6660" width="8.625" style="5"/>
    <col min="6661" max="6663" width="25.625" style="5" customWidth="1"/>
    <col min="6664" max="6916" width="8.625" style="5"/>
    <col min="6917" max="6919" width="25.625" style="5" customWidth="1"/>
    <col min="6920" max="7172" width="8.625" style="5"/>
    <col min="7173" max="7175" width="25.625" style="5" customWidth="1"/>
    <col min="7176" max="7428" width="8.625" style="5"/>
    <col min="7429" max="7431" width="25.625" style="5" customWidth="1"/>
    <col min="7432" max="7684" width="8.625" style="5"/>
    <col min="7685" max="7687" width="25.625" style="5" customWidth="1"/>
    <col min="7688" max="7940" width="8.625" style="5"/>
    <col min="7941" max="7943" width="25.625" style="5" customWidth="1"/>
    <col min="7944" max="8196" width="8.625" style="5"/>
    <col min="8197" max="8199" width="25.625" style="5" customWidth="1"/>
    <col min="8200" max="8452" width="8.625" style="5"/>
    <col min="8453" max="8455" width="25.625" style="5" customWidth="1"/>
    <col min="8456" max="8708" width="8.625" style="5"/>
    <col min="8709" max="8711" width="25.625" style="5" customWidth="1"/>
    <col min="8712" max="8964" width="8.625" style="5"/>
    <col min="8965" max="8967" width="25.625" style="5" customWidth="1"/>
    <col min="8968" max="9220" width="8.625" style="5"/>
    <col min="9221" max="9223" width="25.625" style="5" customWidth="1"/>
    <col min="9224" max="9476" width="8.625" style="5"/>
    <col min="9477" max="9479" width="25.625" style="5" customWidth="1"/>
    <col min="9480" max="9732" width="8.625" style="5"/>
    <col min="9733" max="9735" width="25.625" style="5" customWidth="1"/>
    <col min="9736" max="9988" width="8.625" style="5"/>
    <col min="9989" max="9991" width="25.625" style="5" customWidth="1"/>
    <col min="9992" max="10244" width="8.625" style="5"/>
    <col min="10245" max="10247" width="25.625" style="5" customWidth="1"/>
    <col min="10248" max="10500" width="8.625" style="5"/>
    <col min="10501" max="10503" width="25.625" style="5" customWidth="1"/>
    <col min="10504" max="10756" width="8.625" style="5"/>
    <col min="10757" max="10759" width="25.625" style="5" customWidth="1"/>
    <col min="10760" max="11012" width="8.625" style="5"/>
    <col min="11013" max="11015" width="25.625" style="5" customWidth="1"/>
    <col min="11016" max="11268" width="8.625" style="5"/>
    <col min="11269" max="11271" width="25.625" style="5" customWidth="1"/>
    <col min="11272" max="11524" width="8.625" style="5"/>
    <col min="11525" max="11527" width="25.625" style="5" customWidth="1"/>
    <col min="11528" max="11780" width="8.625" style="5"/>
    <col min="11781" max="11783" width="25.625" style="5" customWidth="1"/>
    <col min="11784" max="12036" width="8.625" style="5"/>
    <col min="12037" max="12039" width="25.625" style="5" customWidth="1"/>
    <col min="12040" max="12292" width="8.625" style="5"/>
    <col min="12293" max="12295" width="25.625" style="5" customWidth="1"/>
    <col min="12296" max="12548" width="8.625" style="5"/>
    <col min="12549" max="12551" width="25.625" style="5" customWidth="1"/>
    <col min="12552" max="12804" width="8.625" style="5"/>
    <col min="12805" max="12807" width="25.625" style="5" customWidth="1"/>
    <col min="12808" max="13060" width="8.625" style="5"/>
    <col min="13061" max="13063" width="25.625" style="5" customWidth="1"/>
    <col min="13064" max="13316" width="8.625" style="5"/>
    <col min="13317" max="13319" width="25.625" style="5" customWidth="1"/>
    <col min="13320" max="13572" width="8.625" style="5"/>
    <col min="13573" max="13575" width="25.625" style="5" customWidth="1"/>
    <col min="13576" max="13828" width="8.625" style="5"/>
    <col min="13829" max="13831" width="25.625" style="5" customWidth="1"/>
    <col min="13832" max="14084" width="8.625" style="5"/>
    <col min="14085" max="14087" width="25.625" style="5" customWidth="1"/>
    <col min="14088" max="14340" width="8.625" style="5"/>
    <col min="14341" max="14343" width="25.625" style="5" customWidth="1"/>
    <col min="14344" max="14596" width="8.625" style="5"/>
    <col min="14597" max="14599" width="25.625" style="5" customWidth="1"/>
    <col min="14600" max="14852" width="8.625" style="5"/>
    <col min="14853" max="14855" width="25.625" style="5" customWidth="1"/>
    <col min="14856" max="15108" width="8.625" style="5"/>
    <col min="15109" max="15111" width="25.625" style="5" customWidth="1"/>
    <col min="15112" max="15364" width="8.625" style="5"/>
    <col min="15365" max="15367" width="25.625" style="5" customWidth="1"/>
    <col min="15368" max="15620" width="8.625" style="5"/>
    <col min="15621" max="15623" width="25.625" style="5" customWidth="1"/>
    <col min="15624" max="15876" width="8.625" style="5"/>
    <col min="15877" max="15879" width="25.625" style="5" customWidth="1"/>
    <col min="15880" max="16132" width="8.625" style="5"/>
    <col min="16133" max="16135" width="25.625" style="5" customWidth="1"/>
    <col min="16136" max="16384" width="8.625" style="5"/>
  </cols>
  <sheetData>
    <row r="1" spans="1:8" ht="18" customHeight="1" x14ac:dyDescent="0.2">
      <c r="H1" s="43" t="s">
        <v>96</v>
      </c>
    </row>
    <row r="2" spans="1:8" ht="45" customHeight="1" x14ac:dyDescent="0.2">
      <c r="G2" s="43"/>
    </row>
    <row r="3" spans="1:8" ht="30" customHeight="1" x14ac:dyDescent="0.2">
      <c r="A3" s="104" t="s">
        <v>60</v>
      </c>
      <c r="B3" s="104"/>
      <c r="C3" s="104"/>
      <c r="D3" s="104"/>
      <c r="E3" s="104"/>
      <c r="F3" s="104"/>
    </row>
    <row r="4" spans="1:8" ht="30" customHeight="1" x14ac:dyDescent="0.2">
      <c r="A4" s="104" t="s">
        <v>61</v>
      </c>
      <c r="B4" s="104"/>
      <c r="C4" s="104"/>
      <c r="D4" s="104"/>
      <c r="E4" s="104"/>
      <c r="F4" s="104"/>
    </row>
    <row r="5" spans="1:8" ht="36" customHeight="1" x14ac:dyDescent="0.2">
      <c r="A5" s="7"/>
      <c r="B5" s="102"/>
      <c r="C5" s="103"/>
      <c r="D5" s="44" t="s">
        <v>48</v>
      </c>
      <c r="E5" s="44" t="s">
        <v>51</v>
      </c>
      <c r="F5" s="45" t="s">
        <v>165</v>
      </c>
    </row>
    <row r="6" spans="1:8" ht="15.75" customHeight="1" x14ac:dyDescent="0.2">
      <c r="A6" s="7" t="s">
        <v>17</v>
      </c>
      <c r="B6" s="102" t="s">
        <v>69</v>
      </c>
      <c r="C6" s="103"/>
      <c r="D6" s="15" t="s">
        <v>49</v>
      </c>
      <c r="E6" s="15" t="s">
        <v>50</v>
      </c>
      <c r="F6" s="115" t="s">
        <v>166</v>
      </c>
    </row>
    <row r="7" spans="1:8" ht="18" customHeight="1" x14ac:dyDescent="0.2">
      <c r="A7" s="7" t="s">
        <v>19</v>
      </c>
      <c r="B7" s="102" t="s">
        <v>70</v>
      </c>
      <c r="C7" s="103"/>
      <c r="D7" s="114" t="s">
        <v>104</v>
      </c>
      <c r="E7" s="114"/>
      <c r="F7" s="116"/>
    </row>
    <row r="8" spans="1:8" ht="18" customHeight="1" x14ac:dyDescent="0.2">
      <c r="A8" s="9">
        <v>2016</v>
      </c>
      <c r="B8" s="46" t="s">
        <v>87</v>
      </c>
      <c r="C8" s="47" t="s">
        <v>75</v>
      </c>
      <c r="D8" s="64">
        <v>16572.861573999999</v>
      </c>
      <c r="E8" s="64">
        <v>49212.604177000001</v>
      </c>
      <c r="F8" s="96">
        <f t="shared" ref="F8:F19" si="0">D8/E8*100</f>
        <v>33.676050782424333</v>
      </c>
    </row>
    <row r="9" spans="1:8" ht="18" customHeight="1" x14ac:dyDescent="0.2">
      <c r="A9" s="10"/>
      <c r="B9" s="48" t="s">
        <v>93</v>
      </c>
      <c r="C9" s="49" t="s">
        <v>76</v>
      </c>
      <c r="D9" s="65">
        <v>14863.873366</v>
      </c>
      <c r="E9" s="65">
        <v>46179.006372999997</v>
      </c>
      <c r="F9" s="97">
        <f t="shared" si="0"/>
        <v>32.187512320946404</v>
      </c>
    </row>
    <row r="10" spans="1:8" ht="18" customHeight="1" x14ac:dyDescent="0.2">
      <c r="A10" s="9"/>
      <c r="B10" s="46" t="s">
        <v>94</v>
      </c>
      <c r="C10" s="47" t="s">
        <v>77</v>
      </c>
      <c r="D10" s="64">
        <v>12437.765458</v>
      </c>
      <c r="E10" s="64">
        <v>37246.527608999997</v>
      </c>
      <c r="F10" s="96">
        <f t="shared" si="0"/>
        <v>33.393087239076273</v>
      </c>
    </row>
    <row r="11" spans="1:8" ht="18" customHeight="1" x14ac:dyDescent="0.2">
      <c r="A11" s="10"/>
      <c r="B11" s="48" t="s">
        <v>88</v>
      </c>
      <c r="C11" s="49" t="s">
        <v>78</v>
      </c>
      <c r="D11" s="65">
        <v>16095.188174000001</v>
      </c>
      <c r="E11" s="65">
        <v>45097.914631</v>
      </c>
      <c r="F11" s="97">
        <f t="shared" si="0"/>
        <v>35.689428891987561</v>
      </c>
    </row>
    <row r="12" spans="1:8" ht="18" customHeight="1" x14ac:dyDescent="0.2">
      <c r="A12" s="9"/>
      <c r="B12" s="46" t="s">
        <v>89</v>
      </c>
      <c r="C12" s="47" t="s">
        <v>79</v>
      </c>
      <c r="D12" s="64">
        <v>13536.905366999999</v>
      </c>
      <c r="E12" s="64">
        <v>34949.155332000002</v>
      </c>
      <c r="F12" s="96">
        <f t="shared" si="0"/>
        <v>38.733140295969882</v>
      </c>
    </row>
    <row r="13" spans="1:8" ht="18" customHeight="1" x14ac:dyDescent="0.2">
      <c r="A13" s="10"/>
      <c r="B13" s="48" t="s">
        <v>90</v>
      </c>
      <c r="C13" s="49" t="s">
        <v>80</v>
      </c>
      <c r="D13" s="65">
        <v>15820.252032</v>
      </c>
      <c r="E13" s="65">
        <v>42877.731160000003</v>
      </c>
      <c r="F13" s="97">
        <f t="shared" si="0"/>
        <v>36.896196706318449</v>
      </c>
    </row>
    <row r="14" spans="1:8" ht="18" customHeight="1" x14ac:dyDescent="0.2">
      <c r="A14" s="9"/>
      <c r="B14" s="46" t="s">
        <v>91</v>
      </c>
      <c r="C14" s="47" t="s">
        <v>81</v>
      </c>
      <c r="D14" s="64">
        <v>15249.500807</v>
      </c>
      <c r="E14" s="64">
        <v>42321.534026000001</v>
      </c>
      <c r="F14" s="96">
        <f t="shared" si="0"/>
        <v>36.032485962421759</v>
      </c>
    </row>
    <row r="15" spans="1:8" ht="18" customHeight="1" x14ac:dyDescent="0.2">
      <c r="A15" s="10"/>
      <c r="B15" s="48" t="s">
        <v>92</v>
      </c>
      <c r="C15" s="49" t="s">
        <v>82</v>
      </c>
      <c r="D15" s="65">
        <v>15894.01993</v>
      </c>
      <c r="E15" s="65">
        <v>40416.666037000003</v>
      </c>
      <c r="F15" s="97">
        <f t="shared" si="0"/>
        <v>39.325410748748048</v>
      </c>
    </row>
    <row r="16" spans="1:8" ht="18" customHeight="1" x14ac:dyDescent="0.2">
      <c r="A16" s="9">
        <v>2017</v>
      </c>
      <c r="B16" s="46" t="s">
        <v>83</v>
      </c>
      <c r="C16" s="47" t="s">
        <v>71</v>
      </c>
      <c r="D16" s="64">
        <v>14584.932134000001</v>
      </c>
      <c r="E16" s="64">
        <v>45016.599524999998</v>
      </c>
      <c r="F16" s="96">
        <f t="shared" si="0"/>
        <v>32.399009005334243</v>
      </c>
    </row>
    <row r="17" spans="1:6" ht="18" customHeight="1" x14ac:dyDescent="0.2">
      <c r="A17" s="10"/>
      <c r="B17" s="48" t="s">
        <v>84</v>
      </c>
      <c r="C17" s="49" t="s">
        <v>72</v>
      </c>
      <c r="D17" s="65">
        <v>13259.444014999999</v>
      </c>
      <c r="E17" s="65">
        <v>39202.169928000003</v>
      </c>
      <c r="F17" s="97">
        <f t="shared" si="0"/>
        <v>33.823239987359706</v>
      </c>
    </row>
    <row r="18" spans="1:6" ht="18" customHeight="1" x14ac:dyDescent="0.2">
      <c r="A18" s="9"/>
      <c r="B18" s="46" t="s">
        <v>85</v>
      </c>
      <c r="C18" s="47" t="s">
        <v>73</v>
      </c>
      <c r="D18" s="64">
        <v>17004.714908999998</v>
      </c>
      <c r="E18" s="64">
        <v>41339.725128999999</v>
      </c>
      <c r="F18" s="96">
        <f t="shared" si="0"/>
        <v>41.134078313140783</v>
      </c>
    </row>
    <row r="19" spans="1:6" ht="18" customHeight="1" x14ac:dyDescent="0.2">
      <c r="A19" s="10"/>
      <c r="B19" s="48" t="s">
        <v>86</v>
      </c>
      <c r="C19" s="49" t="s">
        <v>74</v>
      </c>
      <c r="D19" s="65">
        <v>14463.815231</v>
      </c>
      <c r="E19" s="65">
        <v>42755.699178000003</v>
      </c>
      <c r="F19" s="97">
        <f t="shared" si="0"/>
        <v>33.828976040794991</v>
      </c>
    </row>
    <row r="20" spans="1:6" ht="18" customHeight="1" thickBot="1" x14ac:dyDescent="0.25">
      <c r="A20" s="50"/>
      <c r="B20" s="51" t="s">
        <v>87</v>
      </c>
      <c r="C20" s="52" t="s">
        <v>75</v>
      </c>
      <c r="D20" s="66">
        <v>14954.018837</v>
      </c>
      <c r="E20" s="66">
        <v>43670.213429000003</v>
      </c>
      <c r="F20" s="99">
        <f>D20/E20*100</f>
        <v>34.243063321209945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>
      <selection activeCell="A3" sqref="A3:D3"/>
    </sheetView>
  </sheetViews>
  <sheetFormatPr defaultColWidth="8.625" defaultRowHeight="18" customHeight="1" x14ac:dyDescent="0.2"/>
  <cols>
    <col min="1" max="1" width="6.375" style="5" bestFit="1" customWidth="1"/>
    <col min="2" max="3" width="22.625" style="5" customWidth="1"/>
    <col min="4" max="4" width="20.87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3" t="s">
        <v>96</v>
      </c>
    </row>
    <row r="2" spans="1:6" ht="45" customHeight="1" x14ac:dyDescent="0.2">
      <c r="E2" s="43"/>
    </row>
    <row r="3" spans="1:6" ht="30" customHeight="1" x14ac:dyDescent="0.2">
      <c r="A3" s="104" t="s">
        <v>62</v>
      </c>
      <c r="B3" s="104"/>
      <c r="C3" s="104"/>
      <c r="D3" s="104"/>
    </row>
    <row r="4" spans="1:6" ht="30" customHeight="1" x14ac:dyDescent="0.2">
      <c r="A4" s="104" t="s">
        <v>68</v>
      </c>
      <c r="B4" s="104"/>
      <c r="C4" s="104"/>
      <c r="D4" s="104"/>
    </row>
    <row r="5" spans="1:6" ht="36" customHeight="1" x14ac:dyDescent="0.2">
      <c r="A5" s="7"/>
      <c r="B5" s="44" t="s">
        <v>48</v>
      </c>
      <c r="C5" s="44" t="s">
        <v>51</v>
      </c>
      <c r="D5" s="45" t="s">
        <v>165</v>
      </c>
    </row>
    <row r="6" spans="1:6" ht="15.75" customHeight="1" x14ac:dyDescent="0.2">
      <c r="A6" s="7" t="s">
        <v>17</v>
      </c>
      <c r="B6" s="15" t="s">
        <v>49</v>
      </c>
      <c r="C6" s="15" t="s">
        <v>50</v>
      </c>
      <c r="D6" s="115" t="s">
        <v>166</v>
      </c>
    </row>
    <row r="7" spans="1:6" ht="18" customHeight="1" x14ac:dyDescent="0.2">
      <c r="A7" s="7" t="s">
        <v>19</v>
      </c>
      <c r="B7" s="114" t="s">
        <v>104</v>
      </c>
      <c r="C7" s="114"/>
      <c r="D7" s="116"/>
    </row>
    <row r="8" spans="1:6" ht="18" customHeight="1" x14ac:dyDescent="0.2">
      <c r="A8" s="9">
        <v>2007</v>
      </c>
      <c r="B8" s="64">
        <v>104467.908199</v>
      </c>
      <c r="C8" s="64">
        <v>338088.045812</v>
      </c>
      <c r="D8" s="96">
        <f>B8/C8*100</f>
        <v>30.899616089085647</v>
      </c>
    </row>
    <row r="9" spans="1:6" ht="18" customHeight="1" x14ac:dyDescent="0.2">
      <c r="A9" s="10">
        <v>2008</v>
      </c>
      <c r="B9" s="65">
        <v>121621.62354900001</v>
      </c>
      <c r="C9" s="65">
        <v>431752.65124400001</v>
      </c>
      <c r="D9" s="97">
        <f t="shared" ref="D9:D17" si="0">B9/C9*100</f>
        <v>28.16928238855607</v>
      </c>
    </row>
    <row r="10" spans="1:6" ht="18" customHeight="1" x14ac:dyDescent="0.2">
      <c r="A10" s="9">
        <v>2009</v>
      </c>
      <c r="B10" s="64">
        <v>109618.86309</v>
      </c>
      <c r="C10" s="64">
        <v>358290.170148</v>
      </c>
      <c r="D10" s="96">
        <f t="shared" si="0"/>
        <v>30.594995962272538</v>
      </c>
    </row>
    <row r="11" spans="1:6" ht="18" customHeight="1" x14ac:dyDescent="0.2">
      <c r="A11" s="10">
        <v>2010</v>
      </c>
      <c r="B11" s="65">
        <v>134609.56175499997</v>
      </c>
      <c r="C11" s="65">
        <v>400735.52090999996</v>
      </c>
      <c r="D11" s="97">
        <f t="shared" si="0"/>
        <v>33.590623923061599</v>
      </c>
    </row>
    <row r="12" spans="1:6" ht="18" customHeight="1" x14ac:dyDescent="0.2">
      <c r="A12" s="9">
        <v>2011</v>
      </c>
      <c r="B12" s="64">
        <v>176567.73164899999</v>
      </c>
      <c r="C12" s="64">
        <v>493449.08258499997</v>
      </c>
      <c r="D12" s="96">
        <f t="shared" si="0"/>
        <v>35.782360912300412</v>
      </c>
    </row>
    <row r="13" spans="1:6" ht="18" customHeight="1" x14ac:dyDescent="0.2">
      <c r="A13" s="10">
        <v>2012</v>
      </c>
      <c r="B13" s="65">
        <v>190951.55351299999</v>
      </c>
      <c r="C13" s="65">
        <v>583473.06787499995</v>
      </c>
      <c r="D13" s="97">
        <f t="shared" si="0"/>
        <v>32.726712512788744</v>
      </c>
    </row>
    <row r="14" spans="1:6" ht="18" customHeight="1" x14ac:dyDescent="0.2">
      <c r="A14" s="9">
        <v>2013</v>
      </c>
      <c r="B14" s="64">
        <v>202443.212959</v>
      </c>
      <c r="C14" s="64">
        <v>630582.43309199996</v>
      </c>
      <c r="D14" s="96">
        <f t="shared" si="0"/>
        <v>32.104163125245861</v>
      </c>
    </row>
    <row r="15" spans="1:6" ht="18" customHeight="1" x14ac:dyDescent="0.2">
      <c r="A15" s="10">
        <v>2014</v>
      </c>
      <c r="B15" s="65">
        <v>217029.90358300001</v>
      </c>
      <c r="C15" s="65">
        <v>651875.76067400002</v>
      </c>
      <c r="D15" s="97">
        <f t="shared" si="0"/>
        <v>33.293139072789614</v>
      </c>
    </row>
    <row r="16" spans="1:6" ht="18" customHeight="1" x14ac:dyDescent="0.2">
      <c r="A16" s="9">
        <v>2015</v>
      </c>
      <c r="B16" s="64">
        <v>189901.077563</v>
      </c>
      <c r="C16" s="64">
        <v>655033.36353199999</v>
      </c>
      <c r="D16" s="96">
        <f t="shared" si="0"/>
        <v>28.991054217305201</v>
      </c>
    </row>
    <row r="17" spans="1:4" ht="18" customHeight="1" thickBot="1" x14ac:dyDescent="0.25">
      <c r="A17" s="17">
        <v>2016</v>
      </c>
      <c r="B17" s="67">
        <v>177693.53221400001</v>
      </c>
      <c r="C17" s="67">
        <v>525635.96280400001</v>
      </c>
      <c r="D17" s="98">
        <f t="shared" si="0"/>
        <v>33.805436611699008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89"/>
  <sheetViews>
    <sheetView showGridLines="0" rightToLeft="1" workbookViewId="0">
      <selection activeCell="A6" sqref="A6:A8"/>
    </sheetView>
  </sheetViews>
  <sheetFormatPr defaultColWidth="8.625" defaultRowHeight="18" customHeight="1" x14ac:dyDescent="0.2"/>
  <cols>
    <col min="1" max="1" width="18.75" style="5" bestFit="1" customWidth="1"/>
    <col min="2" max="9" width="9.75" style="5" customWidth="1"/>
    <col min="10" max="11" width="10.375" style="5" customWidth="1"/>
    <col min="12" max="12" width="18.25" style="5" bestFit="1" customWidth="1"/>
    <col min="13" max="13" width="0.375" style="5" customWidth="1"/>
    <col min="14" max="14" width="11.625" style="5" bestFit="1" customWidth="1"/>
    <col min="15" max="16" width="8.625" style="5"/>
    <col min="17" max="18" width="8.625" style="6"/>
    <col min="19" max="252" width="8.625" style="5"/>
    <col min="253" max="253" width="5.625" style="5" customWidth="1"/>
    <col min="254" max="254" width="32.625" style="5" customWidth="1"/>
    <col min="255" max="255" width="5.625" style="5" customWidth="1"/>
    <col min="256" max="256" width="32.625" style="5" customWidth="1"/>
    <col min="257" max="262" width="8.625" style="5"/>
    <col min="263" max="263" width="32.625" style="5" customWidth="1"/>
    <col min="264" max="264" width="5.625" style="5" customWidth="1"/>
    <col min="265" max="265" width="32.625" style="5" customWidth="1"/>
    <col min="266" max="266" width="5.625" style="5" customWidth="1"/>
    <col min="267" max="508" width="8.625" style="5"/>
    <col min="509" max="509" width="5.625" style="5" customWidth="1"/>
    <col min="510" max="510" width="32.625" style="5" customWidth="1"/>
    <col min="511" max="511" width="5.625" style="5" customWidth="1"/>
    <col min="512" max="512" width="32.625" style="5" customWidth="1"/>
    <col min="513" max="518" width="8.625" style="5"/>
    <col min="519" max="519" width="32.625" style="5" customWidth="1"/>
    <col min="520" max="520" width="5.625" style="5" customWidth="1"/>
    <col min="521" max="521" width="32.625" style="5" customWidth="1"/>
    <col min="522" max="522" width="5.625" style="5" customWidth="1"/>
    <col min="523" max="764" width="8.625" style="5"/>
    <col min="765" max="765" width="5.625" style="5" customWidth="1"/>
    <col min="766" max="766" width="32.625" style="5" customWidth="1"/>
    <col min="767" max="767" width="5.625" style="5" customWidth="1"/>
    <col min="768" max="768" width="32.625" style="5" customWidth="1"/>
    <col min="769" max="774" width="8.625" style="5"/>
    <col min="775" max="775" width="32.625" style="5" customWidth="1"/>
    <col min="776" max="776" width="5.625" style="5" customWidth="1"/>
    <col min="777" max="777" width="32.625" style="5" customWidth="1"/>
    <col min="778" max="778" width="5.625" style="5" customWidth="1"/>
    <col min="779" max="1020" width="8.625" style="5"/>
    <col min="1021" max="1021" width="5.625" style="5" customWidth="1"/>
    <col min="1022" max="1022" width="32.625" style="5" customWidth="1"/>
    <col min="1023" max="1023" width="5.625" style="5" customWidth="1"/>
    <col min="1024" max="1024" width="32.625" style="5" customWidth="1"/>
    <col min="1025" max="1030" width="8.625" style="5"/>
    <col min="1031" max="1031" width="32.625" style="5" customWidth="1"/>
    <col min="1032" max="1032" width="5.625" style="5" customWidth="1"/>
    <col min="1033" max="1033" width="32.625" style="5" customWidth="1"/>
    <col min="1034" max="1034" width="5.625" style="5" customWidth="1"/>
    <col min="1035" max="1276" width="8.625" style="5"/>
    <col min="1277" max="1277" width="5.625" style="5" customWidth="1"/>
    <col min="1278" max="1278" width="32.625" style="5" customWidth="1"/>
    <col min="1279" max="1279" width="5.625" style="5" customWidth="1"/>
    <col min="1280" max="1280" width="32.625" style="5" customWidth="1"/>
    <col min="1281" max="1286" width="8.625" style="5"/>
    <col min="1287" max="1287" width="32.625" style="5" customWidth="1"/>
    <col min="1288" max="1288" width="5.625" style="5" customWidth="1"/>
    <col min="1289" max="1289" width="32.625" style="5" customWidth="1"/>
    <col min="1290" max="1290" width="5.625" style="5" customWidth="1"/>
    <col min="1291" max="1532" width="8.625" style="5"/>
    <col min="1533" max="1533" width="5.625" style="5" customWidth="1"/>
    <col min="1534" max="1534" width="32.625" style="5" customWidth="1"/>
    <col min="1535" max="1535" width="5.625" style="5" customWidth="1"/>
    <col min="1536" max="1536" width="32.625" style="5" customWidth="1"/>
    <col min="1537" max="1542" width="8.625" style="5"/>
    <col min="1543" max="1543" width="32.625" style="5" customWidth="1"/>
    <col min="1544" max="1544" width="5.625" style="5" customWidth="1"/>
    <col min="1545" max="1545" width="32.625" style="5" customWidth="1"/>
    <col min="1546" max="1546" width="5.625" style="5" customWidth="1"/>
    <col min="1547" max="1788" width="8.625" style="5"/>
    <col min="1789" max="1789" width="5.625" style="5" customWidth="1"/>
    <col min="1790" max="1790" width="32.625" style="5" customWidth="1"/>
    <col min="1791" max="1791" width="5.625" style="5" customWidth="1"/>
    <col min="1792" max="1792" width="32.625" style="5" customWidth="1"/>
    <col min="1793" max="1798" width="8.625" style="5"/>
    <col min="1799" max="1799" width="32.625" style="5" customWidth="1"/>
    <col min="1800" max="1800" width="5.625" style="5" customWidth="1"/>
    <col min="1801" max="1801" width="32.625" style="5" customWidth="1"/>
    <col min="1802" max="1802" width="5.625" style="5" customWidth="1"/>
    <col min="1803" max="2044" width="8.625" style="5"/>
    <col min="2045" max="2045" width="5.625" style="5" customWidth="1"/>
    <col min="2046" max="2046" width="32.625" style="5" customWidth="1"/>
    <col min="2047" max="2047" width="5.625" style="5" customWidth="1"/>
    <col min="2048" max="2048" width="32.625" style="5" customWidth="1"/>
    <col min="2049" max="2054" width="8.625" style="5"/>
    <col min="2055" max="2055" width="32.625" style="5" customWidth="1"/>
    <col min="2056" max="2056" width="5.625" style="5" customWidth="1"/>
    <col min="2057" max="2057" width="32.625" style="5" customWidth="1"/>
    <col min="2058" max="2058" width="5.625" style="5" customWidth="1"/>
    <col min="2059" max="2300" width="8.625" style="5"/>
    <col min="2301" max="2301" width="5.625" style="5" customWidth="1"/>
    <col min="2302" max="2302" width="32.625" style="5" customWidth="1"/>
    <col min="2303" max="2303" width="5.625" style="5" customWidth="1"/>
    <col min="2304" max="2304" width="32.625" style="5" customWidth="1"/>
    <col min="2305" max="2310" width="8.625" style="5"/>
    <col min="2311" max="2311" width="32.625" style="5" customWidth="1"/>
    <col min="2312" max="2312" width="5.625" style="5" customWidth="1"/>
    <col min="2313" max="2313" width="32.625" style="5" customWidth="1"/>
    <col min="2314" max="2314" width="5.625" style="5" customWidth="1"/>
    <col min="2315" max="2556" width="8.625" style="5"/>
    <col min="2557" max="2557" width="5.625" style="5" customWidth="1"/>
    <col min="2558" max="2558" width="32.625" style="5" customWidth="1"/>
    <col min="2559" max="2559" width="5.625" style="5" customWidth="1"/>
    <col min="2560" max="2560" width="32.625" style="5" customWidth="1"/>
    <col min="2561" max="2566" width="8.625" style="5"/>
    <col min="2567" max="2567" width="32.625" style="5" customWidth="1"/>
    <col min="2568" max="2568" width="5.625" style="5" customWidth="1"/>
    <col min="2569" max="2569" width="32.625" style="5" customWidth="1"/>
    <col min="2570" max="2570" width="5.625" style="5" customWidth="1"/>
    <col min="2571" max="2812" width="8.625" style="5"/>
    <col min="2813" max="2813" width="5.625" style="5" customWidth="1"/>
    <col min="2814" max="2814" width="32.625" style="5" customWidth="1"/>
    <col min="2815" max="2815" width="5.625" style="5" customWidth="1"/>
    <col min="2816" max="2816" width="32.625" style="5" customWidth="1"/>
    <col min="2817" max="2822" width="8.625" style="5"/>
    <col min="2823" max="2823" width="32.625" style="5" customWidth="1"/>
    <col min="2824" max="2824" width="5.625" style="5" customWidth="1"/>
    <col min="2825" max="2825" width="32.625" style="5" customWidth="1"/>
    <col min="2826" max="2826" width="5.625" style="5" customWidth="1"/>
    <col min="2827" max="3068" width="8.625" style="5"/>
    <col min="3069" max="3069" width="5.625" style="5" customWidth="1"/>
    <col min="3070" max="3070" width="32.625" style="5" customWidth="1"/>
    <col min="3071" max="3071" width="5.625" style="5" customWidth="1"/>
    <col min="3072" max="3072" width="32.625" style="5" customWidth="1"/>
    <col min="3073" max="3078" width="8.625" style="5"/>
    <col min="3079" max="3079" width="32.625" style="5" customWidth="1"/>
    <col min="3080" max="3080" width="5.625" style="5" customWidth="1"/>
    <col min="3081" max="3081" width="32.625" style="5" customWidth="1"/>
    <col min="3082" max="3082" width="5.625" style="5" customWidth="1"/>
    <col min="3083" max="3324" width="8.625" style="5"/>
    <col min="3325" max="3325" width="5.625" style="5" customWidth="1"/>
    <col min="3326" max="3326" width="32.625" style="5" customWidth="1"/>
    <col min="3327" max="3327" width="5.625" style="5" customWidth="1"/>
    <col min="3328" max="3328" width="32.625" style="5" customWidth="1"/>
    <col min="3329" max="3334" width="8.625" style="5"/>
    <col min="3335" max="3335" width="32.625" style="5" customWidth="1"/>
    <col min="3336" max="3336" width="5.625" style="5" customWidth="1"/>
    <col min="3337" max="3337" width="32.625" style="5" customWidth="1"/>
    <col min="3338" max="3338" width="5.625" style="5" customWidth="1"/>
    <col min="3339" max="3580" width="8.625" style="5"/>
    <col min="3581" max="3581" width="5.625" style="5" customWidth="1"/>
    <col min="3582" max="3582" width="32.625" style="5" customWidth="1"/>
    <col min="3583" max="3583" width="5.625" style="5" customWidth="1"/>
    <col min="3584" max="3584" width="32.625" style="5" customWidth="1"/>
    <col min="3585" max="3590" width="8.625" style="5"/>
    <col min="3591" max="3591" width="32.625" style="5" customWidth="1"/>
    <col min="3592" max="3592" width="5.625" style="5" customWidth="1"/>
    <col min="3593" max="3593" width="32.625" style="5" customWidth="1"/>
    <col min="3594" max="3594" width="5.625" style="5" customWidth="1"/>
    <col min="3595" max="3836" width="8.625" style="5"/>
    <col min="3837" max="3837" width="5.625" style="5" customWidth="1"/>
    <col min="3838" max="3838" width="32.625" style="5" customWidth="1"/>
    <col min="3839" max="3839" width="5.625" style="5" customWidth="1"/>
    <col min="3840" max="3840" width="32.625" style="5" customWidth="1"/>
    <col min="3841" max="3846" width="8.625" style="5"/>
    <col min="3847" max="3847" width="32.625" style="5" customWidth="1"/>
    <col min="3848" max="3848" width="5.625" style="5" customWidth="1"/>
    <col min="3849" max="3849" width="32.625" style="5" customWidth="1"/>
    <col min="3850" max="3850" width="5.625" style="5" customWidth="1"/>
    <col min="3851" max="4092" width="8.625" style="5"/>
    <col min="4093" max="4093" width="5.625" style="5" customWidth="1"/>
    <col min="4094" max="4094" width="32.625" style="5" customWidth="1"/>
    <col min="4095" max="4095" width="5.625" style="5" customWidth="1"/>
    <col min="4096" max="4096" width="32.625" style="5" customWidth="1"/>
    <col min="4097" max="4102" width="8.625" style="5"/>
    <col min="4103" max="4103" width="32.625" style="5" customWidth="1"/>
    <col min="4104" max="4104" width="5.625" style="5" customWidth="1"/>
    <col min="4105" max="4105" width="32.625" style="5" customWidth="1"/>
    <col min="4106" max="4106" width="5.625" style="5" customWidth="1"/>
    <col min="4107" max="4348" width="8.625" style="5"/>
    <col min="4349" max="4349" width="5.625" style="5" customWidth="1"/>
    <col min="4350" max="4350" width="32.625" style="5" customWidth="1"/>
    <col min="4351" max="4351" width="5.625" style="5" customWidth="1"/>
    <col min="4352" max="4352" width="32.625" style="5" customWidth="1"/>
    <col min="4353" max="4358" width="8.625" style="5"/>
    <col min="4359" max="4359" width="32.625" style="5" customWidth="1"/>
    <col min="4360" max="4360" width="5.625" style="5" customWidth="1"/>
    <col min="4361" max="4361" width="32.625" style="5" customWidth="1"/>
    <col min="4362" max="4362" width="5.625" style="5" customWidth="1"/>
    <col min="4363" max="4604" width="8.625" style="5"/>
    <col min="4605" max="4605" width="5.625" style="5" customWidth="1"/>
    <col min="4606" max="4606" width="32.625" style="5" customWidth="1"/>
    <col min="4607" max="4607" width="5.625" style="5" customWidth="1"/>
    <col min="4608" max="4608" width="32.625" style="5" customWidth="1"/>
    <col min="4609" max="4614" width="8.625" style="5"/>
    <col min="4615" max="4615" width="32.625" style="5" customWidth="1"/>
    <col min="4616" max="4616" width="5.625" style="5" customWidth="1"/>
    <col min="4617" max="4617" width="32.625" style="5" customWidth="1"/>
    <col min="4618" max="4618" width="5.625" style="5" customWidth="1"/>
    <col min="4619" max="4860" width="8.625" style="5"/>
    <col min="4861" max="4861" width="5.625" style="5" customWidth="1"/>
    <col min="4862" max="4862" width="32.625" style="5" customWidth="1"/>
    <col min="4863" max="4863" width="5.625" style="5" customWidth="1"/>
    <col min="4864" max="4864" width="32.625" style="5" customWidth="1"/>
    <col min="4865" max="4870" width="8.625" style="5"/>
    <col min="4871" max="4871" width="32.625" style="5" customWidth="1"/>
    <col min="4872" max="4872" width="5.625" style="5" customWidth="1"/>
    <col min="4873" max="4873" width="32.625" style="5" customWidth="1"/>
    <col min="4874" max="4874" width="5.625" style="5" customWidth="1"/>
    <col min="4875" max="5116" width="8.625" style="5"/>
    <col min="5117" max="5117" width="5.625" style="5" customWidth="1"/>
    <col min="5118" max="5118" width="32.625" style="5" customWidth="1"/>
    <col min="5119" max="5119" width="5.625" style="5" customWidth="1"/>
    <col min="5120" max="5120" width="32.625" style="5" customWidth="1"/>
    <col min="5121" max="5126" width="8.625" style="5"/>
    <col min="5127" max="5127" width="32.625" style="5" customWidth="1"/>
    <col min="5128" max="5128" width="5.625" style="5" customWidth="1"/>
    <col min="5129" max="5129" width="32.625" style="5" customWidth="1"/>
    <col min="5130" max="5130" width="5.625" style="5" customWidth="1"/>
    <col min="5131" max="5372" width="8.625" style="5"/>
    <col min="5373" max="5373" width="5.625" style="5" customWidth="1"/>
    <col min="5374" max="5374" width="32.625" style="5" customWidth="1"/>
    <col min="5375" max="5375" width="5.625" style="5" customWidth="1"/>
    <col min="5376" max="5376" width="32.625" style="5" customWidth="1"/>
    <col min="5377" max="5382" width="8.625" style="5"/>
    <col min="5383" max="5383" width="32.625" style="5" customWidth="1"/>
    <col min="5384" max="5384" width="5.625" style="5" customWidth="1"/>
    <col min="5385" max="5385" width="32.625" style="5" customWidth="1"/>
    <col min="5386" max="5386" width="5.625" style="5" customWidth="1"/>
    <col min="5387" max="5628" width="8.625" style="5"/>
    <col min="5629" max="5629" width="5.625" style="5" customWidth="1"/>
    <col min="5630" max="5630" width="32.625" style="5" customWidth="1"/>
    <col min="5631" max="5631" width="5.625" style="5" customWidth="1"/>
    <col min="5632" max="5632" width="32.625" style="5" customWidth="1"/>
    <col min="5633" max="5638" width="8.625" style="5"/>
    <col min="5639" max="5639" width="32.625" style="5" customWidth="1"/>
    <col min="5640" max="5640" width="5.625" style="5" customWidth="1"/>
    <col min="5641" max="5641" width="32.625" style="5" customWidth="1"/>
    <col min="5642" max="5642" width="5.625" style="5" customWidth="1"/>
    <col min="5643" max="5884" width="8.625" style="5"/>
    <col min="5885" max="5885" width="5.625" style="5" customWidth="1"/>
    <col min="5886" max="5886" width="32.625" style="5" customWidth="1"/>
    <col min="5887" max="5887" width="5.625" style="5" customWidth="1"/>
    <col min="5888" max="5888" width="32.625" style="5" customWidth="1"/>
    <col min="5889" max="5894" width="8.625" style="5"/>
    <col min="5895" max="5895" width="32.625" style="5" customWidth="1"/>
    <col min="5896" max="5896" width="5.625" style="5" customWidth="1"/>
    <col min="5897" max="5897" width="32.625" style="5" customWidth="1"/>
    <col min="5898" max="5898" width="5.625" style="5" customWidth="1"/>
    <col min="5899" max="6140" width="8.625" style="5"/>
    <col min="6141" max="6141" width="5.625" style="5" customWidth="1"/>
    <col min="6142" max="6142" width="32.625" style="5" customWidth="1"/>
    <col min="6143" max="6143" width="5.625" style="5" customWidth="1"/>
    <col min="6144" max="6144" width="32.625" style="5" customWidth="1"/>
    <col min="6145" max="6150" width="8.625" style="5"/>
    <col min="6151" max="6151" width="32.625" style="5" customWidth="1"/>
    <col min="6152" max="6152" width="5.625" style="5" customWidth="1"/>
    <col min="6153" max="6153" width="32.625" style="5" customWidth="1"/>
    <col min="6154" max="6154" width="5.625" style="5" customWidth="1"/>
    <col min="6155" max="6396" width="8.625" style="5"/>
    <col min="6397" max="6397" width="5.625" style="5" customWidth="1"/>
    <col min="6398" max="6398" width="32.625" style="5" customWidth="1"/>
    <col min="6399" max="6399" width="5.625" style="5" customWidth="1"/>
    <col min="6400" max="6400" width="32.625" style="5" customWidth="1"/>
    <col min="6401" max="6406" width="8.625" style="5"/>
    <col min="6407" max="6407" width="32.625" style="5" customWidth="1"/>
    <col min="6408" max="6408" width="5.625" style="5" customWidth="1"/>
    <col min="6409" max="6409" width="32.625" style="5" customWidth="1"/>
    <col min="6410" max="6410" width="5.625" style="5" customWidth="1"/>
    <col min="6411" max="6652" width="8.625" style="5"/>
    <col min="6653" max="6653" width="5.625" style="5" customWidth="1"/>
    <col min="6654" max="6654" width="32.625" style="5" customWidth="1"/>
    <col min="6655" max="6655" width="5.625" style="5" customWidth="1"/>
    <col min="6656" max="6656" width="32.625" style="5" customWidth="1"/>
    <col min="6657" max="6662" width="8.625" style="5"/>
    <col min="6663" max="6663" width="32.625" style="5" customWidth="1"/>
    <col min="6664" max="6664" width="5.625" style="5" customWidth="1"/>
    <col min="6665" max="6665" width="32.625" style="5" customWidth="1"/>
    <col min="6666" max="6666" width="5.625" style="5" customWidth="1"/>
    <col min="6667" max="6908" width="8.625" style="5"/>
    <col min="6909" max="6909" width="5.625" style="5" customWidth="1"/>
    <col min="6910" max="6910" width="32.625" style="5" customWidth="1"/>
    <col min="6911" max="6911" width="5.625" style="5" customWidth="1"/>
    <col min="6912" max="6912" width="32.625" style="5" customWidth="1"/>
    <col min="6913" max="6918" width="8.625" style="5"/>
    <col min="6919" max="6919" width="32.625" style="5" customWidth="1"/>
    <col min="6920" max="6920" width="5.625" style="5" customWidth="1"/>
    <col min="6921" max="6921" width="32.625" style="5" customWidth="1"/>
    <col min="6922" max="6922" width="5.625" style="5" customWidth="1"/>
    <col min="6923" max="7164" width="8.625" style="5"/>
    <col min="7165" max="7165" width="5.625" style="5" customWidth="1"/>
    <col min="7166" max="7166" width="32.625" style="5" customWidth="1"/>
    <col min="7167" max="7167" width="5.625" style="5" customWidth="1"/>
    <col min="7168" max="7168" width="32.625" style="5" customWidth="1"/>
    <col min="7169" max="7174" width="8.625" style="5"/>
    <col min="7175" max="7175" width="32.625" style="5" customWidth="1"/>
    <col min="7176" max="7176" width="5.625" style="5" customWidth="1"/>
    <col min="7177" max="7177" width="32.625" style="5" customWidth="1"/>
    <col min="7178" max="7178" width="5.625" style="5" customWidth="1"/>
    <col min="7179" max="7420" width="8.625" style="5"/>
    <col min="7421" max="7421" width="5.625" style="5" customWidth="1"/>
    <col min="7422" max="7422" width="32.625" style="5" customWidth="1"/>
    <col min="7423" max="7423" width="5.625" style="5" customWidth="1"/>
    <col min="7424" max="7424" width="32.625" style="5" customWidth="1"/>
    <col min="7425" max="7430" width="8.625" style="5"/>
    <col min="7431" max="7431" width="32.625" style="5" customWidth="1"/>
    <col min="7432" max="7432" width="5.625" style="5" customWidth="1"/>
    <col min="7433" max="7433" width="32.625" style="5" customWidth="1"/>
    <col min="7434" max="7434" width="5.625" style="5" customWidth="1"/>
    <col min="7435" max="7676" width="8.625" style="5"/>
    <col min="7677" max="7677" width="5.625" style="5" customWidth="1"/>
    <col min="7678" max="7678" width="32.625" style="5" customWidth="1"/>
    <col min="7679" max="7679" width="5.625" style="5" customWidth="1"/>
    <col min="7680" max="7680" width="32.625" style="5" customWidth="1"/>
    <col min="7681" max="7686" width="8.625" style="5"/>
    <col min="7687" max="7687" width="32.625" style="5" customWidth="1"/>
    <col min="7688" max="7688" width="5.625" style="5" customWidth="1"/>
    <col min="7689" max="7689" width="32.625" style="5" customWidth="1"/>
    <col min="7690" max="7690" width="5.625" style="5" customWidth="1"/>
    <col min="7691" max="7932" width="8.625" style="5"/>
    <col min="7933" max="7933" width="5.625" style="5" customWidth="1"/>
    <col min="7934" max="7934" width="32.625" style="5" customWidth="1"/>
    <col min="7935" max="7935" width="5.625" style="5" customWidth="1"/>
    <col min="7936" max="7936" width="32.625" style="5" customWidth="1"/>
    <col min="7937" max="7942" width="8.625" style="5"/>
    <col min="7943" max="7943" width="32.625" style="5" customWidth="1"/>
    <col min="7944" max="7944" width="5.625" style="5" customWidth="1"/>
    <col min="7945" max="7945" width="32.625" style="5" customWidth="1"/>
    <col min="7946" max="7946" width="5.625" style="5" customWidth="1"/>
    <col min="7947" max="8188" width="8.625" style="5"/>
    <col min="8189" max="8189" width="5.625" style="5" customWidth="1"/>
    <col min="8190" max="8190" width="32.625" style="5" customWidth="1"/>
    <col min="8191" max="8191" width="5.625" style="5" customWidth="1"/>
    <col min="8192" max="8192" width="32.625" style="5" customWidth="1"/>
    <col min="8193" max="8198" width="8.625" style="5"/>
    <col min="8199" max="8199" width="32.625" style="5" customWidth="1"/>
    <col min="8200" max="8200" width="5.625" style="5" customWidth="1"/>
    <col min="8201" max="8201" width="32.625" style="5" customWidth="1"/>
    <col min="8202" max="8202" width="5.625" style="5" customWidth="1"/>
    <col min="8203" max="8444" width="8.625" style="5"/>
    <col min="8445" max="8445" width="5.625" style="5" customWidth="1"/>
    <col min="8446" max="8446" width="32.625" style="5" customWidth="1"/>
    <col min="8447" max="8447" width="5.625" style="5" customWidth="1"/>
    <col min="8448" max="8448" width="32.625" style="5" customWidth="1"/>
    <col min="8449" max="8454" width="8.625" style="5"/>
    <col min="8455" max="8455" width="32.625" style="5" customWidth="1"/>
    <col min="8456" max="8456" width="5.625" style="5" customWidth="1"/>
    <col min="8457" max="8457" width="32.625" style="5" customWidth="1"/>
    <col min="8458" max="8458" width="5.625" style="5" customWidth="1"/>
    <col min="8459" max="8700" width="8.625" style="5"/>
    <col min="8701" max="8701" width="5.625" style="5" customWidth="1"/>
    <col min="8702" max="8702" width="32.625" style="5" customWidth="1"/>
    <col min="8703" max="8703" width="5.625" style="5" customWidth="1"/>
    <col min="8704" max="8704" width="32.625" style="5" customWidth="1"/>
    <col min="8705" max="8710" width="8.625" style="5"/>
    <col min="8711" max="8711" width="32.625" style="5" customWidth="1"/>
    <col min="8712" max="8712" width="5.625" style="5" customWidth="1"/>
    <col min="8713" max="8713" width="32.625" style="5" customWidth="1"/>
    <col min="8714" max="8714" width="5.625" style="5" customWidth="1"/>
    <col min="8715" max="8956" width="8.625" style="5"/>
    <col min="8957" max="8957" width="5.625" style="5" customWidth="1"/>
    <col min="8958" max="8958" width="32.625" style="5" customWidth="1"/>
    <col min="8959" max="8959" width="5.625" style="5" customWidth="1"/>
    <col min="8960" max="8960" width="32.625" style="5" customWidth="1"/>
    <col min="8961" max="8966" width="8.625" style="5"/>
    <col min="8967" max="8967" width="32.625" style="5" customWidth="1"/>
    <col min="8968" max="8968" width="5.625" style="5" customWidth="1"/>
    <col min="8969" max="8969" width="32.625" style="5" customWidth="1"/>
    <col min="8970" max="8970" width="5.625" style="5" customWidth="1"/>
    <col min="8971" max="9212" width="8.625" style="5"/>
    <col min="9213" max="9213" width="5.625" style="5" customWidth="1"/>
    <col min="9214" max="9214" width="32.625" style="5" customWidth="1"/>
    <col min="9215" max="9215" width="5.625" style="5" customWidth="1"/>
    <col min="9216" max="9216" width="32.625" style="5" customWidth="1"/>
    <col min="9217" max="9222" width="8.625" style="5"/>
    <col min="9223" max="9223" width="32.625" style="5" customWidth="1"/>
    <col min="9224" max="9224" width="5.625" style="5" customWidth="1"/>
    <col min="9225" max="9225" width="32.625" style="5" customWidth="1"/>
    <col min="9226" max="9226" width="5.625" style="5" customWidth="1"/>
    <col min="9227" max="9468" width="8.625" style="5"/>
    <col min="9469" max="9469" width="5.625" style="5" customWidth="1"/>
    <col min="9470" max="9470" width="32.625" style="5" customWidth="1"/>
    <col min="9471" max="9471" width="5.625" style="5" customWidth="1"/>
    <col min="9472" max="9472" width="32.625" style="5" customWidth="1"/>
    <col min="9473" max="9478" width="8.625" style="5"/>
    <col min="9479" max="9479" width="32.625" style="5" customWidth="1"/>
    <col min="9480" max="9480" width="5.625" style="5" customWidth="1"/>
    <col min="9481" max="9481" width="32.625" style="5" customWidth="1"/>
    <col min="9482" max="9482" width="5.625" style="5" customWidth="1"/>
    <col min="9483" max="9724" width="8.625" style="5"/>
    <col min="9725" max="9725" width="5.625" style="5" customWidth="1"/>
    <col min="9726" max="9726" width="32.625" style="5" customWidth="1"/>
    <col min="9727" max="9727" width="5.625" style="5" customWidth="1"/>
    <col min="9728" max="9728" width="32.625" style="5" customWidth="1"/>
    <col min="9729" max="9734" width="8.625" style="5"/>
    <col min="9735" max="9735" width="32.625" style="5" customWidth="1"/>
    <col min="9736" max="9736" width="5.625" style="5" customWidth="1"/>
    <col min="9737" max="9737" width="32.625" style="5" customWidth="1"/>
    <col min="9738" max="9738" width="5.625" style="5" customWidth="1"/>
    <col min="9739" max="9980" width="8.625" style="5"/>
    <col min="9981" max="9981" width="5.625" style="5" customWidth="1"/>
    <col min="9982" max="9982" width="32.625" style="5" customWidth="1"/>
    <col min="9983" max="9983" width="5.625" style="5" customWidth="1"/>
    <col min="9984" max="9984" width="32.625" style="5" customWidth="1"/>
    <col min="9985" max="9990" width="8.625" style="5"/>
    <col min="9991" max="9991" width="32.625" style="5" customWidth="1"/>
    <col min="9992" max="9992" width="5.625" style="5" customWidth="1"/>
    <col min="9993" max="9993" width="32.625" style="5" customWidth="1"/>
    <col min="9994" max="9994" width="5.625" style="5" customWidth="1"/>
    <col min="9995" max="10236" width="8.625" style="5"/>
    <col min="10237" max="10237" width="5.625" style="5" customWidth="1"/>
    <col min="10238" max="10238" width="32.625" style="5" customWidth="1"/>
    <col min="10239" max="10239" width="5.625" style="5" customWidth="1"/>
    <col min="10240" max="10240" width="32.625" style="5" customWidth="1"/>
    <col min="10241" max="10246" width="8.625" style="5"/>
    <col min="10247" max="10247" width="32.625" style="5" customWidth="1"/>
    <col min="10248" max="10248" width="5.625" style="5" customWidth="1"/>
    <col min="10249" max="10249" width="32.625" style="5" customWidth="1"/>
    <col min="10250" max="10250" width="5.625" style="5" customWidth="1"/>
    <col min="10251" max="10492" width="8.625" style="5"/>
    <col min="10493" max="10493" width="5.625" style="5" customWidth="1"/>
    <col min="10494" max="10494" width="32.625" style="5" customWidth="1"/>
    <col min="10495" max="10495" width="5.625" style="5" customWidth="1"/>
    <col min="10496" max="10496" width="32.625" style="5" customWidth="1"/>
    <col min="10497" max="10502" width="8.625" style="5"/>
    <col min="10503" max="10503" width="32.625" style="5" customWidth="1"/>
    <col min="10504" max="10504" width="5.625" style="5" customWidth="1"/>
    <col min="10505" max="10505" width="32.625" style="5" customWidth="1"/>
    <col min="10506" max="10506" width="5.625" style="5" customWidth="1"/>
    <col min="10507" max="10748" width="8.625" style="5"/>
    <col min="10749" max="10749" width="5.625" style="5" customWidth="1"/>
    <col min="10750" max="10750" width="32.625" style="5" customWidth="1"/>
    <col min="10751" max="10751" width="5.625" style="5" customWidth="1"/>
    <col min="10752" max="10752" width="32.625" style="5" customWidth="1"/>
    <col min="10753" max="10758" width="8.625" style="5"/>
    <col min="10759" max="10759" width="32.625" style="5" customWidth="1"/>
    <col min="10760" max="10760" width="5.625" style="5" customWidth="1"/>
    <col min="10761" max="10761" width="32.625" style="5" customWidth="1"/>
    <col min="10762" max="10762" width="5.625" style="5" customWidth="1"/>
    <col min="10763" max="11004" width="8.625" style="5"/>
    <col min="11005" max="11005" width="5.625" style="5" customWidth="1"/>
    <col min="11006" max="11006" width="32.625" style="5" customWidth="1"/>
    <col min="11007" max="11007" width="5.625" style="5" customWidth="1"/>
    <col min="11008" max="11008" width="32.625" style="5" customWidth="1"/>
    <col min="11009" max="11014" width="8.625" style="5"/>
    <col min="11015" max="11015" width="32.625" style="5" customWidth="1"/>
    <col min="11016" max="11016" width="5.625" style="5" customWidth="1"/>
    <col min="11017" max="11017" width="32.625" style="5" customWidth="1"/>
    <col min="11018" max="11018" width="5.625" style="5" customWidth="1"/>
    <col min="11019" max="11260" width="8.625" style="5"/>
    <col min="11261" max="11261" width="5.625" style="5" customWidth="1"/>
    <col min="11262" max="11262" width="32.625" style="5" customWidth="1"/>
    <col min="11263" max="11263" width="5.625" style="5" customWidth="1"/>
    <col min="11264" max="11264" width="32.625" style="5" customWidth="1"/>
    <col min="11265" max="11270" width="8.625" style="5"/>
    <col min="11271" max="11271" width="32.625" style="5" customWidth="1"/>
    <col min="11272" max="11272" width="5.625" style="5" customWidth="1"/>
    <col min="11273" max="11273" width="32.625" style="5" customWidth="1"/>
    <col min="11274" max="11274" width="5.625" style="5" customWidth="1"/>
    <col min="11275" max="11516" width="8.625" style="5"/>
    <col min="11517" max="11517" width="5.625" style="5" customWidth="1"/>
    <col min="11518" max="11518" width="32.625" style="5" customWidth="1"/>
    <col min="11519" max="11519" width="5.625" style="5" customWidth="1"/>
    <col min="11520" max="11520" width="32.625" style="5" customWidth="1"/>
    <col min="11521" max="11526" width="8.625" style="5"/>
    <col min="11527" max="11527" width="32.625" style="5" customWidth="1"/>
    <col min="11528" max="11528" width="5.625" style="5" customWidth="1"/>
    <col min="11529" max="11529" width="32.625" style="5" customWidth="1"/>
    <col min="11530" max="11530" width="5.625" style="5" customWidth="1"/>
    <col min="11531" max="11772" width="8.625" style="5"/>
    <col min="11773" max="11773" width="5.625" style="5" customWidth="1"/>
    <col min="11774" max="11774" width="32.625" style="5" customWidth="1"/>
    <col min="11775" max="11775" width="5.625" style="5" customWidth="1"/>
    <col min="11776" max="11776" width="32.625" style="5" customWidth="1"/>
    <col min="11777" max="11782" width="8.625" style="5"/>
    <col min="11783" max="11783" width="32.625" style="5" customWidth="1"/>
    <col min="11784" max="11784" width="5.625" style="5" customWidth="1"/>
    <col min="11785" max="11785" width="32.625" style="5" customWidth="1"/>
    <col min="11786" max="11786" width="5.625" style="5" customWidth="1"/>
    <col min="11787" max="12028" width="8.625" style="5"/>
    <col min="12029" max="12029" width="5.625" style="5" customWidth="1"/>
    <col min="12030" max="12030" width="32.625" style="5" customWidth="1"/>
    <col min="12031" max="12031" width="5.625" style="5" customWidth="1"/>
    <col min="12032" max="12032" width="32.625" style="5" customWidth="1"/>
    <col min="12033" max="12038" width="8.625" style="5"/>
    <col min="12039" max="12039" width="32.625" style="5" customWidth="1"/>
    <col min="12040" max="12040" width="5.625" style="5" customWidth="1"/>
    <col min="12041" max="12041" width="32.625" style="5" customWidth="1"/>
    <col min="12042" max="12042" width="5.625" style="5" customWidth="1"/>
    <col min="12043" max="12284" width="8.625" style="5"/>
    <col min="12285" max="12285" width="5.625" style="5" customWidth="1"/>
    <col min="12286" max="12286" width="32.625" style="5" customWidth="1"/>
    <col min="12287" max="12287" width="5.625" style="5" customWidth="1"/>
    <col min="12288" max="12288" width="32.625" style="5" customWidth="1"/>
    <col min="12289" max="12294" width="8.625" style="5"/>
    <col min="12295" max="12295" width="32.625" style="5" customWidth="1"/>
    <col min="12296" max="12296" width="5.625" style="5" customWidth="1"/>
    <col min="12297" max="12297" width="32.625" style="5" customWidth="1"/>
    <col min="12298" max="12298" width="5.625" style="5" customWidth="1"/>
    <col min="12299" max="12540" width="8.625" style="5"/>
    <col min="12541" max="12541" width="5.625" style="5" customWidth="1"/>
    <col min="12542" max="12542" width="32.625" style="5" customWidth="1"/>
    <col min="12543" max="12543" width="5.625" style="5" customWidth="1"/>
    <col min="12544" max="12544" width="32.625" style="5" customWidth="1"/>
    <col min="12545" max="12550" width="8.625" style="5"/>
    <col min="12551" max="12551" width="32.625" style="5" customWidth="1"/>
    <col min="12552" max="12552" width="5.625" style="5" customWidth="1"/>
    <col min="12553" max="12553" width="32.625" style="5" customWidth="1"/>
    <col min="12554" max="12554" width="5.625" style="5" customWidth="1"/>
    <col min="12555" max="12796" width="8.625" style="5"/>
    <col min="12797" max="12797" width="5.625" style="5" customWidth="1"/>
    <col min="12798" max="12798" width="32.625" style="5" customWidth="1"/>
    <col min="12799" max="12799" width="5.625" style="5" customWidth="1"/>
    <col min="12800" max="12800" width="32.625" style="5" customWidth="1"/>
    <col min="12801" max="12806" width="8.625" style="5"/>
    <col min="12807" max="12807" width="32.625" style="5" customWidth="1"/>
    <col min="12808" max="12808" width="5.625" style="5" customWidth="1"/>
    <col min="12809" max="12809" width="32.625" style="5" customWidth="1"/>
    <col min="12810" max="12810" width="5.625" style="5" customWidth="1"/>
    <col min="12811" max="13052" width="8.625" style="5"/>
    <col min="13053" max="13053" width="5.625" style="5" customWidth="1"/>
    <col min="13054" max="13054" width="32.625" style="5" customWidth="1"/>
    <col min="13055" max="13055" width="5.625" style="5" customWidth="1"/>
    <col min="13056" max="13056" width="32.625" style="5" customWidth="1"/>
    <col min="13057" max="13062" width="8.625" style="5"/>
    <col min="13063" max="13063" width="32.625" style="5" customWidth="1"/>
    <col min="13064" max="13064" width="5.625" style="5" customWidth="1"/>
    <col min="13065" max="13065" width="32.625" style="5" customWidth="1"/>
    <col min="13066" max="13066" width="5.625" style="5" customWidth="1"/>
    <col min="13067" max="13308" width="8.625" style="5"/>
    <col min="13309" max="13309" width="5.625" style="5" customWidth="1"/>
    <col min="13310" max="13310" width="32.625" style="5" customWidth="1"/>
    <col min="13311" max="13311" width="5.625" style="5" customWidth="1"/>
    <col min="13312" max="13312" width="32.625" style="5" customWidth="1"/>
    <col min="13313" max="13318" width="8.625" style="5"/>
    <col min="13319" max="13319" width="32.625" style="5" customWidth="1"/>
    <col min="13320" max="13320" width="5.625" style="5" customWidth="1"/>
    <col min="13321" max="13321" width="32.625" style="5" customWidth="1"/>
    <col min="13322" max="13322" width="5.625" style="5" customWidth="1"/>
    <col min="13323" max="13564" width="8.625" style="5"/>
    <col min="13565" max="13565" width="5.625" style="5" customWidth="1"/>
    <col min="13566" max="13566" width="32.625" style="5" customWidth="1"/>
    <col min="13567" max="13567" width="5.625" style="5" customWidth="1"/>
    <col min="13568" max="13568" width="32.625" style="5" customWidth="1"/>
    <col min="13569" max="13574" width="8.625" style="5"/>
    <col min="13575" max="13575" width="32.625" style="5" customWidth="1"/>
    <col min="13576" max="13576" width="5.625" style="5" customWidth="1"/>
    <col min="13577" max="13577" width="32.625" style="5" customWidth="1"/>
    <col min="13578" max="13578" width="5.625" style="5" customWidth="1"/>
    <col min="13579" max="13820" width="8.625" style="5"/>
    <col min="13821" max="13821" width="5.625" style="5" customWidth="1"/>
    <col min="13822" max="13822" width="32.625" style="5" customWidth="1"/>
    <col min="13823" max="13823" width="5.625" style="5" customWidth="1"/>
    <col min="13824" max="13824" width="32.625" style="5" customWidth="1"/>
    <col min="13825" max="13830" width="8.625" style="5"/>
    <col min="13831" max="13831" width="32.625" style="5" customWidth="1"/>
    <col min="13832" max="13832" width="5.625" style="5" customWidth="1"/>
    <col min="13833" max="13833" width="32.625" style="5" customWidth="1"/>
    <col min="13834" max="13834" width="5.625" style="5" customWidth="1"/>
    <col min="13835" max="14076" width="8.625" style="5"/>
    <col min="14077" max="14077" width="5.625" style="5" customWidth="1"/>
    <col min="14078" max="14078" width="32.625" style="5" customWidth="1"/>
    <col min="14079" max="14079" width="5.625" style="5" customWidth="1"/>
    <col min="14080" max="14080" width="32.625" style="5" customWidth="1"/>
    <col min="14081" max="14086" width="8.625" style="5"/>
    <col min="14087" max="14087" width="32.625" style="5" customWidth="1"/>
    <col min="14088" max="14088" width="5.625" style="5" customWidth="1"/>
    <col min="14089" max="14089" width="32.625" style="5" customWidth="1"/>
    <col min="14090" max="14090" width="5.625" style="5" customWidth="1"/>
    <col min="14091" max="14332" width="8.625" style="5"/>
    <col min="14333" max="14333" width="5.625" style="5" customWidth="1"/>
    <col min="14334" max="14334" width="32.625" style="5" customWidth="1"/>
    <col min="14335" max="14335" width="5.625" style="5" customWidth="1"/>
    <col min="14336" max="14336" width="32.625" style="5" customWidth="1"/>
    <col min="14337" max="14342" width="8.625" style="5"/>
    <col min="14343" max="14343" width="32.625" style="5" customWidth="1"/>
    <col min="14344" max="14344" width="5.625" style="5" customWidth="1"/>
    <col min="14345" max="14345" width="32.625" style="5" customWidth="1"/>
    <col min="14346" max="14346" width="5.625" style="5" customWidth="1"/>
    <col min="14347" max="14588" width="8.625" style="5"/>
    <col min="14589" max="14589" width="5.625" style="5" customWidth="1"/>
    <col min="14590" max="14590" width="32.625" style="5" customWidth="1"/>
    <col min="14591" max="14591" width="5.625" style="5" customWidth="1"/>
    <col min="14592" max="14592" width="32.625" style="5" customWidth="1"/>
    <col min="14593" max="14598" width="8.625" style="5"/>
    <col min="14599" max="14599" width="32.625" style="5" customWidth="1"/>
    <col min="14600" max="14600" width="5.625" style="5" customWidth="1"/>
    <col min="14601" max="14601" width="32.625" style="5" customWidth="1"/>
    <col min="14602" max="14602" width="5.625" style="5" customWidth="1"/>
    <col min="14603" max="14844" width="8.625" style="5"/>
    <col min="14845" max="14845" width="5.625" style="5" customWidth="1"/>
    <col min="14846" max="14846" width="32.625" style="5" customWidth="1"/>
    <col min="14847" max="14847" width="5.625" style="5" customWidth="1"/>
    <col min="14848" max="14848" width="32.625" style="5" customWidth="1"/>
    <col min="14849" max="14854" width="8.625" style="5"/>
    <col min="14855" max="14855" width="32.625" style="5" customWidth="1"/>
    <col min="14856" max="14856" width="5.625" style="5" customWidth="1"/>
    <col min="14857" max="14857" width="32.625" style="5" customWidth="1"/>
    <col min="14858" max="14858" width="5.625" style="5" customWidth="1"/>
    <col min="14859" max="15100" width="8.625" style="5"/>
    <col min="15101" max="15101" width="5.625" style="5" customWidth="1"/>
    <col min="15102" max="15102" width="32.625" style="5" customWidth="1"/>
    <col min="15103" max="15103" width="5.625" style="5" customWidth="1"/>
    <col min="15104" max="15104" width="32.625" style="5" customWidth="1"/>
    <col min="15105" max="15110" width="8.625" style="5"/>
    <col min="15111" max="15111" width="32.625" style="5" customWidth="1"/>
    <col min="15112" max="15112" width="5.625" style="5" customWidth="1"/>
    <col min="15113" max="15113" width="32.625" style="5" customWidth="1"/>
    <col min="15114" max="15114" width="5.625" style="5" customWidth="1"/>
    <col min="15115" max="15356" width="8.625" style="5"/>
    <col min="15357" max="15357" width="5.625" style="5" customWidth="1"/>
    <col min="15358" max="15358" width="32.625" style="5" customWidth="1"/>
    <col min="15359" max="15359" width="5.625" style="5" customWidth="1"/>
    <col min="15360" max="15360" width="32.625" style="5" customWidth="1"/>
    <col min="15361" max="15366" width="8.625" style="5"/>
    <col min="15367" max="15367" width="32.625" style="5" customWidth="1"/>
    <col min="15368" max="15368" width="5.625" style="5" customWidth="1"/>
    <col min="15369" max="15369" width="32.625" style="5" customWidth="1"/>
    <col min="15370" max="15370" width="5.625" style="5" customWidth="1"/>
    <col min="15371" max="15612" width="8.625" style="5"/>
    <col min="15613" max="15613" width="5.625" style="5" customWidth="1"/>
    <col min="15614" max="15614" width="32.625" style="5" customWidth="1"/>
    <col min="15615" max="15615" width="5.625" style="5" customWidth="1"/>
    <col min="15616" max="15616" width="32.625" style="5" customWidth="1"/>
    <col min="15617" max="15622" width="8.625" style="5"/>
    <col min="15623" max="15623" width="32.625" style="5" customWidth="1"/>
    <col min="15624" max="15624" width="5.625" style="5" customWidth="1"/>
    <col min="15625" max="15625" width="32.625" style="5" customWidth="1"/>
    <col min="15626" max="15626" width="5.625" style="5" customWidth="1"/>
    <col min="15627" max="15868" width="8.625" style="5"/>
    <col min="15869" max="15869" width="5.625" style="5" customWidth="1"/>
    <col min="15870" max="15870" width="32.625" style="5" customWidth="1"/>
    <col min="15871" max="15871" width="5.625" style="5" customWidth="1"/>
    <col min="15872" max="15872" width="32.625" style="5" customWidth="1"/>
    <col min="15873" max="15878" width="8.625" style="5"/>
    <col min="15879" max="15879" width="32.625" style="5" customWidth="1"/>
    <col min="15880" max="15880" width="5.625" style="5" customWidth="1"/>
    <col min="15881" max="15881" width="32.625" style="5" customWidth="1"/>
    <col min="15882" max="15882" width="5.625" style="5" customWidth="1"/>
    <col min="15883" max="16124" width="8.625" style="5"/>
    <col min="16125" max="16125" width="5.625" style="5" customWidth="1"/>
    <col min="16126" max="16126" width="32.625" style="5" customWidth="1"/>
    <col min="16127" max="16127" width="5.625" style="5" customWidth="1"/>
    <col min="16128" max="16128" width="32.625" style="5" customWidth="1"/>
    <col min="16129" max="16134" width="8.625" style="5"/>
    <col min="16135" max="16135" width="32.625" style="5" customWidth="1"/>
    <col min="16136" max="16136" width="5.625" style="5" customWidth="1"/>
    <col min="16137" max="16137" width="32.625" style="5" customWidth="1"/>
    <col min="16138" max="16138" width="5.625" style="5" customWidth="1"/>
    <col min="16139" max="16384" width="8.625" style="5"/>
  </cols>
  <sheetData>
    <row r="1" spans="1:18" ht="18" customHeight="1" x14ac:dyDescent="0.2">
      <c r="N1" s="1" t="s">
        <v>96</v>
      </c>
    </row>
    <row r="2" spans="1:18" ht="42.75" customHeight="1" x14ac:dyDescent="0.2"/>
    <row r="3" spans="1:18" ht="23.25" customHeight="1" x14ac:dyDescent="0.2">
      <c r="A3" s="108" t="s">
        <v>418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Q3" s="5"/>
      <c r="R3" s="5"/>
    </row>
    <row r="4" spans="1:18" ht="23.25" customHeight="1" x14ac:dyDescent="0.2">
      <c r="A4" s="108" t="s">
        <v>419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Q4" s="5"/>
      <c r="R4" s="5"/>
    </row>
    <row r="5" spans="1:18" ht="18" customHeight="1" x14ac:dyDescent="0.2">
      <c r="A5" s="16"/>
      <c r="B5" s="121" t="s">
        <v>173</v>
      </c>
      <c r="C5" s="122"/>
      <c r="D5" s="122"/>
      <c r="E5" s="122"/>
      <c r="F5" s="122"/>
      <c r="G5" s="123"/>
      <c r="H5" s="27"/>
      <c r="I5" s="28"/>
      <c r="J5" s="27"/>
      <c r="K5" s="28"/>
      <c r="L5" s="29"/>
      <c r="Q5" s="5"/>
      <c r="R5" s="5"/>
    </row>
    <row r="6" spans="1:18" ht="18" customHeight="1" x14ac:dyDescent="0.2">
      <c r="A6" s="103" t="s">
        <v>144</v>
      </c>
      <c r="B6" s="117" t="s">
        <v>174</v>
      </c>
      <c r="C6" s="118"/>
      <c r="D6" s="117" t="s">
        <v>169</v>
      </c>
      <c r="E6" s="118"/>
      <c r="F6" s="117" t="s">
        <v>103</v>
      </c>
      <c r="G6" s="118"/>
      <c r="H6" s="117" t="s">
        <v>176</v>
      </c>
      <c r="I6" s="118"/>
      <c r="J6" s="117" t="s">
        <v>171</v>
      </c>
      <c r="K6" s="118"/>
      <c r="L6" s="102" t="s">
        <v>33</v>
      </c>
      <c r="Q6" s="5"/>
      <c r="R6" s="5"/>
    </row>
    <row r="7" spans="1:18" ht="18" customHeight="1" x14ac:dyDescent="0.2">
      <c r="A7" s="103"/>
      <c r="B7" s="124" t="s">
        <v>175</v>
      </c>
      <c r="C7" s="125"/>
      <c r="D7" s="119" t="s">
        <v>170</v>
      </c>
      <c r="E7" s="120"/>
      <c r="F7" s="119" t="s">
        <v>1</v>
      </c>
      <c r="G7" s="120"/>
      <c r="H7" s="119" t="s">
        <v>177</v>
      </c>
      <c r="I7" s="120"/>
      <c r="J7" s="119" t="s">
        <v>172</v>
      </c>
      <c r="K7" s="120"/>
      <c r="L7" s="102"/>
      <c r="Q7" s="5"/>
      <c r="R7" s="5"/>
    </row>
    <row r="8" spans="1:18" ht="18" customHeight="1" x14ac:dyDescent="0.2">
      <c r="A8" s="103"/>
      <c r="B8" s="94" t="s">
        <v>376</v>
      </c>
      <c r="C8" s="94" t="s">
        <v>393</v>
      </c>
      <c r="D8" s="94" t="s">
        <v>376</v>
      </c>
      <c r="E8" s="94" t="s">
        <v>393</v>
      </c>
      <c r="F8" s="94" t="s">
        <v>376</v>
      </c>
      <c r="G8" s="94" t="s">
        <v>393</v>
      </c>
      <c r="H8" s="94" t="s">
        <v>376</v>
      </c>
      <c r="I8" s="94" t="s">
        <v>393</v>
      </c>
      <c r="J8" s="94" t="s">
        <v>376</v>
      </c>
      <c r="K8" s="94" t="s">
        <v>393</v>
      </c>
      <c r="L8" s="102"/>
      <c r="Q8" s="5"/>
      <c r="R8" s="5"/>
    </row>
    <row r="9" spans="1:18" ht="20.100000000000001" customHeight="1" x14ac:dyDescent="0.2">
      <c r="A9" s="30" t="s">
        <v>41</v>
      </c>
      <c r="B9" s="61">
        <v>1498.5069040000001</v>
      </c>
      <c r="C9" s="61">
        <v>1556.3627879999999</v>
      </c>
      <c r="D9" s="61">
        <v>906.15110300000003</v>
      </c>
      <c r="E9" s="61">
        <v>689.51680999999996</v>
      </c>
      <c r="F9" s="61">
        <f t="shared" ref="F9:G13" si="0">B9+D9</f>
        <v>2404.658007</v>
      </c>
      <c r="G9" s="61">
        <f t="shared" si="0"/>
        <v>2245.879598</v>
      </c>
      <c r="H9" s="61">
        <v>2557.7846420000001</v>
      </c>
      <c r="I9" s="61">
        <v>2872.1279629999999</v>
      </c>
      <c r="J9" s="61">
        <f t="shared" ref="J9:K13" si="1">F9-H9</f>
        <v>-153.12663500000008</v>
      </c>
      <c r="K9" s="61">
        <f t="shared" si="1"/>
        <v>-626.24836499999992</v>
      </c>
      <c r="L9" s="13" t="s">
        <v>167</v>
      </c>
      <c r="N9" s="76"/>
      <c r="Q9" s="5"/>
      <c r="R9" s="5"/>
    </row>
    <row r="10" spans="1:18" ht="20.100000000000001" customHeight="1" x14ac:dyDescent="0.2">
      <c r="A10" s="31" t="s">
        <v>34</v>
      </c>
      <c r="B10" s="62">
        <v>511.112415</v>
      </c>
      <c r="C10" s="62">
        <v>566.29925900000001</v>
      </c>
      <c r="D10" s="62">
        <v>69.546127999999996</v>
      </c>
      <c r="E10" s="62">
        <v>107.47803500000001</v>
      </c>
      <c r="F10" s="62">
        <f t="shared" si="0"/>
        <v>580.65854300000001</v>
      </c>
      <c r="G10" s="62">
        <f t="shared" si="0"/>
        <v>673.77729399999998</v>
      </c>
      <c r="H10" s="62">
        <v>211.253512</v>
      </c>
      <c r="I10" s="62">
        <v>148.67070200000001</v>
      </c>
      <c r="J10" s="62">
        <f t="shared" si="1"/>
        <v>369.40503100000001</v>
      </c>
      <c r="K10" s="62">
        <f t="shared" si="1"/>
        <v>525.10659199999998</v>
      </c>
      <c r="L10" s="14" t="s">
        <v>36</v>
      </c>
      <c r="N10" s="76"/>
      <c r="Q10" s="5"/>
      <c r="R10" s="5"/>
    </row>
    <row r="11" spans="1:18" ht="20.100000000000001" customHeight="1" x14ac:dyDescent="0.2">
      <c r="A11" s="30" t="s">
        <v>39</v>
      </c>
      <c r="B11" s="61">
        <v>471.58551299999999</v>
      </c>
      <c r="C11" s="61">
        <v>368.03582899999998</v>
      </c>
      <c r="D11" s="61">
        <v>325.07456200000001</v>
      </c>
      <c r="E11" s="61">
        <v>56.192003</v>
      </c>
      <c r="F11" s="61">
        <f t="shared" si="0"/>
        <v>796.66007500000001</v>
      </c>
      <c r="G11" s="61">
        <f t="shared" si="0"/>
        <v>424.22783199999998</v>
      </c>
      <c r="H11" s="61">
        <v>100.370182</v>
      </c>
      <c r="I11" s="61">
        <v>155.79325800000001</v>
      </c>
      <c r="J11" s="61">
        <f t="shared" si="1"/>
        <v>696.28989300000001</v>
      </c>
      <c r="K11" s="61">
        <f t="shared" si="1"/>
        <v>268.434574</v>
      </c>
      <c r="L11" s="13" t="s">
        <v>38</v>
      </c>
      <c r="N11" s="76"/>
      <c r="Q11" s="5"/>
      <c r="R11" s="5"/>
    </row>
    <row r="12" spans="1:18" ht="20.100000000000001" customHeight="1" x14ac:dyDescent="0.2">
      <c r="A12" s="31" t="s">
        <v>35</v>
      </c>
      <c r="B12" s="62">
        <v>263.124506</v>
      </c>
      <c r="C12" s="62">
        <v>260.48981900000001</v>
      </c>
      <c r="D12" s="62">
        <v>169.078271</v>
      </c>
      <c r="E12" s="62">
        <v>311.67938099999998</v>
      </c>
      <c r="F12" s="62">
        <f t="shared" si="0"/>
        <v>432.20277699999997</v>
      </c>
      <c r="G12" s="62">
        <f t="shared" si="0"/>
        <v>572.16920000000005</v>
      </c>
      <c r="H12" s="62">
        <v>550.45614599999999</v>
      </c>
      <c r="I12" s="62">
        <v>466.72779100000002</v>
      </c>
      <c r="J12" s="62">
        <f t="shared" si="1"/>
        <v>-118.25336900000002</v>
      </c>
      <c r="K12" s="62">
        <f t="shared" si="1"/>
        <v>105.44140900000002</v>
      </c>
      <c r="L12" s="14" t="s">
        <v>37</v>
      </c>
      <c r="N12" s="76"/>
      <c r="Q12" s="5"/>
      <c r="R12" s="5"/>
    </row>
    <row r="13" spans="1:18" ht="20.100000000000001" customHeight="1" thickBot="1" x14ac:dyDescent="0.25">
      <c r="A13" s="30" t="s">
        <v>40</v>
      </c>
      <c r="B13" s="61">
        <v>270.74095199999999</v>
      </c>
      <c r="C13" s="61">
        <v>254.67811399999999</v>
      </c>
      <c r="D13" s="61">
        <v>23.367571000000002</v>
      </c>
      <c r="E13" s="61">
        <v>18.770797000000002</v>
      </c>
      <c r="F13" s="61">
        <f t="shared" si="0"/>
        <v>294.10852299999999</v>
      </c>
      <c r="G13" s="61">
        <f t="shared" si="0"/>
        <v>273.44891100000001</v>
      </c>
      <c r="H13" s="61">
        <v>462.17764099999999</v>
      </c>
      <c r="I13" s="61">
        <v>416.337626</v>
      </c>
      <c r="J13" s="61">
        <f t="shared" si="1"/>
        <v>-168.069118</v>
      </c>
      <c r="K13" s="61">
        <f t="shared" si="1"/>
        <v>-142.88871499999999</v>
      </c>
      <c r="L13" s="13" t="s">
        <v>168</v>
      </c>
      <c r="N13" s="76"/>
      <c r="Q13" s="5"/>
      <c r="R13" s="5"/>
    </row>
    <row r="14" spans="1:18" ht="19.5" customHeight="1" thickBot="1" x14ac:dyDescent="0.25">
      <c r="A14" s="32" t="s">
        <v>103</v>
      </c>
      <c r="B14" s="63">
        <f t="shared" ref="B14:J14" si="2">SUM(B9:B13)</f>
        <v>3015.0702900000006</v>
      </c>
      <c r="C14" s="63">
        <f t="shared" si="2"/>
        <v>3005.8658089999994</v>
      </c>
      <c r="D14" s="63">
        <f t="shared" si="2"/>
        <v>1493.217635</v>
      </c>
      <c r="E14" s="63">
        <f t="shared" si="2"/>
        <v>1183.6370259999999</v>
      </c>
      <c r="F14" s="63">
        <f t="shared" si="2"/>
        <v>4508.2879249999996</v>
      </c>
      <c r="G14" s="63">
        <f t="shared" si="2"/>
        <v>4189.5028350000002</v>
      </c>
      <c r="H14" s="63">
        <f t="shared" si="2"/>
        <v>3882.0421230000002</v>
      </c>
      <c r="I14" s="63">
        <f t="shared" si="2"/>
        <v>4059.6573400000002</v>
      </c>
      <c r="J14" s="63">
        <f t="shared" si="2"/>
        <v>626.24580199999991</v>
      </c>
      <c r="K14" s="63">
        <f>SUM(K9:K13)</f>
        <v>129.84549500000008</v>
      </c>
      <c r="L14" s="23" t="s">
        <v>1</v>
      </c>
      <c r="Q14" s="5"/>
      <c r="R14" s="5"/>
    </row>
    <row r="15" spans="1:18" ht="35.1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Q15" s="5"/>
      <c r="R15" s="5"/>
    </row>
    <row r="16" spans="1:18" ht="35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Q16" s="5"/>
      <c r="R16" s="5"/>
    </row>
    <row r="17" spans="1:18" ht="35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Q17" s="5"/>
      <c r="R17" s="5"/>
    </row>
    <row r="18" spans="1:18" ht="35.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Q18" s="5"/>
      <c r="R18" s="5"/>
    </row>
    <row r="19" spans="1:18" ht="35.1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Q19" s="5"/>
      <c r="R19" s="5"/>
    </row>
    <row r="20" spans="1:18" ht="35.1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Q20" s="5"/>
      <c r="R20" s="5"/>
    </row>
    <row r="21" spans="1:18" ht="35.1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Q21" s="5"/>
      <c r="R21" s="5"/>
    </row>
    <row r="22" spans="1:18" ht="35.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Q22" s="5"/>
      <c r="R22" s="5"/>
    </row>
    <row r="23" spans="1:18" ht="35.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Q23" s="5"/>
      <c r="R23" s="5"/>
    </row>
    <row r="24" spans="1:18" ht="35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Q24" s="5"/>
      <c r="R24" s="5"/>
    </row>
    <row r="25" spans="1:18" ht="35.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Q25" s="5"/>
      <c r="R25" s="5"/>
    </row>
    <row r="26" spans="1:18" ht="35.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Q26" s="5"/>
      <c r="R26" s="5"/>
    </row>
    <row r="27" spans="1:18" ht="35.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Q27" s="5"/>
      <c r="R27" s="5"/>
    </row>
    <row r="28" spans="1:18" ht="35.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Q28" s="5"/>
      <c r="R28" s="5"/>
    </row>
    <row r="29" spans="1:18" ht="35.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Q29" s="5"/>
      <c r="R29" s="5"/>
    </row>
    <row r="30" spans="1:18" ht="35.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Q30" s="5"/>
      <c r="R30" s="5"/>
    </row>
    <row r="31" spans="1:18" ht="35.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Q31" s="5"/>
      <c r="R31" s="5"/>
    </row>
    <row r="32" spans="1:18" ht="35.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Q32" s="5"/>
      <c r="R32" s="5"/>
    </row>
    <row r="33" spans="1:18" ht="35.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Q33" s="5"/>
      <c r="R33" s="5"/>
    </row>
    <row r="34" spans="1:18" ht="35.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Q34" s="5"/>
      <c r="R34" s="5"/>
    </row>
    <row r="35" spans="1:18" ht="35.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Q35" s="5"/>
      <c r="R35" s="5"/>
    </row>
    <row r="36" spans="1:18" ht="35.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Q36" s="5"/>
      <c r="R36" s="5"/>
    </row>
    <row r="37" spans="1:18" ht="35.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Q37" s="5"/>
      <c r="R37" s="5"/>
    </row>
    <row r="38" spans="1:18" ht="35.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Q38" s="5"/>
      <c r="R38" s="5"/>
    </row>
    <row r="39" spans="1:18" ht="35.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Q39" s="5"/>
      <c r="R39" s="5"/>
    </row>
    <row r="40" spans="1:18" ht="35.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Q40" s="5"/>
      <c r="R40" s="5"/>
    </row>
    <row r="41" spans="1:18" ht="35.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Q41" s="5"/>
      <c r="R41" s="5"/>
    </row>
    <row r="42" spans="1:18" ht="35.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Q42" s="5"/>
      <c r="R42" s="5"/>
    </row>
    <row r="43" spans="1:18" ht="35.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Q43" s="5"/>
      <c r="R43" s="5"/>
    </row>
    <row r="44" spans="1:18" ht="35.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Q44" s="5"/>
      <c r="R44" s="5"/>
    </row>
    <row r="45" spans="1:18" ht="35.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Q45" s="5"/>
      <c r="R45" s="5"/>
    </row>
    <row r="46" spans="1:18" ht="35.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Q46" s="5"/>
      <c r="R46" s="5"/>
    </row>
    <row r="47" spans="1:18" ht="35.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Q47" s="5"/>
      <c r="R47" s="5"/>
    </row>
    <row r="48" spans="1:18" ht="35.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Q48" s="5"/>
      <c r="R48" s="5"/>
    </row>
    <row r="49" spans="1:18" ht="35.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Q49" s="5"/>
      <c r="R49" s="5"/>
    </row>
    <row r="50" spans="1:18" ht="35.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Q50" s="5"/>
      <c r="R50" s="5"/>
    </row>
    <row r="51" spans="1:18" ht="35.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Q51" s="5"/>
      <c r="R51" s="5"/>
    </row>
    <row r="52" spans="1:18" ht="35.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Q52" s="5"/>
      <c r="R52" s="5"/>
    </row>
    <row r="53" spans="1:18" ht="35.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Q53" s="5"/>
      <c r="R53" s="5"/>
    </row>
    <row r="54" spans="1:18" ht="35.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Q54" s="5"/>
      <c r="R54" s="5"/>
    </row>
    <row r="55" spans="1:18" ht="35.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Q55" s="5"/>
      <c r="R55" s="5"/>
    </row>
    <row r="56" spans="1:18" ht="35.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Q56" s="5"/>
      <c r="R56" s="5"/>
    </row>
    <row r="57" spans="1:18" ht="35.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Q57" s="5"/>
      <c r="R57" s="5"/>
    </row>
    <row r="58" spans="1:18" ht="35.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Q58" s="5"/>
      <c r="R58" s="5"/>
    </row>
    <row r="59" spans="1:18" ht="35.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Q59" s="5"/>
      <c r="R59" s="5"/>
    </row>
    <row r="60" spans="1:18" ht="35.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Q60" s="5"/>
      <c r="R60" s="5"/>
    </row>
    <row r="61" spans="1:18" ht="35.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Q61" s="5"/>
      <c r="R61" s="5"/>
    </row>
    <row r="62" spans="1:18" ht="35.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Q62" s="5"/>
      <c r="R62" s="5"/>
    </row>
    <row r="63" spans="1:18" ht="35.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Q63" s="5"/>
      <c r="R63" s="5"/>
    </row>
    <row r="64" spans="1:18" ht="35.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Q64" s="5"/>
      <c r="R64" s="5"/>
    </row>
    <row r="65" spans="1:18" ht="35.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Q65" s="5"/>
      <c r="R65" s="5"/>
    </row>
    <row r="66" spans="1:18" ht="35.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Q66" s="5"/>
      <c r="R66" s="5"/>
    </row>
    <row r="67" spans="1:18" ht="35.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Q67" s="5"/>
      <c r="R67" s="5"/>
    </row>
    <row r="68" spans="1:18" ht="35.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Q68" s="5"/>
      <c r="R68" s="5"/>
    </row>
    <row r="69" spans="1:18" ht="35.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Q69" s="5"/>
      <c r="R69" s="5"/>
    </row>
    <row r="70" spans="1:18" ht="35.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Q70" s="5"/>
      <c r="R70" s="5"/>
    </row>
    <row r="71" spans="1:18" ht="35.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Q71" s="5"/>
      <c r="R71" s="5"/>
    </row>
    <row r="72" spans="1:18" ht="35.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Q72" s="5"/>
      <c r="R72" s="5"/>
    </row>
    <row r="73" spans="1:18" ht="35.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Q73" s="5"/>
      <c r="R73" s="5"/>
    </row>
    <row r="74" spans="1:18" ht="35.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Q74" s="5"/>
      <c r="R74" s="5"/>
    </row>
    <row r="75" spans="1:18" ht="35.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Q75" s="5"/>
      <c r="R75" s="5"/>
    </row>
    <row r="76" spans="1:18" ht="35.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Q76" s="5"/>
      <c r="R76" s="5"/>
    </row>
    <row r="77" spans="1:18" ht="35.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Q77" s="5"/>
      <c r="R77" s="5"/>
    </row>
    <row r="78" spans="1:18" ht="35.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Q78" s="5"/>
      <c r="R78" s="5"/>
    </row>
    <row r="79" spans="1:18" ht="35.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Q79" s="5"/>
      <c r="R79" s="5"/>
    </row>
    <row r="80" spans="1:18" ht="35.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Q80" s="5"/>
      <c r="R80" s="5"/>
    </row>
    <row r="81" spans="1:18" ht="35.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Q81" s="5"/>
      <c r="R81" s="5"/>
    </row>
    <row r="82" spans="1:18" ht="35.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Q82" s="5"/>
      <c r="R82" s="5"/>
    </row>
    <row r="83" spans="1:18" ht="35.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Q83" s="5"/>
      <c r="R83" s="5"/>
    </row>
    <row r="84" spans="1:18" ht="35.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Q84" s="5"/>
      <c r="R84" s="5"/>
    </row>
    <row r="85" spans="1:18" ht="35.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Q85" s="5"/>
      <c r="R85" s="5"/>
    </row>
    <row r="86" spans="1:18" ht="35.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Q86" s="5"/>
      <c r="R86" s="5"/>
    </row>
    <row r="87" spans="1:18" ht="35.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Q87" s="5"/>
      <c r="R87" s="5"/>
    </row>
    <row r="88" spans="1:18" ht="35.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Q88" s="5"/>
      <c r="R88" s="5"/>
    </row>
    <row r="89" spans="1:18" ht="35.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Q89" s="5"/>
      <c r="R89" s="5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ignoredErrors>
    <ignoredError sqref="B8:K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>
      <selection activeCell="D19" sqref="D19"/>
    </sheetView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3" t="s">
        <v>96</v>
      </c>
    </row>
    <row r="2" spans="1:6" ht="45" customHeight="1" x14ac:dyDescent="0.2">
      <c r="E2" s="43"/>
    </row>
    <row r="3" spans="1:6" ht="30" customHeight="1" x14ac:dyDescent="0.2">
      <c r="A3" s="104" t="s">
        <v>415</v>
      </c>
      <c r="B3" s="104"/>
      <c r="C3" s="104"/>
      <c r="D3" s="104"/>
    </row>
    <row r="4" spans="1:6" ht="30" customHeight="1" x14ac:dyDescent="0.2">
      <c r="A4" s="104" t="s">
        <v>406</v>
      </c>
      <c r="B4" s="104"/>
      <c r="C4" s="104"/>
      <c r="D4" s="104"/>
    </row>
    <row r="5" spans="1:6" ht="18" customHeight="1" x14ac:dyDescent="0.2">
      <c r="A5" s="7" t="s">
        <v>17</v>
      </c>
      <c r="B5" s="102" t="s">
        <v>69</v>
      </c>
      <c r="C5" s="103"/>
      <c r="D5" s="7" t="s">
        <v>18</v>
      </c>
    </row>
    <row r="6" spans="1:6" ht="18" customHeight="1" x14ac:dyDescent="0.2">
      <c r="A6" s="7" t="s">
        <v>19</v>
      </c>
      <c r="B6" s="102" t="s">
        <v>70</v>
      </c>
      <c r="C6" s="103"/>
      <c r="D6" s="8" t="s">
        <v>95</v>
      </c>
    </row>
    <row r="7" spans="1:6" ht="18" customHeight="1" x14ac:dyDescent="0.2">
      <c r="A7" s="9">
        <v>2016</v>
      </c>
      <c r="B7" s="46" t="s">
        <v>87</v>
      </c>
      <c r="C7" s="47" t="s">
        <v>75</v>
      </c>
      <c r="D7" s="64">
        <v>63194.668464000002</v>
      </c>
    </row>
    <row r="8" spans="1:6" ht="18" customHeight="1" x14ac:dyDescent="0.2">
      <c r="A8" s="10"/>
      <c r="B8" s="48" t="s">
        <v>93</v>
      </c>
      <c r="C8" s="49" t="s">
        <v>76</v>
      </c>
      <c r="D8" s="65">
        <v>60100.499488000001</v>
      </c>
    </row>
    <row r="9" spans="1:6" ht="18" customHeight="1" x14ac:dyDescent="0.2">
      <c r="A9" s="9"/>
      <c r="B9" s="46" t="s">
        <v>94</v>
      </c>
      <c r="C9" s="47" t="s">
        <v>77</v>
      </c>
      <c r="D9" s="64">
        <v>57558.578611999998</v>
      </c>
    </row>
    <row r="10" spans="1:6" ht="18" customHeight="1" x14ac:dyDescent="0.2">
      <c r="A10" s="10"/>
      <c r="B10" s="48" t="s">
        <v>88</v>
      </c>
      <c r="C10" s="49" t="s">
        <v>78</v>
      </c>
      <c r="D10" s="65">
        <v>60434.636960999997</v>
      </c>
    </row>
    <row r="11" spans="1:6" ht="18" customHeight="1" x14ac:dyDescent="0.2">
      <c r="A11" s="9"/>
      <c r="B11" s="46" t="s">
        <v>89</v>
      </c>
      <c r="C11" s="47" t="s">
        <v>79</v>
      </c>
      <c r="D11" s="64">
        <v>57460.983419999997</v>
      </c>
    </row>
    <row r="12" spans="1:6" ht="18" customHeight="1" x14ac:dyDescent="0.2">
      <c r="A12" s="10"/>
      <c r="B12" s="48" t="s">
        <v>90</v>
      </c>
      <c r="C12" s="49" t="s">
        <v>80</v>
      </c>
      <c r="D12" s="65">
        <v>67333.288780999996</v>
      </c>
    </row>
    <row r="13" spans="1:6" ht="18" customHeight="1" x14ac:dyDescent="0.2">
      <c r="A13" s="9"/>
      <c r="B13" s="46" t="s">
        <v>91</v>
      </c>
      <c r="C13" s="47" t="s">
        <v>81</v>
      </c>
      <c r="D13" s="64">
        <v>61469.06523</v>
      </c>
    </row>
    <row r="14" spans="1:6" ht="18" customHeight="1" x14ac:dyDescent="0.2">
      <c r="A14" s="10"/>
      <c r="B14" s="48" t="s">
        <v>92</v>
      </c>
      <c r="C14" s="49" t="s">
        <v>82</v>
      </c>
      <c r="D14" s="65">
        <v>68039.866081999993</v>
      </c>
    </row>
    <row r="15" spans="1:6" ht="18" customHeight="1" x14ac:dyDescent="0.2">
      <c r="A15" s="9">
        <v>2017</v>
      </c>
      <c r="B15" s="46" t="s">
        <v>83</v>
      </c>
      <c r="C15" s="47" t="s">
        <v>71</v>
      </c>
      <c r="D15" s="64">
        <v>69693.666673999993</v>
      </c>
    </row>
    <row r="16" spans="1:6" ht="18" customHeight="1" x14ac:dyDescent="0.2">
      <c r="A16" s="10"/>
      <c r="B16" s="48" t="s">
        <v>84</v>
      </c>
      <c r="C16" s="49" t="s">
        <v>72</v>
      </c>
      <c r="D16" s="65">
        <v>66423.034213999999</v>
      </c>
    </row>
    <row r="17" spans="1:4" ht="18" customHeight="1" x14ac:dyDescent="0.2">
      <c r="A17" s="9"/>
      <c r="B17" s="46" t="s">
        <v>85</v>
      </c>
      <c r="C17" s="47" t="s">
        <v>73</v>
      </c>
      <c r="D17" s="64">
        <v>70867.721822000007</v>
      </c>
    </row>
    <row r="18" spans="1:4" ht="18" customHeight="1" x14ac:dyDescent="0.2">
      <c r="A18" s="10"/>
      <c r="B18" s="48" t="s">
        <v>86</v>
      </c>
      <c r="C18" s="49" t="s">
        <v>74</v>
      </c>
      <c r="D18" s="65">
        <v>66377.251300000004</v>
      </c>
    </row>
    <row r="19" spans="1:4" ht="18" customHeight="1" thickBot="1" x14ac:dyDescent="0.25">
      <c r="A19" s="50"/>
      <c r="B19" s="51" t="s">
        <v>87</v>
      </c>
      <c r="C19" s="52" t="s">
        <v>75</v>
      </c>
      <c r="D19" s="66">
        <v>62441.486360000003</v>
      </c>
    </row>
    <row r="21" spans="1:4" ht="18" customHeight="1" x14ac:dyDescent="0.2">
      <c r="D21" s="74"/>
    </row>
  </sheetData>
  <mergeCells count="4">
    <mergeCell ref="B5:C5"/>
    <mergeCell ref="B6:C6"/>
    <mergeCell ref="A3:D3"/>
    <mergeCell ref="A4:D4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>
      <selection activeCell="D19" sqref="D19"/>
    </sheetView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3" t="s">
        <v>96</v>
      </c>
    </row>
    <row r="2" spans="1:6" ht="45" customHeight="1" x14ac:dyDescent="0.2">
      <c r="E2" s="43"/>
    </row>
    <row r="3" spans="1:6" ht="30" customHeight="1" x14ac:dyDescent="0.2">
      <c r="A3" s="104" t="s">
        <v>145</v>
      </c>
      <c r="B3" s="104"/>
      <c r="C3" s="104"/>
      <c r="D3" s="104"/>
    </row>
    <row r="4" spans="1:6" ht="30" customHeight="1" x14ac:dyDescent="0.2">
      <c r="A4" s="104" t="s">
        <v>146</v>
      </c>
      <c r="B4" s="104"/>
      <c r="C4" s="104"/>
      <c r="D4" s="104"/>
    </row>
    <row r="5" spans="1:6" ht="18" customHeight="1" x14ac:dyDescent="0.2">
      <c r="A5" s="77" t="s">
        <v>17</v>
      </c>
      <c r="B5" s="102" t="s">
        <v>69</v>
      </c>
      <c r="C5" s="103"/>
      <c r="D5" s="77" t="s">
        <v>18</v>
      </c>
    </row>
    <row r="6" spans="1:6" ht="18" customHeight="1" x14ac:dyDescent="0.2">
      <c r="A6" s="77" t="s">
        <v>19</v>
      </c>
      <c r="B6" s="102" t="s">
        <v>70</v>
      </c>
      <c r="C6" s="103"/>
      <c r="D6" s="78" t="s">
        <v>95</v>
      </c>
    </row>
    <row r="7" spans="1:6" ht="18" customHeight="1" x14ac:dyDescent="0.2">
      <c r="A7" s="9">
        <v>2016</v>
      </c>
      <c r="B7" s="46" t="s">
        <v>87</v>
      </c>
      <c r="C7" s="47" t="s">
        <v>75</v>
      </c>
      <c r="D7" s="64">
        <v>16572.861573999999</v>
      </c>
    </row>
    <row r="8" spans="1:6" ht="18" customHeight="1" x14ac:dyDescent="0.2">
      <c r="A8" s="10"/>
      <c r="B8" s="48" t="s">
        <v>93</v>
      </c>
      <c r="C8" s="49" t="s">
        <v>76</v>
      </c>
      <c r="D8" s="65">
        <v>14863.873366</v>
      </c>
    </row>
    <row r="9" spans="1:6" ht="18" customHeight="1" x14ac:dyDescent="0.2">
      <c r="A9" s="9"/>
      <c r="B9" s="46" t="s">
        <v>94</v>
      </c>
      <c r="C9" s="47" t="s">
        <v>77</v>
      </c>
      <c r="D9" s="64">
        <v>12437.765458</v>
      </c>
    </row>
    <row r="10" spans="1:6" ht="18" customHeight="1" x14ac:dyDescent="0.2">
      <c r="A10" s="10"/>
      <c r="B10" s="48" t="s">
        <v>88</v>
      </c>
      <c r="C10" s="49" t="s">
        <v>78</v>
      </c>
      <c r="D10" s="65">
        <v>16095.188174000001</v>
      </c>
    </row>
    <row r="11" spans="1:6" ht="18" customHeight="1" x14ac:dyDescent="0.2">
      <c r="A11" s="9"/>
      <c r="B11" s="46" t="s">
        <v>89</v>
      </c>
      <c r="C11" s="47" t="s">
        <v>79</v>
      </c>
      <c r="D11" s="64">
        <v>13536.905366999999</v>
      </c>
    </row>
    <row r="12" spans="1:6" ht="18" customHeight="1" x14ac:dyDescent="0.2">
      <c r="A12" s="10"/>
      <c r="B12" s="48" t="s">
        <v>90</v>
      </c>
      <c r="C12" s="49" t="s">
        <v>80</v>
      </c>
      <c r="D12" s="65">
        <v>15820.252032</v>
      </c>
    </row>
    <row r="13" spans="1:6" ht="18" customHeight="1" x14ac:dyDescent="0.2">
      <c r="A13" s="9"/>
      <c r="B13" s="46" t="s">
        <v>91</v>
      </c>
      <c r="C13" s="47" t="s">
        <v>81</v>
      </c>
      <c r="D13" s="64">
        <v>15249.500807</v>
      </c>
    </row>
    <row r="14" spans="1:6" ht="18" customHeight="1" x14ac:dyDescent="0.2">
      <c r="A14" s="10"/>
      <c r="B14" s="48" t="s">
        <v>92</v>
      </c>
      <c r="C14" s="49" t="s">
        <v>82</v>
      </c>
      <c r="D14" s="65">
        <v>15894.01993</v>
      </c>
    </row>
    <row r="15" spans="1:6" ht="18" customHeight="1" x14ac:dyDescent="0.2">
      <c r="A15" s="9">
        <v>2017</v>
      </c>
      <c r="B15" s="46" t="s">
        <v>83</v>
      </c>
      <c r="C15" s="47" t="s">
        <v>71</v>
      </c>
      <c r="D15" s="64">
        <v>14584.932134000001</v>
      </c>
    </row>
    <row r="16" spans="1:6" ht="18" customHeight="1" x14ac:dyDescent="0.2">
      <c r="A16" s="10"/>
      <c r="B16" s="48" t="s">
        <v>84</v>
      </c>
      <c r="C16" s="49" t="s">
        <v>72</v>
      </c>
      <c r="D16" s="65">
        <v>13259.444014999999</v>
      </c>
    </row>
    <row r="17" spans="1:4" ht="18" customHeight="1" x14ac:dyDescent="0.2">
      <c r="A17" s="9"/>
      <c r="B17" s="46" t="s">
        <v>85</v>
      </c>
      <c r="C17" s="47" t="s">
        <v>73</v>
      </c>
      <c r="D17" s="64">
        <v>17004.714908999998</v>
      </c>
    </row>
    <row r="18" spans="1:4" ht="18" customHeight="1" x14ac:dyDescent="0.2">
      <c r="A18" s="10"/>
      <c r="B18" s="48" t="s">
        <v>86</v>
      </c>
      <c r="C18" s="49" t="s">
        <v>74</v>
      </c>
      <c r="D18" s="65">
        <v>14463.815231</v>
      </c>
    </row>
    <row r="19" spans="1:4" ht="18" customHeight="1" thickBot="1" x14ac:dyDescent="0.25">
      <c r="A19" s="50"/>
      <c r="B19" s="51" t="s">
        <v>87</v>
      </c>
      <c r="C19" s="52" t="s">
        <v>75</v>
      </c>
      <c r="D19" s="66">
        <v>14954.018837</v>
      </c>
    </row>
    <row r="21" spans="1:4" ht="18" customHeight="1" x14ac:dyDescent="0.2">
      <c r="D21" s="74"/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E8" sqref="E8"/>
    </sheetView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96</v>
      </c>
    </row>
    <row r="2" spans="1:13" ht="42.75" customHeight="1" x14ac:dyDescent="0.2"/>
    <row r="3" spans="1:13" ht="23.25" customHeight="1" x14ac:dyDescent="0.2">
      <c r="A3" s="108" t="s">
        <v>416</v>
      </c>
      <c r="B3" s="108"/>
      <c r="C3" s="108"/>
      <c r="D3" s="108"/>
      <c r="E3" s="108"/>
      <c r="F3" s="108"/>
      <c r="G3" s="108"/>
      <c r="L3" s="5"/>
      <c r="M3" s="5"/>
    </row>
    <row r="4" spans="1:13" ht="23.25" customHeight="1" x14ac:dyDescent="0.2">
      <c r="A4" s="108" t="s">
        <v>407</v>
      </c>
      <c r="B4" s="108"/>
      <c r="C4" s="108"/>
      <c r="D4" s="108"/>
      <c r="E4" s="108"/>
      <c r="F4" s="108"/>
      <c r="G4" s="108"/>
      <c r="L4" s="5"/>
      <c r="M4" s="5"/>
    </row>
    <row r="5" spans="1:13" ht="18" customHeight="1" x14ac:dyDescent="0.2">
      <c r="A5" s="103" t="s">
        <v>20</v>
      </c>
      <c r="B5" s="109" t="s">
        <v>22</v>
      </c>
      <c r="C5" s="72" t="s">
        <v>417</v>
      </c>
      <c r="D5" s="72" t="s">
        <v>398</v>
      </c>
      <c r="E5" s="72" t="s">
        <v>417</v>
      </c>
      <c r="F5" s="110" t="s">
        <v>21</v>
      </c>
      <c r="G5" s="111" t="s">
        <v>126</v>
      </c>
      <c r="L5" s="5"/>
      <c r="M5" s="5"/>
    </row>
    <row r="6" spans="1:13" ht="18" customHeight="1" x14ac:dyDescent="0.2">
      <c r="A6" s="103"/>
      <c r="B6" s="109"/>
      <c r="C6" s="85">
        <v>2016</v>
      </c>
      <c r="D6" s="85">
        <v>2017</v>
      </c>
      <c r="E6" s="85">
        <v>2017</v>
      </c>
      <c r="F6" s="110"/>
      <c r="G6" s="111"/>
      <c r="L6" s="5"/>
      <c r="M6" s="5"/>
    </row>
    <row r="7" spans="1:13" ht="18" customHeight="1" x14ac:dyDescent="0.2">
      <c r="A7" s="103"/>
      <c r="B7" s="109"/>
      <c r="C7" s="105" t="s">
        <v>104</v>
      </c>
      <c r="D7" s="106"/>
      <c r="E7" s="107"/>
      <c r="F7" s="110"/>
      <c r="G7" s="111"/>
      <c r="L7" s="5"/>
      <c r="M7" s="5"/>
    </row>
    <row r="8" spans="1:13" ht="15.75" customHeight="1" x14ac:dyDescent="0.2">
      <c r="A8" s="9">
        <v>1</v>
      </c>
      <c r="B8" s="11" t="s">
        <v>127</v>
      </c>
      <c r="C8" s="86">
        <v>527.90382299999999</v>
      </c>
      <c r="D8" s="86">
        <v>494.05045799999999</v>
      </c>
      <c r="E8" s="86">
        <v>541.25540699999999</v>
      </c>
      <c r="F8" s="13" t="s">
        <v>105</v>
      </c>
      <c r="G8" s="9">
        <v>1</v>
      </c>
      <c r="L8" s="5"/>
      <c r="M8" s="5"/>
    </row>
    <row r="9" spans="1:13" ht="15.75" customHeight="1" x14ac:dyDescent="0.2">
      <c r="A9" s="10">
        <v>2</v>
      </c>
      <c r="B9" s="12" t="s">
        <v>23</v>
      </c>
      <c r="C9" s="87">
        <v>181.98639800000001</v>
      </c>
      <c r="D9" s="87">
        <v>172.103837</v>
      </c>
      <c r="E9" s="87">
        <v>199.68046799999999</v>
      </c>
      <c r="F9" s="14" t="s">
        <v>106</v>
      </c>
      <c r="G9" s="10">
        <v>2</v>
      </c>
      <c r="L9" s="5"/>
      <c r="M9" s="5"/>
    </row>
    <row r="10" spans="1:13" ht="42.75" customHeight="1" x14ac:dyDescent="0.2">
      <c r="A10" s="9">
        <v>3</v>
      </c>
      <c r="B10" s="11" t="s">
        <v>24</v>
      </c>
      <c r="C10" s="86">
        <v>103.97367800000001</v>
      </c>
      <c r="D10" s="86">
        <v>90.617857000000001</v>
      </c>
      <c r="E10" s="86">
        <v>79.820504</v>
      </c>
      <c r="F10" s="13" t="s">
        <v>107</v>
      </c>
      <c r="G10" s="9">
        <v>3</v>
      </c>
      <c r="L10" s="5"/>
      <c r="M10" s="5"/>
    </row>
    <row r="11" spans="1:13" ht="38.25" x14ac:dyDescent="0.2">
      <c r="A11" s="10">
        <v>4</v>
      </c>
      <c r="B11" s="12" t="s">
        <v>128</v>
      </c>
      <c r="C11" s="87">
        <v>590.34730100000002</v>
      </c>
      <c r="D11" s="87">
        <v>527.33344699999998</v>
      </c>
      <c r="E11" s="87">
        <v>530.57727299999999</v>
      </c>
      <c r="F11" s="14" t="s">
        <v>108</v>
      </c>
      <c r="G11" s="10">
        <v>4</v>
      </c>
      <c r="L11" s="5"/>
      <c r="M11" s="5"/>
    </row>
    <row r="12" spans="1:13" ht="15.75" customHeight="1" x14ac:dyDescent="0.2">
      <c r="A12" s="9">
        <v>5</v>
      </c>
      <c r="B12" s="11" t="s">
        <v>25</v>
      </c>
      <c r="C12" s="86">
        <v>114.52989700000001</v>
      </c>
      <c r="D12" s="86">
        <v>48.211548000000001</v>
      </c>
      <c r="E12" s="86">
        <v>137.09632500000001</v>
      </c>
      <c r="F12" s="13" t="s">
        <v>109</v>
      </c>
      <c r="G12" s="9">
        <v>5</v>
      </c>
      <c r="L12" s="5"/>
      <c r="M12" s="5"/>
    </row>
    <row r="13" spans="1:13" ht="12.75" x14ac:dyDescent="0.2">
      <c r="A13" s="10">
        <v>6</v>
      </c>
      <c r="B13" s="12" t="s">
        <v>26</v>
      </c>
      <c r="C13" s="87">
        <v>4470.7426290000003</v>
      </c>
      <c r="D13" s="87">
        <v>3877.4471050000002</v>
      </c>
      <c r="E13" s="87">
        <v>4214.726764</v>
      </c>
      <c r="F13" s="14" t="s">
        <v>110</v>
      </c>
      <c r="G13" s="10">
        <v>6</v>
      </c>
      <c r="L13" s="5"/>
      <c r="M13" s="5"/>
    </row>
    <row r="14" spans="1:13" ht="25.5" x14ac:dyDescent="0.2">
      <c r="A14" s="9">
        <v>7</v>
      </c>
      <c r="B14" s="11" t="s">
        <v>129</v>
      </c>
      <c r="C14" s="86">
        <v>4835.8064960000002</v>
      </c>
      <c r="D14" s="86">
        <v>4656.721818</v>
      </c>
      <c r="E14" s="86">
        <v>4559.605904</v>
      </c>
      <c r="F14" s="13" t="s">
        <v>111</v>
      </c>
      <c r="G14" s="9">
        <v>7</v>
      </c>
      <c r="L14" s="5"/>
      <c r="M14" s="5"/>
    </row>
    <row r="15" spans="1:13" ht="63.75" x14ac:dyDescent="0.2">
      <c r="A15" s="10">
        <v>8</v>
      </c>
      <c r="B15" s="12" t="s">
        <v>47</v>
      </c>
      <c r="C15" s="87">
        <v>29.093824000000001</v>
      </c>
      <c r="D15" s="87">
        <v>28.687607</v>
      </c>
      <c r="E15" s="87">
        <v>35.654224999999997</v>
      </c>
      <c r="F15" s="14" t="s">
        <v>112</v>
      </c>
      <c r="G15" s="10">
        <v>8</v>
      </c>
      <c r="L15" s="5"/>
      <c r="M15" s="5"/>
    </row>
    <row r="16" spans="1:13" ht="51" x14ac:dyDescent="0.2">
      <c r="A16" s="9">
        <v>9</v>
      </c>
      <c r="B16" s="11" t="s">
        <v>97</v>
      </c>
      <c r="C16" s="86">
        <v>16.032246000000001</v>
      </c>
      <c r="D16" s="86">
        <v>16.454143999999999</v>
      </c>
      <c r="E16" s="86">
        <v>22.340426000000001</v>
      </c>
      <c r="F16" s="13" t="s">
        <v>113</v>
      </c>
      <c r="G16" s="9">
        <v>9</v>
      </c>
      <c r="L16" s="5"/>
      <c r="M16" s="5"/>
    </row>
    <row r="17" spans="1:13" ht="51" x14ac:dyDescent="0.2">
      <c r="A17" s="10">
        <v>10</v>
      </c>
      <c r="B17" s="12" t="s">
        <v>130</v>
      </c>
      <c r="C17" s="87">
        <v>271.74990500000001</v>
      </c>
      <c r="D17" s="87">
        <v>227.69166799999999</v>
      </c>
      <c r="E17" s="87">
        <v>213.598422</v>
      </c>
      <c r="F17" s="14" t="s">
        <v>114</v>
      </c>
      <c r="G17" s="10">
        <v>10</v>
      </c>
      <c r="L17" s="5"/>
      <c r="M17" s="5"/>
    </row>
    <row r="18" spans="1:13" ht="15.75" customHeight="1" x14ac:dyDescent="0.2">
      <c r="A18" s="9">
        <v>11</v>
      </c>
      <c r="B18" s="11" t="s">
        <v>98</v>
      </c>
      <c r="C18" s="86">
        <v>185.49023800000001</v>
      </c>
      <c r="D18" s="86">
        <v>182.799361</v>
      </c>
      <c r="E18" s="86">
        <v>187.70588799999999</v>
      </c>
      <c r="F18" s="13" t="s">
        <v>115</v>
      </c>
      <c r="G18" s="9">
        <v>11</v>
      </c>
      <c r="L18" s="5"/>
      <c r="M18" s="5"/>
    </row>
    <row r="19" spans="1:13" ht="76.5" x14ac:dyDescent="0.2">
      <c r="A19" s="10">
        <v>12</v>
      </c>
      <c r="B19" s="12" t="s">
        <v>99</v>
      </c>
      <c r="C19" s="87">
        <v>9.4449000000000005</v>
      </c>
      <c r="D19" s="87">
        <v>5.7171560000000001</v>
      </c>
      <c r="E19" s="87">
        <v>4.698982</v>
      </c>
      <c r="F19" s="14" t="s">
        <v>116</v>
      </c>
      <c r="G19" s="10">
        <v>12</v>
      </c>
      <c r="L19" s="5"/>
      <c r="M19" s="5"/>
    </row>
    <row r="20" spans="1:13" ht="41.25" customHeight="1" x14ac:dyDescent="0.2">
      <c r="A20" s="9">
        <v>13</v>
      </c>
      <c r="B20" s="11" t="s">
        <v>27</v>
      </c>
      <c r="C20" s="86">
        <v>192.27613600000001</v>
      </c>
      <c r="D20" s="86">
        <v>169.45176499999999</v>
      </c>
      <c r="E20" s="86">
        <v>183.573341</v>
      </c>
      <c r="F20" s="13" t="s">
        <v>117</v>
      </c>
      <c r="G20" s="9">
        <v>13</v>
      </c>
      <c r="L20" s="5"/>
      <c r="M20" s="5"/>
    </row>
    <row r="21" spans="1:13" ht="51" x14ac:dyDescent="0.2">
      <c r="A21" s="10">
        <v>14</v>
      </c>
      <c r="B21" s="12" t="s">
        <v>100</v>
      </c>
      <c r="C21" s="87">
        <v>831.25178700000004</v>
      </c>
      <c r="D21" s="87">
        <v>263.28329100000002</v>
      </c>
      <c r="E21" s="87">
        <v>488.40788099999997</v>
      </c>
      <c r="F21" s="14" t="s">
        <v>118</v>
      </c>
      <c r="G21" s="10">
        <v>14</v>
      </c>
      <c r="L21" s="5"/>
      <c r="M21" s="5"/>
    </row>
    <row r="22" spans="1:13" ht="12.75" x14ac:dyDescent="0.2">
      <c r="A22" s="9">
        <v>15</v>
      </c>
      <c r="B22" s="11" t="s">
        <v>28</v>
      </c>
      <c r="C22" s="86">
        <v>1356.180304</v>
      </c>
      <c r="D22" s="86">
        <v>1311.453231</v>
      </c>
      <c r="E22" s="86">
        <v>1361.5365569999999</v>
      </c>
      <c r="F22" s="13" t="s">
        <v>119</v>
      </c>
      <c r="G22" s="9">
        <v>15</v>
      </c>
      <c r="L22" s="5"/>
      <c r="M22" s="5"/>
    </row>
    <row r="23" spans="1:13" ht="63.75" x14ac:dyDescent="0.2">
      <c r="A23" s="10">
        <v>16</v>
      </c>
      <c r="B23" s="12" t="s">
        <v>29</v>
      </c>
      <c r="C23" s="87">
        <v>1149.249145</v>
      </c>
      <c r="D23" s="87">
        <v>937.74663699999996</v>
      </c>
      <c r="E23" s="87">
        <v>846.74558400000001</v>
      </c>
      <c r="F23" s="14" t="s">
        <v>120</v>
      </c>
      <c r="G23" s="10">
        <v>16</v>
      </c>
      <c r="L23" s="5"/>
      <c r="M23" s="5"/>
    </row>
    <row r="24" spans="1:13" ht="25.5" x14ac:dyDescent="0.2">
      <c r="A24" s="9">
        <v>17</v>
      </c>
      <c r="B24" s="11" t="s">
        <v>30</v>
      </c>
      <c r="C24" s="86">
        <v>1362.12003</v>
      </c>
      <c r="D24" s="86">
        <v>1131.0426580000001</v>
      </c>
      <c r="E24" s="86">
        <v>1124.906774</v>
      </c>
      <c r="F24" s="13" t="s">
        <v>121</v>
      </c>
      <c r="G24" s="9">
        <v>17</v>
      </c>
      <c r="L24" s="5"/>
      <c r="M24" s="5"/>
    </row>
    <row r="25" spans="1:13" ht="63.75" x14ac:dyDescent="0.2">
      <c r="A25" s="10">
        <v>18</v>
      </c>
      <c r="B25" s="12" t="s">
        <v>101</v>
      </c>
      <c r="C25" s="87">
        <v>65.122238999999993</v>
      </c>
      <c r="D25" s="87">
        <v>93.312385000000006</v>
      </c>
      <c r="E25" s="87">
        <v>75.510564000000002</v>
      </c>
      <c r="F25" s="14" t="s">
        <v>122</v>
      </c>
      <c r="G25" s="10">
        <v>18</v>
      </c>
      <c r="L25" s="5"/>
      <c r="M25" s="5"/>
    </row>
    <row r="26" spans="1:13" ht="25.5" x14ac:dyDescent="0.2">
      <c r="A26" s="9">
        <v>19</v>
      </c>
      <c r="B26" s="11" t="s">
        <v>102</v>
      </c>
      <c r="C26" s="86">
        <v>86.410068999999993</v>
      </c>
      <c r="D26" s="86">
        <v>90.712221999999997</v>
      </c>
      <c r="E26" s="86">
        <v>5.9392940000000003</v>
      </c>
      <c r="F26" s="13" t="s">
        <v>123</v>
      </c>
      <c r="G26" s="9">
        <v>19</v>
      </c>
      <c r="L26" s="5"/>
      <c r="M26" s="5"/>
    </row>
    <row r="27" spans="1:13" ht="15.75" customHeight="1" x14ac:dyDescent="0.2">
      <c r="A27" s="10">
        <v>20</v>
      </c>
      <c r="B27" s="12" t="s">
        <v>31</v>
      </c>
      <c r="C27" s="87">
        <v>116.040234</v>
      </c>
      <c r="D27" s="87">
        <v>111.172214</v>
      </c>
      <c r="E27" s="87">
        <v>104.24260099999999</v>
      </c>
      <c r="F27" s="14" t="s">
        <v>46</v>
      </c>
      <c r="G27" s="10">
        <v>20</v>
      </c>
      <c r="L27" s="5"/>
      <c r="M27" s="5"/>
    </row>
    <row r="28" spans="1:13" ht="13.5" thickBot="1" x14ac:dyDescent="0.25">
      <c r="A28" s="18">
        <v>21</v>
      </c>
      <c r="B28" s="19" t="s">
        <v>32</v>
      </c>
      <c r="C28" s="88">
        <v>77.110294999999994</v>
      </c>
      <c r="D28" s="88">
        <v>27.804822000000001</v>
      </c>
      <c r="E28" s="88">
        <v>36.395653000000003</v>
      </c>
      <c r="F28" s="20" t="s">
        <v>124</v>
      </c>
      <c r="G28" s="18">
        <v>21</v>
      </c>
      <c r="L28" s="5"/>
      <c r="M28" s="5"/>
    </row>
    <row r="29" spans="1:13" ht="20.100000000000001" customHeight="1" thickBot="1" x14ac:dyDescent="0.25">
      <c r="A29" s="21"/>
      <c r="B29" s="22" t="s">
        <v>103</v>
      </c>
      <c r="C29" s="89">
        <v>16572.861573999999</v>
      </c>
      <c r="D29" s="89">
        <v>14463.815231</v>
      </c>
      <c r="E29" s="89">
        <v>14954.018837</v>
      </c>
      <c r="F29" s="23" t="s">
        <v>1</v>
      </c>
      <c r="G29" s="24"/>
      <c r="L29" s="5"/>
      <c r="M29" s="5"/>
    </row>
    <row r="30" spans="1:13" ht="35.1" customHeight="1" x14ac:dyDescent="0.2">
      <c r="A30" s="2"/>
      <c r="B30" s="2"/>
      <c r="C30" s="73"/>
      <c r="D30" s="73"/>
      <c r="E30" s="73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>
      <selection activeCell="C8" sqref="C8"/>
    </sheetView>
  </sheetViews>
  <sheetFormatPr defaultColWidth="8.625" defaultRowHeight="18" customHeight="1" x14ac:dyDescent="0.2"/>
  <cols>
    <col min="1" max="1" width="3.875" style="5" bestFit="1" customWidth="1"/>
    <col min="2" max="2" width="28.7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3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96</v>
      </c>
    </row>
    <row r="2" spans="1:13" ht="42.75" customHeight="1" x14ac:dyDescent="0.2"/>
    <row r="3" spans="1:13" ht="23.25" customHeight="1" x14ac:dyDescent="0.2">
      <c r="A3" s="108" t="s">
        <v>411</v>
      </c>
      <c r="B3" s="108"/>
      <c r="C3" s="108"/>
      <c r="D3" s="108"/>
      <c r="E3" s="108"/>
      <c r="F3" s="108"/>
      <c r="G3" s="108"/>
      <c r="L3" s="5"/>
      <c r="M3" s="5"/>
    </row>
    <row r="4" spans="1:13" ht="23.25" customHeight="1" x14ac:dyDescent="0.2">
      <c r="A4" s="108" t="s">
        <v>408</v>
      </c>
      <c r="B4" s="108"/>
      <c r="C4" s="108"/>
      <c r="D4" s="108"/>
      <c r="E4" s="108"/>
      <c r="F4" s="108"/>
      <c r="G4" s="108"/>
      <c r="L4" s="5"/>
      <c r="M4" s="5"/>
    </row>
    <row r="5" spans="1:13" ht="18" customHeight="1" x14ac:dyDescent="0.2">
      <c r="A5" s="103" t="s">
        <v>132</v>
      </c>
      <c r="B5" s="109" t="s">
        <v>139</v>
      </c>
      <c r="C5" s="72" t="s">
        <v>417</v>
      </c>
      <c r="D5" s="72" t="s">
        <v>398</v>
      </c>
      <c r="E5" s="72" t="s">
        <v>417</v>
      </c>
      <c r="F5" s="110" t="s">
        <v>138</v>
      </c>
      <c r="G5" s="111" t="s">
        <v>131</v>
      </c>
      <c r="L5" s="5"/>
      <c r="M5" s="5"/>
    </row>
    <row r="6" spans="1:13" ht="18" customHeight="1" x14ac:dyDescent="0.2">
      <c r="A6" s="103"/>
      <c r="B6" s="109"/>
      <c r="C6" s="85">
        <v>2016</v>
      </c>
      <c r="D6" s="85">
        <v>2017</v>
      </c>
      <c r="E6" s="85">
        <v>2017</v>
      </c>
      <c r="F6" s="110"/>
      <c r="G6" s="111"/>
      <c r="L6" s="5"/>
      <c r="M6" s="5"/>
    </row>
    <row r="7" spans="1:13" ht="18" customHeight="1" x14ac:dyDescent="0.2">
      <c r="A7" s="103"/>
      <c r="B7" s="109"/>
      <c r="C7" s="105" t="s">
        <v>104</v>
      </c>
      <c r="D7" s="106"/>
      <c r="E7" s="107"/>
      <c r="F7" s="110"/>
      <c r="G7" s="111"/>
      <c r="L7" s="5"/>
      <c r="M7" s="5"/>
    </row>
    <row r="8" spans="1:13" ht="20.100000000000001" customHeight="1" x14ac:dyDescent="0.2">
      <c r="A8" s="9">
        <v>1</v>
      </c>
      <c r="B8" s="11" t="s">
        <v>2</v>
      </c>
      <c r="C8" s="90">
        <v>4508.2879249999996</v>
      </c>
      <c r="D8" s="90">
        <v>3930.30053</v>
      </c>
      <c r="E8" s="90">
        <v>4189.5028350000002</v>
      </c>
      <c r="F8" s="13" t="s">
        <v>383</v>
      </c>
      <c r="G8" s="9">
        <v>1</v>
      </c>
      <c r="L8" s="5"/>
      <c r="M8" s="5"/>
    </row>
    <row r="9" spans="1:13" ht="29.25" customHeight="1" x14ac:dyDescent="0.2">
      <c r="A9" s="10">
        <v>2</v>
      </c>
      <c r="B9" s="12" t="s">
        <v>390</v>
      </c>
      <c r="C9" s="91">
        <v>2411.1282329999999</v>
      </c>
      <c r="D9" s="91">
        <v>1796.452558</v>
      </c>
      <c r="E9" s="91">
        <v>1952.354067</v>
      </c>
      <c r="F9" s="14" t="s">
        <v>384</v>
      </c>
      <c r="G9" s="10">
        <v>2</v>
      </c>
      <c r="L9" s="5"/>
      <c r="M9" s="5"/>
    </row>
    <row r="10" spans="1:13" ht="20.100000000000001" customHeight="1" x14ac:dyDescent="0.2">
      <c r="A10" s="9">
        <v>3</v>
      </c>
      <c r="B10" s="11" t="s">
        <v>5</v>
      </c>
      <c r="C10" s="90">
        <v>1587.6919379999999</v>
      </c>
      <c r="D10" s="90">
        <v>1443.4661610000001</v>
      </c>
      <c r="E10" s="90">
        <v>1332.085904</v>
      </c>
      <c r="F10" s="13" t="s">
        <v>133</v>
      </c>
      <c r="G10" s="9">
        <v>3</v>
      </c>
      <c r="L10" s="5"/>
      <c r="M10" s="5"/>
    </row>
    <row r="11" spans="1:13" ht="20.100000000000001" customHeight="1" x14ac:dyDescent="0.2">
      <c r="A11" s="10">
        <v>4</v>
      </c>
      <c r="B11" s="12" t="s">
        <v>6</v>
      </c>
      <c r="C11" s="91">
        <v>4565.3499160000001</v>
      </c>
      <c r="D11" s="91">
        <v>4568.763704</v>
      </c>
      <c r="E11" s="91">
        <v>4606.0466329999999</v>
      </c>
      <c r="F11" s="14" t="s">
        <v>385</v>
      </c>
      <c r="G11" s="10">
        <v>4</v>
      </c>
      <c r="L11" s="5"/>
      <c r="M11" s="5"/>
    </row>
    <row r="12" spans="1:13" ht="20.100000000000001" customHeight="1" x14ac:dyDescent="0.2">
      <c r="A12" s="9">
        <v>5</v>
      </c>
      <c r="B12" s="11" t="s">
        <v>45</v>
      </c>
      <c r="C12" s="90">
        <v>248.67044799999999</v>
      </c>
      <c r="D12" s="90">
        <v>277.71689900000001</v>
      </c>
      <c r="E12" s="90">
        <v>318.09393299999999</v>
      </c>
      <c r="F12" s="13" t="s">
        <v>386</v>
      </c>
      <c r="G12" s="9">
        <v>5</v>
      </c>
      <c r="L12" s="5"/>
      <c r="M12" s="5"/>
    </row>
    <row r="13" spans="1:13" ht="20.100000000000001" customHeight="1" x14ac:dyDescent="0.2">
      <c r="A13" s="10">
        <v>6</v>
      </c>
      <c r="B13" s="12" t="s">
        <v>7</v>
      </c>
      <c r="C13" s="91">
        <v>199.960162</v>
      </c>
      <c r="D13" s="91">
        <v>133.44486599999999</v>
      </c>
      <c r="E13" s="91">
        <v>156.03897499999999</v>
      </c>
      <c r="F13" s="14" t="s">
        <v>8</v>
      </c>
      <c r="G13" s="10">
        <v>6</v>
      </c>
      <c r="L13" s="5"/>
      <c r="M13" s="5"/>
    </row>
    <row r="14" spans="1:13" ht="20.100000000000001" customHeight="1" x14ac:dyDescent="0.2">
      <c r="A14" s="9">
        <v>7</v>
      </c>
      <c r="B14" s="11" t="s">
        <v>9</v>
      </c>
      <c r="C14" s="90">
        <v>808.84128199999998</v>
      </c>
      <c r="D14" s="90">
        <v>406.99476900000002</v>
      </c>
      <c r="E14" s="90">
        <v>459.71650699999998</v>
      </c>
      <c r="F14" s="13" t="s">
        <v>10</v>
      </c>
      <c r="G14" s="9">
        <v>7</v>
      </c>
      <c r="L14" s="5"/>
      <c r="M14" s="5"/>
    </row>
    <row r="15" spans="1:13" ht="20.100000000000001" customHeight="1" x14ac:dyDescent="0.2">
      <c r="A15" s="10">
        <v>8</v>
      </c>
      <c r="B15" s="12" t="s">
        <v>11</v>
      </c>
      <c r="C15" s="91">
        <v>222.60473200000001</v>
      </c>
      <c r="D15" s="91">
        <v>116.590019</v>
      </c>
      <c r="E15" s="91">
        <v>170.40622400000001</v>
      </c>
      <c r="F15" s="14" t="s">
        <v>12</v>
      </c>
      <c r="G15" s="10">
        <v>8</v>
      </c>
      <c r="L15" s="5"/>
      <c r="M15" s="5"/>
    </row>
    <row r="16" spans="1:13" ht="20.100000000000001" customHeight="1" x14ac:dyDescent="0.2">
      <c r="A16" s="9">
        <v>9</v>
      </c>
      <c r="B16" s="11" t="s">
        <v>13</v>
      </c>
      <c r="C16" s="90">
        <v>1912.4591869999999</v>
      </c>
      <c r="D16" s="90">
        <v>1662.586759</v>
      </c>
      <c r="E16" s="90">
        <v>1627.2105300000001</v>
      </c>
      <c r="F16" s="13" t="s">
        <v>136</v>
      </c>
      <c r="G16" s="9">
        <v>9</v>
      </c>
      <c r="L16" s="5"/>
      <c r="M16" s="5"/>
    </row>
    <row r="17" spans="1:13" ht="20.100000000000001" customHeight="1" x14ac:dyDescent="0.2">
      <c r="A17" s="10">
        <v>10</v>
      </c>
      <c r="B17" s="12" t="s">
        <v>14</v>
      </c>
      <c r="C17" s="91">
        <v>107.867751</v>
      </c>
      <c r="D17" s="91">
        <v>127.498966</v>
      </c>
      <c r="E17" s="91">
        <v>142.56322900000001</v>
      </c>
      <c r="F17" s="14" t="s">
        <v>137</v>
      </c>
      <c r="G17" s="10">
        <v>10</v>
      </c>
      <c r="L17" s="5"/>
      <c r="M17" s="5"/>
    </row>
    <row r="18" spans="1:13" ht="20.100000000000001" customHeight="1" thickBot="1" x14ac:dyDescent="0.25">
      <c r="A18" s="18">
        <v>11</v>
      </c>
      <c r="B18" s="19" t="s">
        <v>15</v>
      </c>
      <c r="C18" s="93"/>
      <c r="D18" s="93"/>
      <c r="E18" s="93"/>
      <c r="F18" s="20" t="s">
        <v>16</v>
      </c>
      <c r="G18" s="18">
        <v>11</v>
      </c>
      <c r="L18" s="5"/>
      <c r="M18" s="5"/>
    </row>
    <row r="19" spans="1:13" ht="20.100000000000001" customHeight="1" thickBot="1" x14ac:dyDescent="0.25">
      <c r="A19" s="21"/>
      <c r="B19" s="22" t="s">
        <v>103</v>
      </c>
      <c r="C19" s="92">
        <f>SUM(C8:C18)</f>
        <v>16572.861573999999</v>
      </c>
      <c r="D19" s="92">
        <f>SUM(D8:D18)</f>
        <v>14463.815230999997</v>
      </c>
      <c r="E19" s="92">
        <f>SUM(E8:E18)</f>
        <v>14954.018837</v>
      </c>
      <c r="F19" s="23" t="s">
        <v>1</v>
      </c>
      <c r="G19" s="24"/>
      <c r="L19" s="5"/>
      <c r="M19" s="5"/>
    </row>
    <row r="20" spans="1:13" ht="35.1" customHeight="1" x14ac:dyDescent="0.2">
      <c r="A20" s="2"/>
      <c r="B20" s="2"/>
      <c r="C20" s="73"/>
      <c r="D20" s="73"/>
      <c r="E20" s="73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17"/>
  <sheetViews>
    <sheetView showGridLines="0" rightToLeft="1" workbookViewId="0">
      <selection activeCell="C8" sqref="C8"/>
    </sheetView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27.1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96</v>
      </c>
    </row>
    <row r="2" spans="1:13" ht="42.75" customHeight="1" x14ac:dyDescent="0.2"/>
    <row r="3" spans="1:13" ht="23.25" customHeight="1" x14ac:dyDescent="0.2">
      <c r="A3" s="108" t="s">
        <v>412</v>
      </c>
      <c r="B3" s="108"/>
      <c r="C3" s="108"/>
      <c r="D3" s="108"/>
      <c r="E3" s="108"/>
      <c r="F3" s="108"/>
      <c r="G3" s="108"/>
      <c r="L3" s="5"/>
      <c r="M3" s="5"/>
    </row>
    <row r="4" spans="1:13" ht="23.25" customHeight="1" x14ac:dyDescent="0.2">
      <c r="A4" s="108" t="s">
        <v>409</v>
      </c>
      <c r="B4" s="108"/>
      <c r="C4" s="108"/>
      <c r="D4" s="108"/>
      <c r="E4" s="108"/>
      <c r="F4" s="108"/>
      <c r="G4" s="108"/>
      <c r="L4" s="5"/>
      <c r="M4" s="5"/>
    </row>
    <row r="5" spans="1:13" ht="18" customHeight="1" x14ac:dyDescent="0.2">
      <c r="A5" s="103" t="s">
        <v>143</v>
      </c>
      <c r="B5" s="109" t="s">
        <v>144</v>
      </c>
      <c r="C5" s="72" t="s">
        <v>417</v>
      </c>
      <c r="D5" s="72" t="s">
        <v>398</v>
      </c>
      <c r="E5" s="72" t="s">
        <v>417</v>
      </c>
      <c r="F5" s="112" t="s">
        <v>33</v>
      </c>
      <c r="G5" s="111" t="s">
        <v>142</v>
      </c>
      <c r="L5" s="5"/>
      <c r="M5" s="5"/>
    </row>
    <row r="6" spans="1:13" ht="18" customHeight="1" x14ac:dyDescent="0.2">
      <c r="A6" s="103"/>
      <c r="B6" s="109"/>
      <c r="C6" s="85">
        <v>2016</v>
      </c>
      <c r="D6" s="85">
        <v>2017</v>
      </c>
      <c r="E6" s="85">
        <v>2017</v>
      </c>
      <c r="F6" s="112"/>
      <c r="G6" s="111"/>
      <c r="L6" s="5"/>
      <c r="M6" s="5"/>
    </row>
    <row r="7" spans="1:13" ht="18" customHeight="1" x14ac:dyDescent="0.2">
      <c r="A7" s="103"/>
      <c r="B7" s="109"/>
      <c r="C7" s="105" t="s">
        <v>104</v>
      </c>
      <c r="D7" s="106"/>
      <c r="E7" s="107"/>
      <c r="F7" s="112"/>
      <c r="G7" s="111"/>
      <c r="L7" s="5"/>
      <c r="M7" s="5"/>
    </row>
    <row r="8" spans="1:13" ht="20.100000000000001" customHeight="1" x14ac:dyDescent="0.2">
      <c r="A8" s="9">
        <v>1</v>
      </c>
      <c r="B8" s="25" t="s">
        <v>41</v>
      </c>
      <c r="C8" s="90">
        <v>2404.658007</v>
      </c>
      <c r="D8" s="90">
        <v>2104.7657429999999</v>
      </c>
      <c r="E8" s="90">
        <v>2245.879598</v>
      </c>
      <c r="F8" s="55" t="s">
        <v>424</v>
      </c>
      <c r="G8" s="9">
        <v>1</v>
      </c>
      <c r="L8" s="5"/>
      <c r="M8" s="5"/>
    </row>
    <row r="9" spans="1:13" ht="20.100000000000001" customHeight="1" x14ac:dyDescent="0.2">
      <c r="A9" s="10">
        <v>2</v>
      </c>
      <c r="B9" s="26" t="s">
        <v>234</v>
      </c>
      <c r="C9" s="91">
        <v>1691.1705340000001</v>
      </c>
      <c r="D9" s="91">
        <v>1559.860557</v>
      </c>
      <c r="E9" s="91">
        <v>1513.438936</v>
      </c>
      <c r="F9" s="56" t="s">
        <v>425</v>
      </c>
      <c r="G9" s="10">
        <v>2</v>
      </c>
      <c r="L9" s="5"/>
      <c r="M9" s="5"/>
    </row>
    <row r="10" spans="1:13" ht="20.100000000000001" customHeight="1" x14ac:dyDescent="0.2">
      <c r="A10" s="9">
        <v>3</v>
      </c>
      <c r="B10" s="25" t="s">
        <v>236</v>
      </c>
      <c r="C10" s="90">
        <v>675.66917699999999</v>
      </c>
      <c r="D10" s="90">
        <v>1043.2398920000001</v>
      </c>
      <c r="E10" s="90">
        <v>1014.603399</v>
      </c>
      <c r="F10" s="55" t="s">
        <v>426</v>
      </c>
      <c r="G10" s="9">
        <v>3</v>
      </c>
      <c r="L10" s="5"/>
      <c r="M10" s="5"/>
    </row>
    <row r="11" spans="1:13" ht="20.100000000000001" customHeight="1" x14ac:dyDescent="0.2">
      <c r="A11" s="10">
        <v>4</v>
      </c>
      <c r="B11" s="26" t="s">
        <v>235</v>
      </c>
      <c r="C11" s="91">
        <v>1022.918197</v>
      </c>
      <c r="D11" s="91">
        <v>791.37949800000001</v>
      </c>
      <c r="E11" s="91">
        <v>855.33817199999999</v>
      </c>
      <c r="F11" s="56" t="s">
        <v>427</v>
      </c>
      <c r="G11" s="10">
        <v>4</v>
      </c>
      <c r="L11" s="5"/>
      <c r="M11" s="5"/>
    </row>
    <row r="12" spans="1:13" ht="20.100000000000001" customHeight="1" x14ac:dyDescent="0.2">
      <c r="A12" s="9">
        <v>5</v>
      </c>
      <c r="B12" s="25" t="s">
        <v>34</v>
      </c>
      <c r="C12" s="90">
        <v>580.65854300000001</v>
      </c>
      <c r="D12" s="90">
        <v>603.56830000000002</v>
      </c>
      <c r="E12" s="90">
        <v>673.77729399999998</v>
      </c>
      <c r="F12" s="55" t="s">
        <v>428</v>
      </c>
      <c r="G12" s="9">
        <v>5</v>
      </c>
      <c r="L12" s="5"/>
      <c r="M12" s="5"/>
    </row>
    <row r="13" spans="1:13" ht="20.100000000000001" customHeight="1" x14ac:dyDescent="0.2">
      <c r="A13" s="10">
        <v>6</v>
      </c>
      <c r="B13" s="26" t="s">
        <v>35</v>
      </c>
      <c r="C13" s="91">
        <v>432.20277700000003</v>
      </c>
      <c r="D13" s="91">
        <v>416.08991500000002</v>
      </c>
      <c r="E13" s="91">
        <v>572.16920000000005</v>
      </c>
      <c r="F13" s="56" t="s">
        <v>429</v>
      </c>
      <c r="G13" s="10">
        <v>6</v>
      </c>
      <c r="L13" s="5"/>
      <c r="M13" s="5"/>
    </row>
    <row r="14" spans="1:13" ht="20.100000000000001" customHeight="1" x14ac:dyDescent="0.2">
      <c r="A14" s="9">
        <v>7</v>
      </c>
      <c r="B14" s="25" t="s">
        <v>39</v>
      </c>
      <c r="C14" s="90">
        <v>796.66007500000001</v>
      </c>
      <c r="D14" s="90">
        <v>553.98922900000002</v>
      </c>
      <c r="E14" s="90">
        <v>424.22783199999998</v>
      </c>
      <c r="F14" s="55" t="s">
        <v>430</v>
      </c>
      <c r="G14" s="9">
        <v>7</v>
      </c>
      <c r="L14" s="5"/>
      <c r="M14" s="5"/>
    </row>
    <row r="15" spans="1:13" ht="20.100000000000001" customHeight="1" x14ac:dyDescent="0.2">
      <c r="A15" s="10">
        <v>8</v>
      </c>
      <c r="B15" s="26" t="s">
        <v>240</v>
      </c>
      <c r="C15" s="91">
        <v>485.50740100000002</v>
      </c>
      <c r="D15" s="91">
        <v>475.30400700000001</v>
      </c>
      <c r="E15" s="91">
        <v>402.43805900000001</v>
      </c>
      <c r="F15" s="56" t="s">
        <v>431</v>
      </c>
      <c r="G15" s="10">
        <v>8</v>
      </c>
      <c r="L15" s="5"/>
      <c r="M15" s="5"/>
    </row>
    <row r="16" spans="1:13" ht="20.100000000000001" customHeight="1" x14ac:dyDescent="0.2">
      <c r="A16" s="9">
        <v>9</v>
      </c>
      <c r="B16" s="25" t="s">
        <v>242</v>
      </c>
      <c r="C16" s="90">
        <v>782.91702199999997</v>
      </c>
      <c r="D16" s="90">
        <v>390.14889899999997</v>
      </c>
      <c r="E16" s="90">
        <v>399.27237500000001</v>
      </c>
      <c r="F16" s="55" t="s">
        <v>232</v>
      </c>
      <c r="G16" s="9">
        <v>9</v>
      </c>
      <c r="L16" s="5"/>
      <c r="M16" s="5"/>
    </row>
    <row r="17" spans="1:13" ht="20.100000000000001" customHeight="1" x14ac:dyDescent="0.2">
      <c r="A17" s="10">
        <v>10</v>
      </c>
      <c r="B17" s="26" t="s">
        <v>241</v>
      </c>
      <c r="C17" s="91">
        <v>440.71118100000001</v>
      </c>
      <c r="D17" s="91">
        <v>362.07199300000002</v>
      </c>
      <c r="E17" s="91">
        <v>395.50054399999999</v>
      </c>
      <c r="F17" s="56" t="s">
        <v>432</v>
      </c>
      <c r="G17" s="10">
        <v>10</v>
      </c>
      <c r="L17" s="5"/>
      <c r="M17" s="5"/>
    </row>
    <row r="18" spans="1:13" ht="20.100000000000001" customHeight="1" x14ac:dyDescent="0.2">
      <c r="A18" s="9">
        <v>11</v>
      </c>
      <c r="B18" s="25" t="s">
        <v>237</v>
      </c>
      <c r="C18" s="90">
        <v>618.11552300000005</v>
      </c>
      <c r="D18" s="90">
        <v>509.800208</v>
      </c>
      <c r="E18" s="90">
        <v>388.516773</v>
      </c>
      <c r="F18" s="55" t="s">
        <v>433</v>
      </c>
      <c r="G18" s="9">
        <v>11</v>
      </c>
      <c r="L18" s="5"/>
      <c r="M18" s="5"/>
    </row>
    <row r="19" spans="1:13" ht="20.100000000000001" customHeight="1" x14ac:dyDescent="0.2">
      <c r="A19" s="10">
        <v>12</v>
      </c>
      <c r="B19" s="26" t="s">
        <v>239</v>
      </c>
      <c r="C19" s="91">
        <v>649.12092299999995</v>
      </c>
      <c r="D19" s="91">
        <v>377.54148900000001</v>
      </c>
      <c r="E19" s="91">
        <v>382.91181699999999</v>
      </c>
      <c r="F19" s="56" t="s">
        <v>434</v>
      </c>
      <c r="G19" s="10">
        <v>12</v>
      </c>
      <c r="L19" s="5"/>
      <c r="M19" s="5"/>
    </row>
    <row r="20" spans="1:13" ht="20.100000000000001" customHeight="1" x14ac:dyDescent="0.2">
      <c r="A20" s="9">
        <v>13</v>
      </c>
      <c r="B20" s="25" t="s">
        <v>238</v>
      </c>
      <c r="C20" s="90">
        <v>359.98343899999998</v>
      </c>
      <c r="D20" s="90">
        <v>327.93528600000002</v>
      </c>
      <c r="E20" s="90">
        <v>312.94137599999999</v>
      </c>
      <c r="F20" s="55" t="s">
        <v>435</v>
      </c>
      <c r="G20" s="9">
        <v>13</v>
      </c>
      <c r="L20" s="5"/>
      <c r="M20" s="5"/>
    </row>
    <row r="21" spans="1:13" ht="20.100000000000001" customHeight="1" x14ac:dyDescent="0.2">
      <c r="A21" s="10">
        <v>14</v>
      </c>
      <c r="B21" s="26" t="s">
        <v>40</v>
      </c>
      <c r="C21" s="91">
        <v>294.10852299999999</v>
      </c>
      <c r="D21" s="91">
        <v>251.88734299999999</v>
      </c>
      <c r="E21" s="91">
        <v>273.44891100000001</v>
      </c>
      <c r="F21" s="56" t="s">
        <v>436</v>
      </c>
      <c r="G21" s="10">
        <v>14</v>
      </c>
      <c r="L21" s="5"/>
      <c r="M21" s="5"/>
    </row>
    <row r="22" spans="1:13" ht="20.100000000000001" customHeight="1" x14ac:dyDescent="0.2">
      <c r="A22" s="9">
        <v>15</v>
      </c>
      <c r="B22" s="25" t="s">
        <v>243</v>
      </c>
      <c r="C22" s="90">
        <v>233.81204299999999</v>
      </c>
      <c r="D22" s="90">
        <v>261.52267599999999</v>
      </c>
      <c r="E22" s="90">
        <v>264.894541</v>
      </c>
      <c r="F22" s="55" t="s">
        <v>437</v>
      </c>
      <c r="G22" s="9">
        <v>15</v>
      </c>
      <c r="L22" s="5"/>
      <c r="M22" s="5"/>
    </row>
    <row r="23" spans="1:13" ht="20.100000000000001" customHeight="1" x14ac:dyDescent="0.2">
      <c r="A23" s="10">
        <v>16</v>
      </c>
      <c r="B23" s="26" t="s">
        <v>256</v>
      </c>
      <c r="C23" s="91">
        <v>171.23570699999999</v>
      </c>
      <c r="D23" s="91">
        <v>106.613534</v>
      </c>
      <c r="E23" s="91">
        <v>257.55816399999998</v>
      </c>
      <c r="F23" s="56" t="s">
        <v>438</v>
      </c>
      <c r="G23" s="10">
        <v>16</v>
      </c>
      <c r="L23" s="5"/>
      <c r="M23" s="5"/>
    </row>
    <row r="24" spans="1:13" ht="20.100000000000001" customHeight="1" x14ac:dyDescent="0.2">
      <c r="A24" s="9">
        <v>17</v>
      </c>
      <c r="B24" s="25" t="s">
        <v>249</v>
      </c>
      <c r="C24" s="90">
        <v>213.68819300000001</v>
      </c>
      <c r="D24" s="90">
        <v>261.84365700000001</v>
      </c>
      <c r="E24" s="90">
        <v>239.06562099999999</v>
      </c>
      <c r="F24" s="55" t="s">
        <v>439</v>
      </c>
      <c r="G24" s="9">
        <v>17</v>
      </c>
      <c r="L24" s="5"/>
      <c r="M24" s="5"/>
    </row>
    <row r="25" spans="1:13" ht="20.100000000000001" customHeight="1" x14ac:dyDescent="0.2">
      <c r="A25" s="10">
        <v>18</v>
      </c>
      <c r="B25" s="26" t="s">
        <v>246</v>
      </c>
      <c r="C25" s="91">
        <v>231.15255300000001</v>
      </c>
      <c r="D25" s="91">
        <v>212.864621</v>
      </c>
      <c r="E25" s="91">
        <v>223.16698500000001</v>
      </c>
      <c r="F25" s="56" t="s">
        <v>440</v>
      </c>
      <c r="G25" s="10">
        <v>18</v>
      </c>
      <c r="L25" s="5"/>
      <c r="M25" s="5"/>
    </row>
    <row r="26" spans="1:13" ht="20.100000000000001" customHeight="1" x14ac:dyDescent="0.2">
      <c r="A26" s="9">
        <v>19</v>
      </c>
      <c r="B26" s="25" t="s">
        <v>247</v>
      </c>
      <c r="C26" s="90">
        <v>236.648158</v>
      </c>
      <c r="D26" s="90">
        <v>161.14329900000001</v>
      </c>
      <c r="E26" s="90">
        <v>209.28706099999999</v>
      </c>
      <c r="F26" s="55" t="s">
        <v>441</v>
      </c>
      <c r="G26" s="9">
        <v>19</v>
      </c>
      <c r="L26" s="5"/>
      <c r="M26" s="5"/>
    </row>
    <row r="27" spans="1:13" ht="20.100000000000001" customHeight="1" x14ac:dyDescent="0.2">
      <c r="A27" s="10">
        <v>20</v>
      </c>
      <c r="B27" s="26" t="s">
        <v>245</v>
      </c>
      <c r="C27" s="91">
        <v>232.24066099999999</v>
      </c>
      <c r="D27" s="91">
        <v>174.337345</v>
      </c>
      <c r="E27" s="91">
        <v>196.644812</v>
      </c>
      <c r="F27" s="56" t="s">
        <v>442</v>
      </c>
      <c r="G27" s="10">
        <v>20</v>
      </c>
      <c r="L27" s="5"/>
      <c r="M27" s="5"/>
    </row>
    <row r="28" spans="1:13" ht="20.100000000000001" customHeight="1" x14ac:dyDescent="0.2">
      <c r="A28" s="9">
        <v>21</v>
      </c>
      <c r="B28" s="25" t="s">
        <v>251</v>
      </c>
      <c r="C28" s="90">
        <v>173.69949299999999</v>
      </c>
      <c r="D28" s="90">
        <v>118.569079</v>
      </c>
      <c r="E28" s="90">
        <v>191.830016</v>
      </c>
      <c r="F28" s="55" t="s">
        <v>443</v>
      </c>
      <c r="G28" s="9">
        <v>21</v>
      </c>
      <c r="L28" s="5"/>
      <c r="M28" s="5"/>
    </row>
    <row r="29" spans="1:13" ht="20.100000000000001" customHeight="1" x14ac:dyDescent="0.2">
      <c r="A29" s="10">
        <v>22</v>
      </c>
      <c r="B29" s="26" t="s">
        <v>254</v>
      </c>
      <c r="C29" s="91">
        <v>148.60558800000001</v>
      </c>
      <c r="D29" s="91">
        <v>262.53730100000001</v>
      </c>
      <c r="E29" s="91">
        <v>191.74193</v>
      </c>
      <c r="F29" s="56" t="s">
        <v>444</v>
      </c>
      <c r="G29" s="10">
        <v>22</v>
      </c>
      <c r="L29" s="5"/>
      <c r="M29" s="5"/>
    </row>
    <row r="30" spans="1:13" ht="20.100000000000001" customHeight="1" x14ac:dyDescent="0.2">
      <c r="A30" s="9">
        <v>23</v>
      </c>
      <c r="B30" s="25" t="s">
        <v>258</v>
      </c>
      <c r="C30" s="90">
        <v>136.11194900000001</v>
      </c>
      <c r="D30" s="90">
        <v>187.31390500000001</v>
      </c>
      <c r="E30" s="90">
        <v>183.648436</v>
      </c>
      <c r="F30" s="55" t="s">
        <v>445</v>
      </c>
      <c r="G30" s="9">
        <v>23</v>
      </c>
      <c r="L30" s="5"/>
      <c r="M30" s="5"/>
    </row>
    <row r="31" spans="1:13" ht="20.100000000000001" customHeight="1" x14ac:dyDescent="0.2">
      <c r="A31" s="10">
        <v>24</v>
      </c>
      <c r="B31" s="26" t="s">
        <v>261</v>
      </c>
      <c r="C31" s="91">
        <v>154.72029499999999</v>
      </c>
      <c r="D31" s="91">
        <v>185.48389900000001</v>
      </c>
      <c r="E31" s="91">
        <v>183.13412600000001</v>
      </c>
      <c r="F31" s="56" t="s">
        <v>446</v>
      </c>
      <c r="G31" s="10">
        <v>24</v>
      </c>
      <c r="L31" s="5"/>
      <c r="M31" s="5"/>
    </row>
    <row r="32" spans="1:13" ht="20.100000000000001" customHeight="1" x14ac:dyDescent="0.2">
      <c r="A32" s="9">
        <v>25</v>
      </c>
      <c r="B32" s="25" t="s">
        <v>263</v>
      </c>
      <c r="C32" s="90">
        <v>446.433156</v>
      </c>
      <c r="D32" s="90">
        <v>107.78766299999999</v>
      </c>
      <c r="E32" s="90">
        <v>178.25054499999999</v>
      </c>
      <c r="F32" s="55" t="s">
        <v>447</v>
      </c>
      <c r="G32" s="9">
        <v>25</v>
      </c>
      <c r="L32" s="5"/>
      <c r="M32" s="5"/>
    </row>
    <row r="33" spans="1:13" ht="20.100000000000001" customHeight="1" x14ac:dyDescent="0.2">
      <c r="A33" s="10">
        <v>26</v>
      </c>
      <c r="B33" s="26" t="s">
        <v>244</v>
      </c>
      <c r="C33" s="91">
        <v>208.76649499999999</v>
      </c>
      <c r="D33" s="91">
        <v>253.978646</v>
      </c>
      <c r="E33" s="91">
        <v>177.539017</v>
      </c>
      <c r="F33" s="56" t="s">
        <v>448</v>
      </c>
      <c r="G33" s="10">
        <v>26</v>
      </c>
      <c r="L33" s="5"/>
      <c r="M33" s="5"/>
    </row>
    <row r="34" spans="1:13" ht="20.100000000000001" customHeight="1" x14ac:dyDescent="0.2">
      <c r="A34" s="9">
        <v>27</v>
      </c>
      <c r="B34" s="25" t="s">
        <v>264</v>
      </c>
      <c r="C34" s="90">
        <v>41.833835000000001</v>
      </c>
      <c r="D34" s="90">
        <v>41.646614999999997</v>
      </c>
      <c r="E34" s="90">
        <v>159.99195499999999</v>
      </c>
      <c r="F34" s="55" t="s">
        <v>449</v>
      </c>
      <c r="G34" s="9">
        <v>27</v>
      </c>
      <c r="L34" s="5"/>
      <c r="M34" s="5"/>
    </row>
    <row r="35" spans="1:13" ht="20.100000000000001" customHeight="1" x14ac:dyDescent="0.2">
      <c r="A35" s="10">
        <v>28</v>
      </c>
      <c r="B35" s="26" t="s">
        <v>257</v>
      </c>
      <c r="C35" s="91">
        <v>192.538419</v>
      </c>
      <c r="D35" s="91">
        <v>105.181631</v>
      </c>
      <c r="E35" s="91">
        <v>150.121557</v>
      </c>
      <c r="F35" s="56" t="s">
        <v>450</v>
      </c>
      <c r="G35" s="10">
        <v>28</v>
      </c>
      <c r="L35" s="5"/>
      <c r="M35" s="5"/>
    </row>
    <row r="36" spans="1:13" ht="20.100000000000001" customHeight="1" x14ac:dyDescent="0.2">
      <c r="A36" s="9">
        <v>29</v>
      </c>
      <c r="B36" s="25" t="s">
        <v>253</v>
      </c>
      <c r="C36" s="90">
        <v>106.061178</v>
      </c>
      <c r="D36" s="90">
        <v>128.373358</v>
      </c>
      <c r="E36" s="90">
        <v>148.90582599999999</v>
      </c>
      <c r="F36" s="55" t="s">
        <v>451</v>
      </c>
      <c r="G36" s="9">
        <v>29</v>
      </c>
      <c r="L36" s="5"/>
      <c r="M36" s="5"/>
    </row>
    <row r="37" spans="1:13" ht="20.100000000000001" customHeight="1" x14ac:dyDescent="0.2">
      <c r="A37" s="10">
        <v>30</v>
      </c>
      <c r="B37" s="26" t="s">
        <v>250</v>
      </c>
      <c r="C37" s="91">
        <v>171.90197599999999</v>
      </c>
      <c r="D37" s="91">
        <v>150.536473</v>
      </c>
      <c r="E37" s="91">
        <v>146.43075099999999</v>
      </c>
      <c r="F37" s="56" t="s">
        <v>452</v>
      </c>
      <c r="G37" s="10">
        <v>30</v>
      </c>
      <c r="L37" s="5"/>
      <c r="M37" s="5"/>
    </row>
    <row r="38" spans="1:13" ht="20.100000000000001" customHeight="1" x14ac:dyDescent="0.2">
      <c r="A38" s="9">
        <v>31</v>
      </c>
      <c r="B38" s="25" t="s">
        <v>248</v>
      </c>
      <c r="C38" s="90">
        <v>77.027522000000005</v>
      </c>
      <c r="D38" s="90">
        <v>216.05895599999999</v>
      </c>
      <c r="E38" s="90">
        <v>132.854251</v>
      </c>
      <c r="F38" s="55" t="s">
        <v>453</v>
      </c>
      <c r="G38" s="9">
        <v>31</v>
      </c>
      <c r="L38" s="5"/>
      <c r="M38" s="5"/>
    </row>
    <row r="39" spans="1:13" ht="20.100000000000001" customHeight="1" x14ac:dyDescent="0.2">
      <c r="A39" s="10">
        <v>32</v>
      </c>
      <c r="B39" s="26" t="s">
        <v>271</v>
      </c>
      <c r="C39" s="91">
        <v>242.50402399999999</v>
      </c>
      <c r="D39" s="91">
        <v>93.142531000000005</v>
      </c>
      <c r="E39" s="91">
        <v>132.013316</v>
      </c>
      <c r="F39" s="56" t="s">
        <v>454</v>
      </c>
      <c r="G39" s="10">
        <v>32</v>
      </c>
      <c r="L39" s="5"/>
      <c r="M39" s="5"/>
    </row>
    <row r="40" spans="1:13" ht="20.100000000000001" customHeight="1" x14ac:dyDescent="0.2">
      <c r="A40" s="9">
        <v>33</v>
      </c>
      <c r="B40" s="25" t="s">
        <v>262</v>
      </c>
      <c r="C40" s="90">
        <v>142.208754</v>
      </c>
      <c r="D40" s="90">
        <v>128.10490300000001</v>
      </c>
      <c r="E40" s="90">
        <v>119.16365999999999</v>
      </c>
      <c r="F40" s="55" t="s">
        <v>455</v>
      </c>
      <c r="G40" s="9">
        <v>33</v>
      </c>
      <c r="L40" s="5"/>
      <c r="M40" s="5"/>
    </row>
    <row r="41" spans="1:13" ht="20.100000000000001" customHeight="1" x14ac:dyDescent="0.2">
      <c r="A41" s="10">
        <v>34</v>
      </c>
      <c r="B41" s="26" t="s">
        <v>252</v>
      </c>
      <c r="C41" s="91">
        <v>250.95432600000001</v>
      </c>
      <c r="D41" s="91">
        <v>157.47560799999999</v>
      </c>
      <c r="E41" s="91">
        <v>113.67880599999999</v>
      </c>
      <c r="F41" s="56" t="s">
        <v>456</v>
      </c>
      <c r="G41" s="10">
        <v>34</v>
      </c>
      <c r="L41" s="5"/>
      <c r="M41" s="5"/>
    </row>
    <row r="42" spans="1:13" ht="20.100000000000001" customHeight="1" x14ac:dyDescent="0.2">
      <c r="A42" s="9">
        <v>35</v>
      </c>
      <c r="B42" s="25" t="s">
        <v>265</v>
      </c>
      <c r="C42" s="90">
        <v>66.666269999999997</v>
      </c>
      <c r="D42" s="90">
        <v>103.691631</v>
      </c>
      <c r="E42" s="90">
        <v>104.067347</v>
      </c>
      <c r="F42" s="55" t="s">
        <v>457</v>
      </c>
      <c r="G42" s="9">
        <v>35</v>
      </c>
      <c r="L42" s="5"/>
      <c r="M42" s="5"/>
    </row>
    <row r="43" spans="1:13" ht="20.100000000000001" customHeight="1" x14ac:dyDescent="0.2">
      <c r="A43" s="10">
        <v>36</v>
      </c>
      <c r="B43" s="26" t="s">
        <v>260</v>
      </c>
      <c r="C43" s="91">
        <v>87.426923000000002</v>
      </c>
      <c r="D43" s="91">
        <v>108.81053300000001</v>
      </c>
      <c r="E43" s="91">
        <v>100.267465</v>
      </c>
      <c r="F43" s="56" t="s">
        <v>458</v>
      </c>
      <c r="G43" s="10">
        <v>36</v>
      </c>
      <c r="L43" s="5"/>
      <c r="M43" s="5"/>
    </row>
    <row r="44" spans="1:13" ht="20.100000000000001" customHeight="1" x14ac:dyDescent="0.2">
      <c r="A44" s="9">
        <v>37</v>
      </c>
      <c r="B44" s="25" t="s">
        <v>255</v>
      </c>
      <c r="C44" s="90">
        <v>79.750580999999997</v>
      </c>
      <c r="D44" s="90">
        <v>101.823407</v>
      </c>
      <c r="E44" s="90">
        <v>87.821483999999998</v>
      </c>
      <c r="F44" s="55" t="s">
        <v>459</v>
      </c>
      <c r="G44" s="9">
        <v>37</v>
      </c>
      <c r="L44" s="5"/>
      <c r="M44" s="5"/>
    </row>
    <row r="45" spans="1:13" ht="20.100000000000001" customHeight="1" x14ac:dyDescent="0.2">
      <c r="A45" s="10">
        <v>38</v>
      </c>
      <c r="B45" s="26" t="s">
        <v>259</v>
      </c>
      <c r="C45" s="91">
        <v>96.828198999999998</v>
      </c>
      <c r="D45" s="91">
        <v>81.088226000000006</v>
      </c>
      <c r="E45" s="91">
        <v>87.049751000000001</v>
      </c>
      <c r="F45" s="56" t="s">
        <v>460</v>
      </c>
      <c r="G45" s="10">
        <v>38</v>
      </c>
      <c r="L45" s="5"/>
      <c r="M45" s="5"/>
    </row>
    <row r="46" spans="1:13" ht="20.100000000000001" customHeight="1" x14ac:dyDescent="0.2">
      <c r="A46" s="9">
        <v>39</v>
      </c>
      <c r="B46" s="25" t="s">
        <v>268</v>
      </c>
      <c r="C46" s="90">
        <v>98.130531000000005</v>
      </c>
      <c r="D46" s="90">
        <v>48.691980999999998</v>
      </c>
      <c r="E46" s="90">
        <v>78.012225999999998</v>
      </c>
      <c r="F46" s="55" t="s">
        <v>461</v>
      </c>
      <c r="G46" s="9">
        <v>39</v>
      </c>
      <c r="L46" s="5"/>
      <c r="M46" s="5"/>
    </row>
    <row r="47" spans="1:13" ht="20.100000000000001" customHeight="1" x14ac:dyDescent="0.2">
      <c r="A47" s="10">
        <v>40</v>
      </c>
      <c r="B47" s="26" t="s">
        <v>272</v>
      </c>
      <c r="C47" s="91">
        <v>84.893797000000006</v>
      </c>
      <c r="D47" s="91">
        <v>51.862631</v>
      </c>
      <c r="E47" s="91">
        <v>74.952713000000003</v>
      </c>
      <c r="F47" s="56" t="s">
        <v>462</v>
      </c>
      <c r="G47" s="10">
        <v>40</v>
      </c>
      <c r="L47" s="5"/>
      <c r="M47" s="5"/>
    </row>
    <row r="48" spans="1:13" ht="20.100000000000001" customHeight="1" x14ac:dyDescent="0.2">
      <c r="A48" s="9">
        <v>41</v>
      </c>
      <c r="B48" s="25" t="s">
        <v>269</v>
      </c>
      <c r="C48" s="90">
        <v>59.584271999999999</v>
      </c>
      <c r="D48" s="90">
        <v>67.381258000000003</v>
      </c>
      <c r="E48" s="90">
        <v>66.461605000000006</v>
      </c>
      <c r="F48" s="55" t="s">
        <v>463</v>
      </c>
      <c r="G48" s="9">
        <v>41</v>
      </c>
      <c r="L48" s="5"/>
      <c r="M48" s="5"/>
    </row>
    <row r="49" spans="1:13" ht="20.100000000000001" customHeight="1" x14ac:dyDescent="0.2">
      <c r="A49" s="10">
        <v>42</v>
      </c>
      <c r="B49" s="26" t="s">
        <v>273</v>
      </c>
      <c r="C49" s="91">
        <v>25.92426</v>
      </c>
      <c r="D49" s="91">
        <v>16.845870000000001</v>
      </c>
      <c r="E49" s="91">
        <v>60.444132000000003</v>
      </c>
      <c r="F49" s="56" t="s">
        <v>464</v>
      </c>
      <c r="G49" s="10">
        <v>42</v>
      </c>
      <c r="L49" s="5"/>
      <c r="M49" s="5"/>
    </row>
    <row r="50" spans="1:13" ht="20.100000000000001" customHeight="1" x14ac:dyDescent="0.2">
      <c r="A50" s="9">
        <v>43</v>
      </c>
      <c r="B50" s="25" t="s">
        <v>266</v>
      </c>
      <c r="C50" s="90">
        <v>71.065619999999996</v>
      </c>
      <c r="D50" s="90">
        <v>63.253278000000002</v>
      </c>
      <c r="E50" s="90">
        <v>52.203805000000003</v>
      </c>
      <c r="F50" s="55" t="s">
        <v>465</v>
      </c>
      <c r="G50" s="9">
        <v>43</v>
      </c>
      <c r="L50" s="5"/>
      <c r="M50" s="5"/>
    </row>
    <row r="51" spans="1:13" ht="20.100000000000001" customHeight="1" x14ac:dyDescent="0.2">
      <c r="A51" s="10">
        <v>44</v>
      </c>
      <c r="B51" s="26" t="s">
        <v>274</v>
      </c>
      <c r="C51" s="91">
        <v>42.010446999999999</v>
      </c>
      <c r="D51" s="91">
        <v>51.301793000000004</v>
      </c>
      <c r="E51" s="91">
        <v>51.348919000000002</v>
      </c>
      <c r="F51" s="56" t="s">
        <v>466</v>
      </c>
      <c r="G51" s="10">
        <v>44</v>
      </c>
      <c r="L51" s="5"/>
      <c r="M51" s="5"/>
    </row>
    <row r="52" spans="1:13" ht="20.100000000000001" customHeight="1" x14ac:dyDescent="0.2">
      <c r="A52" s="9">
        <v>45</v>
      </c>
      <c r="B52" s="25" t="s">
        <v>267</v>
      </c>
      <c r="C52" s="90">
        <v>69.252073999999993</v>
      </c>
      <c r="D52" s="90">
        <v>52.624389999999998</v>
      </c>
      <c r="E52" s="90">
        <v>50.633808999999999</v>
      </c>
      <c r="F52" s="55" t="s">
        <v>467</v>
      </c>
      <c r="G52" s="9">
        <v>45</v>
      </c>
      <c r="L52" s="5"/>
      <c r="M52" s="5"/>
    </row>
    <row r="53" spans="1:13" ht="20.100000000000001" customHeight="1" x14ac:dyDescent="0.2">
      <c r="A53" s="10">
        <v>46</v>
      </c>
      <c r="B53" s="26" t="s">
        <v>277</v>
      </c>
      <c r="C53" s="91">
        <v>30.298238999999999</v>
      </c>
      <c r="D53" s="91">
        <v>32.477018000000001</v>
      </c>
      <c r="E53" s="91">
        <v>50.244985999999997</v>
      </c>
      <c r="F53" s="56" t="s">
        <v>468</v>
      </c>
      <c r="G53" s="10">
        <v>46</v>
      </c>
      <c r="L53" s="5"/>
      <c r="M53" s="5"/>
    </row>
    <row r="54" spans="1:13" ht="20.100000000000001" customHeight="1" x14ac:dyDescent="0.2">
      <c r="A54" s="9">
        <v>47</v>
      </c>
      <c r="B54" s="25" t="s">
        <v>295</v>
      </c>
      <c r="C54" s="90">
        <v>17.704453999999998</v>
      </c>
      <c r="D54" s="90">
        <v>19.479229</v>
      </c>
      <c r="E54" s="90">
        <v>42.597881000000001</v>
      </c>
      <c r="F54" s="55" t="s">
        <v>469</v>
      </c>
      <c r="G54" s="9">
        <v>47</v>
      </c>
      <c r="L54" s="5"/>
      <c r="M54" s="5"/>
    </row>
    <row r="55" spans="1:13" ht="20.100000000000001" customHeight="1" x14ac:dyDescent="0.2">
      <c r="A55" s="10">
        <v>48</v>
      </c>
      <c r="B55" s="26" t="s">
        <v>288</v>
      </c>
      <c r="C55" s="91">
        <v>44.317880000000002</v>
      </c>
      <c r="D55" s="91">
        <v>78.016273999999996</v>
      </c>
      <c r="E55" s="91">
        <v>41.674515999999997</v>
      </c>
      <c r="F55" s="56" t="s">
        <v>470</v>
      </c>
      <c r="G55" s="10">
        <v>48</v>
      </c>
      <c r="L55" s="5"/>
      <c r="M55" s="5"/>
    </row>
    <row r="56" spans="1:13" ht="20.100000000000001" customHeight="1" x14ac:dyDescent="0.2">
      <c r="A56" s="9">
        <v>49</v>
      </c>
      <c r="B56" s="25" t="s">
        <v>270</v>
      </c>
      <c r="C56" s="90">
        <v>54.451740999999998</v>
      </c>
      <c r="D56" s="90">
        <v>18.366078000000002</v>
      </c>
      <c r="E56" s="90">
        <v>39.012337000000002</v>
      </c>
      <c r="F56" s="55" t="s">
        <v>471</v>
      </c>
      <c r="G56" s="9">
        <v>49</v>
      </c>
      <c r="L56" s="5"/>
      <c r="M56" s="5"/>
    </row>
    <row r="57" spans="1:13" ht="20.100000000000001" customHeight="1" x14ac:dyDescent="0.2">
      <c r="A57" s="10">
        <v>50</v>
      </c>
      <c r="B57" s="26" t="s">
        <v>298</v>
      </c>
      <c r="C57" s="91">
        <v>34.244540000000001</v>
      </c>
      <c r="D57" s="91">
        <v>15.531786</v>
      </c>
      <c r="E57" s="91">
        <v>38.402268999999997</v>
      </c>
      <c r="F57" s="56" t="s">
        <v>472</v>
      </c>
      <c r="G57" s="10">
        <v>50</v>
      </c>
      <c r="L57" s="5"/>
      <c r="M57" s="5"/>
    </row>
    <row r="58" spans="1:13" ht="20.100000000000001" customHeight="1" x14ac:dyDescent="0.2">
      <c r="A58" s="9">
        <v>51</v>
      </c>
      <c r="B58" s="25" t="s">
        <v>279</v>
      </c>
      <c r="C58" s="90">
        <v>34.845922999999999</v>
      </c>
      <c r="D58" s="90">
        <v>32.418480000000002</v>
      </c>
      <c r="E58" s="90">
        <v>37.062139999999999</v>
      </c>
      <c r="F58" s="55" t="s">
        <v>473</v>
      </c>
      <c r="G58" s="9">
        <v>51</v>
      </c>
      <c r="L58" s="5"/>
      <c r="M58" s="5"/>
    </row>
    <row r="59" spans="1:13" ht="20.100000000000001" customHeight="1" x14ac:dyDescent="0.2">
      <c r="A59" s="10">
        <v>52</v>
      </c>
      <c r="B59" s="26" t="s">
        <v>305</v>
      </c>
      <c r="C59" s="91">
        <v>4.9040410000000003</v>
      </c>
      <c r="D59" s="91">
        <v>9.9744250000000001</v>
      </c>
      <c r="E59" s="91">
        <v>33.408040999999997</v>
      </c>
      <c r="F59" s="56" t="s">
        <v>474</v>
      </c>
      <c r="G59" s="10">
        <v>52</v>
      </c>
      <c r="L59" s="5"/>
      <c r="M59" s="5"/>
    </row>
    <row r="60" spans="1:13" ht="20.100000000000001" customHeight="1" x14ac:dyDescent="0.2">
      <c r="A60" s="9">
        <v>53</v>
      </c>
      <c r="B60" s="25" t="s">
        <v>287</v>
      </c>
      <c r="C60" s="90">
        <v>30.674636</v>
      </c>
      <c r="D60" s="90">
        <v>22.869702</v>
      </c>
      <c r="E60" s="90">
        <v>22.736321</v>
      </c>
      <c r="F60" s="55" t="s">
        <v>475</v>
      </c>
      <c r="G60" s="9">
        <v>53</v>
      </c>
      <c r="L60" s="5"/>
      <c r="M60" s="5"/>
    </row>
    <row r="61" spans="1:13" ht="20.100000000000001" customHeight="1" x14ac:dyDescent="0.2">
      <c r="A61" s="10">
        <v>54</v>
      </c>
      <c r="B61" s="26" t="s">
        <v>289</v>
      </c>
      <c r="C61" s="91">
        <v>13.215011000000001</v>
      </c>
      <c r="D61" s="91">
        <v>18.372686999999999</v>
      </c>
      <c r="E61" s="91">
        <v>21.663201999999998</v>
      </c>
      <c r="F61" s="56" t="s">
        <v>476</v>
      </c>
      <c r="G61" s="10">
        <v>54</v>
      </c>
      <c r="L61" s="5"/>
      <c r="M61" s="5"/>
    </row>
    <row r="62" spans="1:13" ht="20.100000000000001" customHeight="1" x14ac:dyDescent="0.2">
      <c r="A62" s="9">
        <v>55</v>
      </c>
      <c r="B62" s="25" t="s">
        <v>283</v>
      </c>
      <c r="C62" s="90">
        <v>24.804120000000001</v>
      </c>
      <c r="D62" s="90">
        <v>19.875833</v>
      </c>
      <c r="E62" s="90">
        <v>20.737358</v>
      </c>
      <c r="F62" s="55" t="s">
        <v>477</v>
      </c>
      <c r="G62" s="9">
        <v>55</v>
      </c>
      <c r="L62" s="5"/>
      <c r="M62" s="5"/>
    </row>
    <row r="63" spans="1:13" ht="20.100000000000001" customHeight="1" x14ac:dyDescent="0.2">
      <c r="A63" s="10">
        <v>56</v>
      </c>
      <c r="B63" s="26" t="s">
        <v>290</v>
      </c>
      <c r="C63" s="91">
        <v>23.810101</v>
      </c>
      <c r="D63" s="91">
        <v>17.792715000000001</v>
      </c>
      <c r="E63" s="91">
        <v>19.256519999999998</v>
      </c>
      <c r="F63" s="56" t="s">
        <v>478</v>
      </c>
      <c r="G63" s="10">
        <v>56</v>
      </c>
      <c r="L63" s="5"/>
      <c r="M63" s="5"/>
    </row>
    <row r="64" spans="1:13" ht="20.100000000000001" customHeight="1" x14ac:dyDescent="0.2">
      <c r="A64" s="9">
        <v>57</v>
      </c>
      <c r="B64" s="25" t="s">
        <v>280</v>
      </c>
      <c r="C64" s="90">
        <v>7.080851</v>
      </c>
      <c r="D64" s="90">
        <v>10.009143</v>
      </c>
      <c r="E64" s="90">
        <v>18.214784000000002</v>
      </c>
      <c r="F64" s="55" t="s">
        <v>479</v>
      </c>
      <c r="G64" s="9">
        <v>57</v>
      </c>
      <c r="L64" s="5"/>
      <c r="M64" s="5"/>
    </row>
    <row r="65" spans="1:13" ht="20.100000000000001" customHeight="1" x14ac:dyDescent="0.2">
      <c r="A65" s="10">
        <v>58</v>
      </c>
      <c r="B65" s="26" t="s">
        <v>276</v>
      </c>
      <c r="C65" s="91">
        <v>34.811996999999998</v>
      </c>
      <c r="D65" s="91">
        <v>22.378112000000002</v>
      </c>
      <c r="E65" s="91">
        <v>17.408186000000001</v>
      </c>
      <c r="F65" s="56" t="s">
        <v>480</v>
      </c>
      <c r="G65" s="10">
        <v>58</v>
      </c>
      <c r="L65" s="5"/>
      <c r="M65" s="5"/>
    </row>
    <row r="66" spans="1:13" ht="20.100000000000001" customHeight="1" x14ac:dyDescent="0.2">
      <c r="A66" s="9">
        <v>59</v>
      </c>
      <c r="B66" s="25" t="s">
        <v>285</v>
      </c>
      <c r="C66" s="90">
        <v>12.723508000000001</v>
      </c>
      <c r="D66" s="90">
        <v>14.099632</v>
      </c>
      <c r="E66" s="90">
        <v>17.390837999999999</v>
      </c>
      <c r="F66" s="55" t="s">
        <v>481</v>
      </c>
      <c r="G66" s="9">
        <v>59</v>
      </c>
      <c r="L66" s="5"/>
      <c r="M66" s="5"/>
    </row>
    <row r="67" spans="1:13" ht="20.100000000000001" customHeight="1" x14ac:dyDescent="0.2">
      <c r="A67" s="10">
        <v>60</v>
      </c>
      <c r="B67" s="26" t="s">
        <v>282</v>
      </c>
      <c r="C67" s="91">
        <v>19.149958000000002</v>
      </c>
      <c r="D67" s="91">
        <v>28.206961</v>
      </c>
      <c r="E67" s="91">
        <v>15.677384</v>
      </c>
      <c r="F67" s="56" t="s">
        <v>482</v>
      </c>
      <c r="G67" s="10">
        <v>60</v>
      </c>
      <c r="L67" s="5"/>
      <c r="M67" s="5"/>
    </row>
    <row r="68" spans="1:13" ht="20.100000000000001" customHeight="1" x14ac:dyDescent="0.2">
      <c r="A68" s="9">
        <v>61</v>
      </c>
      <c r="B68" s="25" t="s">
        <v>302</v>
      </c>
      <c r="C68" s="90">
        <v>13.000482999999999</v>
      </c>
      <c r="D68" s="90">
        <v>13.191324</v>
      </c>
      <c r="E68" s="90">
        <v>15.056365</v>
      </c>
      <c r="F68" s="55" t="s">
        <v>483</v>
      </c>
      <c r="G68" s="9">
        <v>61</v>
      </c>
      <c r="L68" s="5"/>
      <c r="M68" s="5"/>
    </row>
    <row r="69" spans="1:13" ht="20.100000000000001" customHeight="1" x14ac:dyDescent="0.2">
      <c r="A69" s="10">
        <v>62</v>
      </c>
      <c r="B69" s="26" t="s">
        <v>300</v>
      </c>
      <c r="C69" s="91">
        <v>5.4440140000000001</v>
      </c>
      <c r="D69" s="91">
        <v>2.5764179999999999</v>
      </c>
      <c r="E69" s="91">
        <v>14.893565000000001</v>
      </c>
      <c r="F69" s="56" t="s">
        <v>484</v>
      </c>
      <c r="G69" s="10">
        <v>62</v>
      </c>
      <c r="L69" s="5"/>
      <c r="M69" s="5"/>
    </row>
    <row r="70" spans="1:13" ht="20.100000000000001" customHeight="1" x14ac:dyDescent="0.2">
      <c r="A70" s="9">
        <v>63</v>
      </c>
      <c r="B70" s="25" t="s">
        <v>284</v>
      </c>
      <c r="C70" s="90">
        <v>16.012954000000001</v>
      </c>
      <c r="D70" s="90">
        <v>18.498217</v>
      </c>
      <c r="E70" s="90">
        <v>14.060131</v>
      </c>
      <c r="F70" s="55" t="s">
        <v>485</v>
      </c>
      <c r="G70" s="9">
        <v>63</v>
      </c>
      <c r="L70" s="5"/>
      <c r="M70" s="5"/>
    </row>
    <row r="71" spans="1:13" ht="20.100000000000001" customHeight="1" x14ac:dyDescent="0.2">
      <c r="A71" s="10">
        <v>64</v>
      </c>
      <c r="B71" s="26" t="s">
        <v>333</v>
      </c>
      <c r="C71" s="91">
        <v>0.82996899999999996</v>
      </c>
      <c r="D71" s="91">
        <v>0.96785200000000005</v>
      </c>
      <c r="E71" s="91">
        <v>11.773557</v>
      </c>
      <c r="F71" s="56" t="s">
        <v>486</v>
      </c>
      <c r="G71" s="10">
        <v>64</v>
      </c>
      <c r="L71" s="5"/>
      <c r="M71" s="5"/>
    </row>
    <row r="72" spans="1:13" ht="20.100000000000001" customHeight="1" x14ac:dyDescent="0.2">
      <c r="A72" s="9">
        <v>65</v>
      </c>
      <c r="B72" s="25" t="s">
        <v>299</v>
      </c>
      <c r="C72" s="90">
        <v>8.8877600000000001</v>
      </c>
      <c r="D72" s="90">
        <v>11.207872999999999</v>
      </c>
      <c r="E72" s="90">
        <v>11.767435000000001</v>
      </c>
      <c r="F72" s="55" t="s">
        <v>487</v>
      </c>
      <c r="G72" s="9">
        <v>65</v>
      </c>
      <c r="L72" s="5"/>
      <c r="M72" s="5"/>
    </row>
    <row r="73" spans="1:13" ht="20.100000000000001" customHeight="1" x14ac:dyDescent="0.2">
      <c r="A73" s="10">
        <v>66</v>
      </c>
      <c r="B73" s="26" t="s">
        <v>315</v>
      </c>
      <c r="C73" s="91">
        <v>9.3022720000000003</v>
      </c>
      <c r="D73" s="91">
        <v>4.0854090000000003</v>
      </c>
      <c r="E73" s="91">
        <v>11.073874999999999</v>
      </c>
      <c r="F73" s="56" t="s">
        <v>488</v>
      </c>
      <c r="G73" s="10">
        <v>66</v>
      </c>
      <c r="L73" s="5"/>
      <c r="M73" s="5"/>
    </row>
    <row r="74" spans="1:13" ht="20.100000000000001" customHeight="1" x14ac:dyDescent="0.2">
      <c r="A74" s="9">
        <v>67</v>
      </c>
      <c r="B74" s="25" t="s">
        <v>294</v>
      </c>
      <c r="C74" s="90">
        <v>18.389561</v>
      </c>
      <c r="D74" s="90">
        <v>13.472206999999999</v>
      </c>
      <c r="E74" s="90">
        <v>9.4049770000000006</v>
      </c>
      <c r="F74" s="55" t="s">
        <v>489</v>
      </c>
      <c r="G74" s="9">
        <v>67</v>
      </c>
      <c r="L74" s="5"/>
      <c r="M74" s="5"/>
    </row>
    <row r="75" spans="1:13" ht="20.100000000000001" customHeight="1" x14ac:dyDescent="0.2">
      <c r="A75" s="10">
        <v>68</v>
      </c>
      <c r="B75" s="26" t="s">
        <v>291</v>
      </c>
      <c r="C75" s="91">
        <v>5.5075180000000001</v>
      </c>
      <c r="D75" s="91">
        <v>5.4740450000000003</v>
      </c>
      <c r="E75" s="91">
        <v>8.4752240000000008</v>
      </c>
      <c r="F75" s="56" t="s">
        <v>490</v>
      </c>
      <c r="G75" s="10">
        <v>68</v>
      </c>
      <c r="L75" s="5"/>
      <c r="M75" s="5"/>
    </row>
    <row r="76" spans="1:13" ht="20.100000000000001" customHeight="1" x14ac:dyDescent="0.2">
      <c r="A76" s="9">
        <v>69</v>
      </c>
      <c r="B76" s="25" t="s">
        <v>307</v>
      </c>
      <c r="C76" s="90">
        <v>15.531848999999999</v>
      </c>
      <c r="D76" s="90">
        <v>4.8348630000000004</v>
      </c>
      <c r="E76" s="90">
        <v>8.3058809999999994</v>
      </c>
      <c r="F76" s="55" t="s">
        <v>491</v>
      </c>
      <c r="G76" s="9">
        <v>69</v>
      </c>
      <c r="L76" s="5"/>
      <c r="M76" s="5"/>
    </row>
    <row r="77" spans="1:13" ht="20.100000000000001" customHeight="1" x14ac:dyDescent="0.2">
      <c r="A77" s="10">
        <v>70</v>
      </c>
      <c r="B77" s="26" t="s">
        <v>301</v>
      </c>
      <c r="C77" s="91">
        <v>4.5199920000000002</v>
      </c>
      <c r="D77" s="91">
        <v>5.4010439999999997</v>
      </c>
      <c r="E77" s="91">
        <v>7.4040330000000001</v>
      </c>
      <c r="F77" s="56" t="s">
        <v>492</v>
      </c>
      <c r="G77" s="10">
        <v>70</v>
      </c>
      <c r="L77" s="5"/>
      <c r="M77" s="5"/>
    </row>
    <row r="78" spans="1:13" ht="20.100000000000001" customHeight="1" x14ac:dyDescent="0.2">
      <c r="A78" s="9">
        <v>71</v>
      </c>
      <c r="B78" s="25" t="s">
        <v>304</v>
      </c>
      <c r="C78" s="90">
        <v>4.9844970000000002</v>
      </c>
      <c r="D78" s="90">
        <v>6.8370569999999997</v>
      </c>
      <c r="E78" s="90">
        <v>7.2310850000000002</v>
      </c>
      <c r="F78" s="55" t="s">
        <v>493</v>
      </c>
      <c r="G78" s="9">
        <v>71</v>
      </c>
      <c r="L78" s="5"/>
      <c r="M78" s="5"/>
    </row>
    <row r="79" spans="1:13" ht="20.100000000000001" customHeight="1" x14ac:dyDescent="0.2">
      <c r="A79" s="10">
        <v>72</v>
      </c>
      <c r="B79" s="26" t="s">
        <v>332</v>
      </c>
      <c r="C79" s="91">
        <v>5.9273030000000002</v>
      </c>
      <c r="D79" s="91">
        <v>11.480098</v>
      </c>
      <c r="E79" s="91">
        <v>7.1677010000000001</v>
      </c>
      <c r="F79" s="56" t="s">
        <v>494</v>
      </c>
      <c r="G79" s="10">
        <v>72</v>
      </c>
      <c r="L79" s="5"/>
      <c r="M79" s="5"/>
    </row>
    <row r="80" spans="1:13" ht="20.100000000000001" customHeight="1" x14ac:dyDescent="0.2">
      <c r="A80" s="9">
        <v>73</v>
      </c>
      <c r="B80" s="25" t="s">
        <v>311</v>
      </c>
      <c r="C80" s="90">
        <v>2.9048020000000001</v>
      </c>
      <c r="D80" s="90">
        <v>7.1004930000000002</v>
      </c>
      <c r="E80" s="90">
        <v>6.8908420000000001</v>
      </c>
      <c r="F80" s="55" t="s">
        <v>495</v>
      </c>
      <c r="G80" s="9">
        <v>73</v>
      </c>
      <c r="L80" s="5"/>
      <c r="M80" s="5"/>
    </row>
    <row r="81" spans="1:13" ht="20.100000000000001" customHeight="1" x14ac:dyDescent="0.2">
      <c r="A81" s="10">
        <v>74</v>
      </c>
      <c r="B81" s="26" t="s">
        <v>297</v>
      </c>
      <c r="C81" s="91">
        <v>6.7734680000000003</v>
      </c>
      <c r="D81" s="91">
        <v>9.1612639999999992</v>
      </c>
      <c r="E81" s="91">
        <v>6.126932</v>
      </c>
      <c r="F81" s="56" t="s">
        <v>496</v>
      </c>
      <c r="G81" s="10">
        <v>74</v>
      </c>
      <c r="L81" s="5"/>
      <c r="M81" s="5"/>
    </row>
    <row r="82" spans="1:13" ht="20.100000000000001" customHeight="1" x14ac:dyDescent="0.2">
      <c r="A82" s="9">
        <v>75</v>
      </c>
      <c r="B82" s="25" t="s">
        <v>292</v>
      </c>
      <c r="C82" s="90">
        <v>11.088210999999999</v>
      </c>
      <c r="D82" s="90">
        <v>6.9710470000000004</v>
      </c>
      <c r="E82" s="90">
        <v>5.9860100000000003</v>
      </c>
      <c r="F82" s="55" t="s">
        <v>497</v>
      </c>
      <c r="G82" s="9">
        <v>75</v>
      </c>
      <c r="L82" s="5"/>
      <c r="M82" s="5"/>
    </row>
    <row r="83" spans="1:13" ht="20.100000000000001" customHeight="1" x14ac:dyDescent="0.2">
      <c r="A83" s="10">
        <v>76</v>
      </c>
      <c r="B83" s="26" t="s">
        <v>308</v>
      </c>
      <c r="C83" s="91">
        <v>2.8711730000000002</v>
      </c>
      <c r="D83" s="91">
        <v>1.274915</v>
      </c>
      <c r="E83" s="91">
        <v>5.9740010000000003</v>
      </c>
      <c r="F83" s="56" t="s">
        <v>498</v>
      </c>
      <c r="G83" s="10">
        <v>76</v>
      </c>
      <c r="L83" s="5"/>
      <c r="M83" s="5"/>
    </row>
    <row r="84" spans="1:13" ht="20.100000000000001" customHeight="1" x14ac:dyDescent="0.2">
      <c r="A84" s="9">
        <v>77</v>
      </c>
      <c r="B84" s="25" t="s">
        <v>278</v>
      </c>
      <c r="C84" s="90">
        <v>7.4217430000000002</v>
      </c>
      <c r="D84" s="90">
        <v>28.176815000000001</v>
      </c>
      <c r="E84" s="90">
        <v>5.9174179999999996</v>
      </c>
      <c r="F84" s="55" t="s">
        <v>499</v>
      </c>
      <c r="G84" s="9">
        <v>77</v>
      </c>
      <c r="L84" s="5"/>
      <c r="M84" s="5"/>
    </row>
    <row r="85" spans="1:13" ht="20.100000000000001" customHeight="1" x14ac:dyDescent="0.2">
      <c r="A85" s="10">
        <v>78</v>
      </c>
      <c r="B85" s="26" t="s">
        <v>275</v>
      </c>
      <c r="C85" s="91">
        <v>65.655192999999997</v>
      </c>
      <c r="D85" s="91">
        <v>4.9511539999999998</v>
      </c>
      <c r="E85" s="91">
        <v>5.7864319999999996</v>
      </c>
      <c r="F85" s="56" t="s">
        <v>500</v>
      </c>
      <c r="G85" s="10">
        <v>78</v>
      </c>
      <c r="L85" s="5"/>
      <c r="M85" s="5"/>
    </row>
    <row r="86" spans="1:13" ht="20.100000000000001" customHeight="1" x14ac:dyDescent="0.2">
      <c r="A86" s="9">
        <v>79</v>
      </c>
      <c r="B86" s="25" t="s">
        <v>296</v>
      </c>
      <c r="C86" s="90">
        <v>12.123206</v>
      </c>
      <c r="D86" s="90">
        <v>7.2094589999999998</v>
      </c>
      <c r="E86" s="90">
        <v>5.6586850000000002</v>
      </c>
      <c r="F86" s="55" t="s">
        <v>501</v>
      </c>
      <c r="G86" s="9">
        <v>79</v>
      </c>
      <c r="L86" s="5"/>
      <c r="M86" s="5"/>
    </row>
    <row r="87" spans="1:13" ht="20.100000000000001" customHeight="1" x14ac:dyDescent="0.2">
      <c r="A87" s="10">
        <v>80</v>
      </c>
      <c r="B87" s="26" t="s">
        <v>310</v>
      </c>
      <c r="C87" s="91">
        <v>2.3392400000000002</v>
      </c>
      <c r="D87" s="91">
        <v>3.4959410000000002</v>
      </c>
      <c r="E87" s="91">
        <v>5.1861350000000002</v>
      </c>
      <c r="F87" s="56" t="s">
        <v>502</v>
      </c>
      <c r="G87" s="10">
        <v>80</v>
      </c>
      <c r="L87" s="5"/>
      <c r="M87" s="5"/>
    </row>
    <row r="88" spans="1:13" ht="20.100000000000001" customHeight="1" x14ac:dyDescent="0.2">
      <c r="A88" s="9">
        <v>81</v>
      </c>
      <c r="B88" s="25" t="s">
        <v>316</v>
      </c>
      <c r="C88" s="90">
        <v>3.171805</v>
      </c>
      <c r="D88" s="90">
        <v>6.2936500000000004</v>
      </c>
      <c r="E88" s="90">
        <v>4.9225830000000004</v>
      </c>
      <c r="F88" s="55" t="s">
        <v>503</v>
      </c>
      <c r="G88" s="9">
        <v>81</v>
      </c>
      <c r="L88" s="5"/>
      <c r="M88" s="5"/>
    </row>
    <row r="89" spans="1:13" ht="20.100000000000001" customHeight="1" x14ac:dyDescent="0.2">
      <c r="A89" s="10">
        <v>82</v>
      </c>
      <c r="B89" s="26" t="s">
        <v>360</v>
      </c>
      <c r="C89" s="91">
        <v>3.490138</v>
      </c>
      <c r="D89" s="91">
        <v>0.11996999999999999</v>
      </c>
      <c r="E89" s="91">
        <v>4.2847419999999996</v>
      </c>
      <c r="F89" s="56" t="s">
        <v>504</v>
      </c>
      <c r="G89" s="10">
        <v>82</v>
      </c>
      <c r="L89" s="5"/>
      <c r="M89" s="5"/>
    </row>
    <row r="90" spans="1:13" ht="20.100000000000001" customHeight="1" x14ac:dyDescent="0.2">
      <c r="A90" s="9">
        <v>83</v>
      </c>
      <c r="B90" s="25" t="s">
        <v>306</v>
      </c>
      <c r="C90" s="90">
        <v>6.8982650000000003</v>
      </c>
      <c r="D90" s="90">
        <v>7.597753</v>
      </c>
      <c r="E90" s="90">
        <v>4.2308190000000003</v>
      </c>
      <c r="F90" s="55" t="s">
        <v>505</v>
      </c>
      <c r="G90" s="9">
        <v>83</v>
      </c>
      <c r="L90" s="5"/>
      <c r="M90" s="5"/>
    </row>
    <row r="91" spans="1:13" ht="20.100000000000001" customHeight="1" x14ac:dyDescent="0.2">
      <c r="A91" s="10">
        <v>84</v>
      </c>
      <c r="B91" s="26" t="s">
        <v>309</v>
      </c>
      <c r="C91" s="91">
        <v>2.9149120000000002</v>
      </c>
      <c r="D91" s="91">
        <v>3.5757150000000002</v>
      </c>
      <c r="E91" s="91">
        <v>3.9772919999999998</v>
      </c>
      <c r="F91" s="56" t="s">
        <v>506</v>
      </c>
      <c r="G91" s="10">
        <v>84</v>
      </c>
      <c r="L91" s="5"/>
      <c r="M91" s="5"/>
    </row>
    <row r="92" spans="1:13" ht="20.100000000000001" customHeight="1" x14ac:dyDescent="0.2">
      <c r="A92" s="9">
        <v>85</v>
      </c>
      <c r="B92" s="25" t="s">
        <v>334</v>
      </c>
      <c r="C92" s="90">
        <v>3.7504819999999999</v>
      </c>
      <c r="D92" s="90">
        <v>9.6156000000000005E-2</v>
      </c>
      <c r="E92" s="90">
        <v>3.619758</v>
      </c>
      <c r="F92" s="55" t="s">
        <v>507</v>
      </c>
      <c r="G92" s="9">
        <v>85</v>
      </c>
      <c r="L92" s="5"/>
      <c r="M92" s="5"/>
    </row>
    <row r="93" spans="1:13" ht="20.100000000000001" customHeight="1" x14ac:dyDescent="0.2">
      <c r="A93" s="10">
        <v>86</v>
      </c>
      <c r="B93" s="26" t="s">
        <v>313</v>
      </c>
      <c r="C93" s="91">
        <v>2.5476749999999999</v>
      </c>
      <c r="D93" s="91">
        <v>1.650523</v>
      </c>
      <c r="E93" s="91">
        <v>3.3381959999999999</v>
      </c>
      <c r="F93" s="56" t="s">
        <v>508</v>
      </c>
      <c r="G93" s="10">
        <v>86</v>
      </c>
      <c r="L93" s="5"/>
      <c r="M93" s="5"/>
    </row>
    <row r="94" spans="1:13" ht="20.100000000000001" customHeight="1" x14ac:dyDescent="0.2">
      <c r="A94" s="9">
        <v>87</v>
      </c>
      <c r="B94" s="25" t="s">
        <v>322</v>
      </c>
      <c r="C94" s="90">
        <v>1.886981</v>
      </c>
      <c r="D94" s="90">
        <v>1.667341</v>
      </c>
      <c r="E94" s="90">
        <v>2.9031159999999998</v>
      </c>
      <c r="F94" s="55" t="s">
        <v>509</v>
      </c>
      <c r="G94" s="9">
        <v>87</v>
      </c>
      <c r="L94" s="5"/>
      <c r="M94" s="5"/>
    </row>
    <row r="95" spans="1:13" ht="20.100000000000001" customHeight="1" x14ac:dyDescent="0.2">
      <c r="A95" s="10">
        <v>88</v>
      </c>
      <c r="B95" s="26" t="s">
        <v>372</v>
      </c>
      <c r="C95" s="91"/>
      <c r="D95" s="91">
        <v>2.5534159999999999</v>
      </c>
      <c r="E95" s="91">
        <v>2.8561779999999999</v>
      </c>
      <c r="F95" s="56" t="s">
        <v>510</v>
      </c>
      <c r="G95" s="10">
        <v>88</v>
      </c>
      <c r="L95" s="5"/>
      <c r="M95" s="5"/>
    </row>
    <row r="96" spans="1:13" ht="20.100000000000001" customHeight="1" x14ac:dyDescent="0.2">
      <c r="A96" s="9">
        <v>89</v>
      </c>
      <c r="B96" s="25" t="s">
        <v>373</v>
      </c>
      <c r="C96" s="90"/>
      <c r="D96" s="90">
        <v>1.0005999999999999E-2</v>
      </c>
      <c r="E96" s="90">
        <v>2.4718439999999999</v>
      </c>
      <c r="F96" s="55" t="s">
        <v>511</v>
      </c>
      <c r="G96" s="9">
        <v>89</v>
      </c>
      <c r="L96" s="5"/>
      <c r="M96" s="5"/>
    </row>
    <row r="97" spans="1:13" ht="20.100000000000001" customHeight="1" x14ac:dyDescent="0.2">
      <c r="A97" s="10">
        <v>90</v>
      </c>
      <c r="B97" s="26" t="s">
        <v>321</v>
      </c>
      <c r="C97" s="91">
        <v>1.5662849999999999</v>
      </c>
      <c r="D97" s="91">
        <v>2.079491</v>
      </c>
      <c r="E97" s="91">
        <v>2.4012180000000001</v>
      </c>
      <c r="F97" s="56" t="s">
        <v>512</v>
      </c>
      <c r="G97" s="10">
        <v>90</v>
      </c>
      <c r="L97" s="5"/>
      <c r="M97" s="5"/>
    </row>
    <row r="98" spans="1:13" ht="20.100000000000001" customHeight="1" x14ac:dyDescent="0.2">
      <c r="A98" s="9">
        <v>91</v>
      </c>
      <c r="B98" s="25" t="s">
        <v>281</v>
      </c>
      <c r="C98" s="90">
        <v>10.883194</v>
      </c>
      <c r="D98" s="90">
        <v>21.435003999999999</v>
      </c>
      <c r="E98" s="90">
        <v>2.353002</v>
      </c>
      <c r="F98" s="55" t="s">
        <v>513</v>
      </c>
      <c r="G98" s="9">
        <v>91</v>
      </c>
      <c r="L98" s="5"/>
      <c r="M98" s="5"/>
    </row>
    <row r="99" spans="1:13" ht="20.100000000000001" customHeight="1" x14ac:dyDescent="0.2">
      <c r="A99" s="10">
        <v>92</v>
      </c>
      <c r="B99" s="26" t="s">
        <v>325</v>
      </c>
      <c r="C99" s="91">
        <v>3.7448039999999998</v>
      </c>
      <c r="D99" s="91">
        <v>1.6372880000000001</v>
      </c>
      <c r="E99" s="91">
        <v>2.3150949999999999</v>
      </c>
      <c r="F99" s="56" t="s">
        <v>514</v>
      </c>
      <c r="G99" s="10">
        <v>92</v>
      </c>
      <c r="L99" s="5"/>
      <c r="M99" s="5"/>
    </row>
    <row r="100" spans="1:13" ht="20.100000000000001" customHeight="1" x14ac:dyDescent="0.2">
      <c r="A100" s="9">
        <v>93</v>
      </c>
      <c r="B100" s="25" t="s">
        <v>303</v>
      </c>
      <c r="C100" s="90">
        <v>2.0668790000000001</v>
      </c>
      <c r="D100" s="90">
        <v>2.75135</v>
      </c>
      <c r="E100" s="90">
        <v>2.0904850000000001</v>
      </c>
      <c r="F100" s="55" t="s">
        <v>515</v>
      </c>
      <c r="G100" s="9">
        <v>93</v>
      </c>
      <c r="L100" s="5"/>
      <c r="M100" s="5"/>
    </row>
    <row r="101" spans="1:13" ht="20.100000000000001" customHeight="1" x14ac:dyDescent="0.2">
      <c r="A101" s="10">
        <v>94</v>
      </c>
      <c r="B101" s="26" t="s">
        <v>293</v>
      </c>
      <c r="C101" s="91">
        <v>2.933697</v>
      </c>
      <c r="D101" s="91">
        <v>1.191757</v>
      </c>
      <c r="E101" s="91">
        <v>2.072746</v>
      </c>
      <c r="F101" s="56" t="s">
        <v>516</v>
      </c>
      <c r="G101" s="10">
        <v>94</v>
      </c>
      <c r="L101" s="5"/>
      <c r="M101" s="5"/>
    </row>
    <row r="102" spans="1:13" ht="20.100000000000001" customHeight="1" x14ac:dyDescent="0.2">
      <c r="A102" s="9">
        <v>95</v>
      </c>
      <c r="B102" s="25" t="s">
        <v>329</v>
      </c>
      <c r="C102" s="90">
        <v>3.964324</v>
      </c>
      <c r="D102" s="90">
        <v>0.81345000000000001</v>
      </c>
      <c r="E102" s="90">
        <v>1.852333</v>
      </c>
      <c r="F102" s="55" t="s">
        <v>517</v>
      </c>
      <c r="G102" s="9">
        <v>95</v>
      </c>
      <c r="L102" s="5"/>
      <c r="M102" s="5"/>
    </row>
    <row r="103" spans="1:13" ht="20.100000000000001" customHeight="1" x14ac:dyDescent="0.2">
      <c r="A103" s="10">
        <v>96</v>
      </c>
      <c r="B103" s="26" t="s">
        <v>380</v>
      </c>
      <c r="C103" s="91">
        <v>0.85043599999999997</v>
      </c>
      <c r="D103" s="91">
        <v>0.55262999999999995</v>
      </c>
      <c r="E103" s="91">
        <v>1.8458239999999999</v>
      </c>
      <c r="F103" s="56" t="s">
        <v>518</v>
      </c>
      <c r="G103" s="10">
        <v>96</v>
      </c>
      <c r="L103" s="5"/>
      <c r="M103" s="5"/>
    </row>
    <row r="104" spans="1:13" ht="20.100000000000001" customHeight="1" x14ac:dyDescent="0.2">
      <c r="A104" s="9">
        <v>97</v>
      </c>
      <c r="B104" s="25" t="s">
        <v>327</v>
      </c>
      <c r="C104" s="90">
        <v>3.8990619999999998</v>
      </c>
      <c r="D104" s="90">
        <v>2.5518550000000002</v>
      </c>
      <c r="E104" s="90">
        <v>1.784556</v>
      </c>
      <c r="F104" s="55" t="s">
        <v>519</v>
      </c>
      <c r="G104" s="9">
        <v>97</v>
      </c>
      <c r="L104" s="5"/>
      <c r="M104" s="5"/>
    </row>
    <row r="105" spans="1:13" ht="20.100000000000001" customHeight="1" x14ac:dyDescent="0.2">
      <c r="A105" s="10">
        <v>98</v>
      </c>
      <c r="B105" s="26" t="s">
        <v>326</v>
      </c>
      <c r="C105" s="91">
        <v>4.1143369999999999</v>
      </c>
      <c r="D105" s="91">
        <v>3.1982300000000001</v>
      </c>
      <c r="E105" s="91">
        <v>1.7802359999999999</v>
      </c>
      <c r="F105" s="56" t="s">
        <v>520</v>
      </c>
      <c r="G105" s="10">
        <v>98</v>
      </c>
      <c r="L105" s="5"/>
      <c r="M105" s="5"/>
    </row>
    <row r="106" spans="1:13" ht="20.100000000000001" customHeight="1" x14ac:dyDescent="0.2">
      <c r="A106" s="9">
        <v>99</v>
      </c>
      <c r="B106" s="25" t="s">
        <v>324</v>
      </c>
      <c r="C106" s="90">
        <v>2.2025610000000002</v>
      </c>
      <c r="D106" s="90">
        <v>1.1619729999999999</v>
      </c>
      <c r="E106" s="90">
        <v>1.7766789999999999</v>
      </c>
      <c r="F106" s="55" t="s">
        <v>521</v>
      </c>
      <c r="G106" s="9">
        <v>99</v>
      </c>
      <c r="L106" s="5"/>
      <c r="M106" s="5"/>
    </row>
    <row r="107" spans="1:13" ht="20.100000000000001" customHeight="1" x14ac:dyDescent="0.2">
      <c r="A107" s="10">
        <v>100</v>
      </c>
      <c r="B107" s="26" t="s">
        <v>314</v>
      </c>
      <c r="C107" s="91">
        <v>3.6436320000000002</v>
      </c>
      <c r="D107" s="91">
        <v>4.7424429999999997</v>
      </c>
      <c r="E107" s="91">
        <v>1.674992</v>
      </c>
      <c r="F107" s="56" t="s">
        <v>522</v>
      </c>
      <c r="G107" s="10">
        <v>100</v>
      </c>
      <c r="L107" s="5"/>
      <c r="M107" s="5"/>
    </row>
    <row r="108" spans="1:13" ht="20.100000000000001" customHeight="1" x14ac:dyDescent="0.2">
      <c r="A108" s="9">
        <v>101</v>
      </c>
      <c r="B108" s="25" t="s">
        <v>351</v>
      </c>
      <c r="C108" s="90">
        <v>0.35193400000000002</v>
      </c>
      <c r="D108" s="90">
        <v>0.51150899999999999</v>
      </c>
      <c r="E108" s="90">
        <v>1.6089290000000001</v>
      </c>
      <c r="F108" s="55" t="s">
        <v>523</v>
      </c>
      <c r="G108" s="9">
        <v>101</v>
      </c>
      <c r="L108" s="5"/>
      <c r="M108" s="5"/>
    </row>
    <row r="109" spans="1:13" ht="20.100000000000001" customHeight="1" x14ac:dyDescent="0.2">
      <c r="A109" s="10">
        <v>102</v>
      </c>
      <c r="B109" s="26" t="s">
        <v>323</v>
      </c>
      <c r="C109" s="91">
        <v>1.9918130000000001</v>
      </c>
      <c r="D109" s="91">
        <v>0.68409399999999998</v>
      </c>
      <c r="E109" s="91">
        <v>1.5485519999999999</v>
      </c>
      <c r="F109" s="56" t="s">
        <v>524</v>
      </c>
      <c r="G109" s="10">
        <v>102</v>
      </c>
      <c r="L109" s="5"/>
      <c r="M109" s="5"/>
    </row>
    <row r="110" spans="1:13" ht="20.100000000000001" customHeight="1" x14ac:dyDescent="0.2">
      <c r="A110" s="9">
        <v>103</v>
      </c>
      <c r="B110" s="25" t="s">
        <v>350</v>
      </c>
      <c r="C110" s="90">
        <v>1.0900049999999999</v>
      </c>
      <c r="D110" s="90">
        <v>0.59875299999999998</v>
      </c>
      <c r="E110" s="90">
        <v>1.5185360000000001</v>
      </c>
      <c r="F110" s="55" t="s">
        <v>525</v>
      </c>
      <c r="G110" s="9">
        <v>103</v>
      </c>
      <c r="L110" s="5"/>
      <c r="M110" s="5"/>
    </row>
    <row r="111" spans="1:13" ht="20.100000000000001" customHeight="1" x14ac:dyDescent="0.2">
      <c r="A111" s="10">
        <v>104</v>
      </c>
      <c r="B111" s="26" t="s">
        <v>330</v>
      </c>
      <c r="C111" s="91">
        <v>0.80236399999999997</v>
      </c>
      <c r="D111" s="91">
        <v>1.3593329999999999</v>
      </c>
      <c r="E111" s="91">
        <v>1.45929</v>
      </c>
      <c r="F111" s="56" t="s">
        <v>526</v>
      </c>
      <c r="G111" s="10">
        <v>104</v>
      </c>
      <c r="L111" s="5"/>
      <c r="M111" s="5"/>
    </row>
    <row r="112" spans="1:13" ht="20.100000000000001" customHeight="1" x14ac:dyDescent="0.2">
      <c r="A112" s="9">
        <v>105</v>
      </c>
      <c r="B112" s="25" t="s">
        <v>379</v>
      </c>
      <c r="C112" s="90">
        <v>5.3080000000000002E-2</v>
      </c>
      <c r="D112" s="90">
        <v>0.58526900000000004</v>
      </c>
      <c r="E112" s="90">
        <v>1.334759</v>
      </c>
      <c r="F112" s="55" t="s">
        <v>527</v>
      </c>
      <c r="G112" s="9">
        <v>105</v>
      </c>
      <c r="L112" s="5"/>
      <c r="M112" s="5"/>
    </row>
    <row r="113" spans="1:13" ht="20.100000000000001" customHeight="1" x14ac:dyDescent="0.2">
      <c r="A113" s="10">
        <v>106</v>
      </c>
      <c r="B113" s="26" t="s">
        <v>312</v>
      </c>
      <c r="C113" s="91">
        <v>5.0118999999999997E-2</v>
      </c>
      <c r="D113" s="91">
        <v>0.40094999999999997</v>
      </c>
      <c r="E113" s="91">
        <v>1.3111809999999999</v>
      </c>
      <c r="F113" s="56" t="s">
        <v>528</v>
      </c>
      <c r="G113" s="10">
        <v>106</v>
      </c>
      <c r="L113" s="5"/>
      <c r="M113" s="5"/>
    </row>
    <row r="114" spans="1:13" ht="20.100000000000001" customHeight="1" x14ac:dyDescent="0.2">
      <c r="A114" s="9">
        <v>107</v>
      </c>
      <c r="B114" s="25" t="s">
        <v>381</v>
      </c>
      <c r="C114" s="90">
        <v>1.0176609999999999</v>
      </c>
      <c r="D114" s="90">
        <v>1.0284629999999999</v>
      </c>
      <c r="E114" s="90">
        <v>1.074676</v>
      </c>
      <c r="F114" s="55" t="s">
        <v>529</v>
      </c>
      <c r="G114" s="9">
        <v>107</v>
      </c>
      <c r="L114" s="5"/>
      <c r="M114" s="5"/>
    </row>
    <row r="115" spans="1:13" ht="20.100000000000001" customHeight="1" x14ac:dyDescent="0.2">
      <c r="A115" s="10">
        <v>108</v>
      </c>
      <c r="B115" s="26" t="s">
        <v>347</v>
      </c>
      <c r="C115" s="91">
        <v>0.52429300000000001</v>
      </c>
      <c r="D115" s="91">
        <v>0.36686299999999999</v>
      </c>
      <c r="E115" s="91">
        <v>1.0723279999999999</v>
      </c>
      <c r="F115" s="56" t="s">
        <v>530</v>
      </c>
      <c r="G115" s="10">
        <v>108</v>
      </c>
      <c r="L115" s="5"/>
      <c r="M115" s="5"/>
    </row>
    <row r="116" spans="1:13" ht="20.100000000000001" customHeight="1" x14ac:dyDescent="0.2">
      <c r="A116" s="9">
        <v>109</v>
      </c>
      <c r="B116" s="25" t="s">
        <v>336</v>
      </c>
      <c r="C116" s="90">
        <v>0.82815399999999995</v>
      </c>
      <c r="D116" s="90">
        <v>1.476796</v>
      </c>
      <c r="E116" s="90">
        <v>1.039085</v>
      </c>
      <c r="F116" s="55" t="s">
        <v>531</v>
      </c>
      <c r="G116" s="9">
        <v>109</v>
      </c>
      <c r="L116" s="5"/>
      <c r="M116" s="5"/>
    </row>
    <row r="117" spans="1:13" ht="20.100000000000001" customHeight="1" x14ac:dyDescent="0.2">
      <c r="A117" s="10">
        <v>110</v>
      </c>
      <c r="B117" s="26" t="s">
        <v>363</v>
      </c>
      <c r="C117" s="91">
        <v>0.43094199999999999</v>
      </c>
      <c r="D117" s="91">
        <v>5.7000000000000002E-2</v>
      </c>
      <c r="E117" s="91">
        <v>1.02413</v>
      </c>
      <c r="F117" s="56" t="s">
        <v>532</v>
      </c>
      <c r="G117" s="10">
        <v>110</v>
      </c>
      <c r="L117" s="5"/>
      <c r="M117" s="5"/>
    </row>
    <row r="118" spans="1:13" ht="20.100000000000001" customHeight="1" x14ac:dyDescent="0.2">
      <c r="A118" s="9">
        <v>111</v>
      </c>
      <c r="B118" s="25" t="s">
        <v>341</v>
      </c>
      <c r="C118" s="90">
        <v>0.62741400000000003</v>
      </c>
      <c r="D118" s="90">
        <v>1.1009409999999999</v>
      </c>
      <c r="E118" s="90">
        <v>0.921408</v>
      </c>
      <c r="F118" s="55" t="s">
        <v>533</v>
      </c>
      <c r="G118" s="9">
        <v>111</v>
      </c>
      <c r="L118" s="5"/>
      <c r="M118" s="5"/>
    </row>
    <row r="119" spans="1:13" ht="20.100000000000001" customHeight="1" x14ac:dyDescent="0.2">
      <c r="A119" s="10">
        <v>112</v>
      </c>
      <c r="B119" s="26" t="s">
        <v>382</v>
      </c>
      <c r="C119" s="91">
        <v>0.285993</v>
      </c>
      <c r="D119" s="91">
        <v>0.120643</v>
      </c>
      <c r="E119" s="91">
        <v>0.78187499999999999</v>
      </c>
      <c r="F119" s="56" t="s">
        <v>534</v>
      </c>
      <c r="G119" s="10">
        <v>112</v>
      </c>
      <c r="L119" s="5"/>
      <c r="M119" s="5"/>
    </row>
    <row r="120" spans="1:13" ht="20.100000000000001" customHeight="1" x14ac:dyDescent="0.2">
      <c r="A120" s="9">
        <v>113</v>
      </c>
      <c r="B120" s="25" t="s">
        <v>343</v>
      </c>
      <c r="C120" s="90">
        <v>0.46105299999999999</v>
      </c>
      <c r="D120" s="90">
        <v>2.3207949999999999</v>
      </c>
      <c r="E120" s="90">
        <v>0.73287100000000005</v>
      </c>
      <c r="F120" s="55" t="s">
        <v>535</v>
      </c>
      <c r="G120" s="9">
        <v>113</v>
      </c>
      <c r="L120" s="5"/>
      <c r="M120" s="5"/>
    </row>
    <row r="121" spans="1:13" ht="20.100000000000001" customHeight="1" x14ac:dyDescent="0.2">
      <c r="A121" s="10">
        <v>114</v>
      </c>
      <c r="B121" s="26" t="s">
        <v>342</v>
      </c>
      <c r="C121" s="91">
        <v>0.28386699999999998</v>
      </c>
      <c r="D121" s="91">
        <v>1.281685</v>
      </c>
      <c r="E121" s="91">
        <v>0.67588099999999995</v>
      </c>
      <c r="F121" s="56" t="s">
        <v>536</v>
      </c>
      <c r="G121" s="10">
        <v>114</v>
      </c>
      <c r="L121" s="5"/>
      <c r="M121" s="5"/>
    </row>
    <row r="122" spans="1:13" ht="20.100000000000001" customHeight="1" x14ac:dyDescent="0.2">
      <c r="A122" s="9">
        <v>115</v>
      </c>
      <c r="B122" s="25" t="s">
        <v>378</v>
      </c>
      <c r="C122" s="90">
        <v>0.30348999999999998</v>
      </c>
      <c r="D122" s="90">
        <v>4.4571779999999999</v>
      </c>
      <c r="E122" s="90">
        <v>0.67199299999999995</v>
      </c>
      <c r="F122" s="55" t="s">
        <v>537</v>
      </c>
      <c r="G122" s="9">
        <v>115</v>
      </c>
      <c r="L122" s="5"/>
      <c r="M122" s="5"/>
    </row>
    <row r="123" spans="1:13" ht="20.100000000000001" customHeight="1" x14ac:dyDescent="0.2">
      <c r="A123" s="10">
        <v>116</v>
      </c>
      <c r="B123" s="26" t="s">
        <v>420</v>
      </c>
      <c r="C123" s="91">
        <v>0.629278</v>
      </c>
      <c r="D123" s="91"/>
      <c r="E123" s="91">
        <v>0.64660899999999999</v>
      </c>
      <c r="F123" s="56" t="s">
        <v>538</v>
      </c>
      <c r="G123" s="10">
        <v>116</v>
      </c>
      <c r="L123" s="5"/>
      <c r="M123" s="5"/>
    </row>
    <row r="124" spans="1:13" ht="20.100000000000001" customHeight="1" x14ac:dyDescent="0.2">
      <c r="A124" s="9">
        <v>117</v>
      </c>
      <c r="B124" s="25" t="s">
        <v>318</v>
      </c>
      <c r="C124" s="90">
        <v>3.7871069999999998</v>
      </c>
      <c r="D124" s="90">
        <v>2.4210660000000002</v>
      </c>
      <c r="E124" s="90">
        <v>0.60018800000000005</v>
      </c>
      <c r="F124" s="55" t="s">
        <v>539</v>
      </c>
      <c r="G124" s="9">
        <v>117</v>
      </c>
      <c r="L124" s="5"/>
      <c r="M124" s="5"/>
    </row>
    <row r="125" spans="1:13" ht="20.100000000000001" customHeight="1" x14ac:dyDescent="0.2">
      <c r="A125" s="10">
        <v>118</v>
      </c>
      <c r="B125" s="26" t="s">
        <v>328</v>
      </c>
      <c r="C125" s="91">
        <v>0.144119</v>
      </c>
      <c r="D125" s="91">
        <v>0.92362100000000003</v>
      </c>
      <c r="E125" s="91">
        <v>0.57501500000000005</v>
      </c>
      <c r="F125" s="56" t="s">
        <v>540</v>
      </c>
      <c r="G125" s="10">
        <v>118</v>
      </c>
      <c r="L125" s="5"/>
      <c r="M125" s="5"/>
    </row>
    <row r="126" spans="1:13" ht="20.100000000000001" customHeight="1" x14ac:dyDescent="0.2">
      <c r="A126" s="9">
        <v>119</v>
      </c>
      <c r="B126" s="25" t="s">
        <v>319</v>
      </c>
      <c r="C126" s="90">
        <v>17.822642999999999</v>
      </c>
      <c r="D126" s="90">
        <v>0.29847000000000001</v>
      </c>
      <c r="E126" s="90">
        <v>0.48290899999999998</v>
      </c>
      <c r="F126" s="55" t="s">
        <v>541</v>
      </c>
      <c r="G126" s="9">
        <v>119</v>
      </c>
      <c r="L126" s="5"/>
      <c r="M126" s="5"/>
    </row>
    <row r="127" spans="1:13" ht="20.100000000000001" customHeight="1" x14ac:dyDescent="0.2">
      <c r="A127" s="10">
        <v>120</v>
      </c>
      <c r="B127" s="26" t="s">
        <v>331</v>
      </c>
      <c r="C127" s="91">
        <v>1.478353</v>
      </c>
      <c r="D127" s="91">
        <v>0.57681899999999997</v>
      </c>
      <c r="E127" s="91">
        <v>0.41692200000000001</v>
      </c>
      <c r="F127" s="56" t="s">
        <v>542</v>
      </c>
      <c r="G127" s="10">
        <v>120</v>
      </c>
      <c r="L127" s="5"/>
      <c r="M127" s="5"/>
    </row>
    <row r="128" spans="1:13" ht="20.100000000000001" customHeight="1" x14ac:dyDescent="0.2">
      <c r="A128" s="9">
        <v>121</v>
      </c>
      <c r="B128" s="25" t="s">
        <v>391</v>
      </c>
      <c r="C128" s="90">
        <v>3.2480000000000002E-2</v>
      </c>
      <c r="D128" s="90">
        <v>3.891273</v>
      </c>
      <c r="E128" s="90">
        <v>0.40173900000000001</v>
      </c>
      <c r="F128" s="55" t="s">
        <v>543</v>
      </c>
      <c r="G128" s="9">
        <v>121</v>
      </c>
      <c r="L128" s="5"/>
      <c r="M128" s="5"/>
    </row>
    <row r="129" spans="1:13" ht="20.100000000000001" customHeight="1" x14ac:dyDescent="0.2">
      <c r="A129" s="10">
        <v>122</v>
      </c>
      <c r="B129" s="26" t="s">
        <v>340</v>
      </c>
      <c r="C129" s="91">
        <v>2.9312000000000001E-2</v>
      </c>
      <c r="D129" s="91">
        <v>0.138574</v>
      </c>
      <c r="E129" s="91">
        <v>0.35475499999999999</v>
      </c>
      <c r="F129" s="56" t="s">
        <v>544</v>
      </c>
      <c r="G129" s="10">
        <v>122</v>
      </c>
      <c r="L129" s="5"/>
      <c r="M129" s="5"/>
    </row>
    <row r="130" spans="1:13" ht="20.100000000000001" customHeight="1" x14ac:dyDescent="0.2">
      <c r="A130" s="9">
        <v>123</v>
      </c>
      <c r="B130" s="25" t="s">
        <v>421</v>
      </c>
      <c r="C130" s="90">
        <v>0.20268800000000001</v>
      </c>
      <c r="D130" s="90"/>
      <c r="E130" s="90">
        <v>0.34875</v>
      </c>
      <c r="F130" s="55" t="s">
        <v>545</v>
      </c>
      <c r="G130" s="9">
        <v>123</v>
      </c>
      <c r="L130" s="5"/>
      <c r="M130" s="5"/>
    </row>
    <row r="131" spans="1:13" ht="20.100000000000001" customHeight="1" x14ac:dyDescent="0.2">
      <c r="A131" s="10">
        <v>124</v>
      </c>
      <c r="B131" s="26" t="s">
        <v>335</v>
      </c>
      <c r="C131" s="91">
        <v>0.53035100000000002</v>
      </c>
      <c r="D131" s="91">
        <v>0.74727500000000002</v>
      </c>
      <c r="E131" s="91">
        <v>0.2286</v>
      </c>
      <c r="F131" s="56" t="s">
        <v>546</v>
      </c>
      <c r="G131" s="10">
        <v>124</v>
      </c>
      <c r="L131" s="5"/>
      <c r="M131" s="5"/>
    </row>
    <row r="132" spans="1:13" ht="20.100000000000001" customHeight="1" x14ac:dyDescent="0.2">
      <c r="A132" s="9">
        <v>125</v>
      </c>
      <c r="B132" s="25" t="s">
        <v>362</v>
      </c>
      <c r="C132" s="90">
        <v>1.4990110000000001</v>
      </c>
      <c r="D132" s="90">
        <v>1.02413</v>
      </c>
      <c r="E132" s="90">
        <v>0.216422</v>
      </c>
      <c r="F132" s="55" t="s">
        <v>547</v>
      </c>
      <c r="G132" s="9">
        <v>125</v>
      </c>
      <c r="L132" s="5"/>
      <c r="M132" s="5"/>
    </row>
    <row r="133" spans="1:13" ht="20.100000000000001" customHeight="1" x14ac:dyDescent="0.2">
      <c r="A133" s="10">
        <v>126</v>
      </c>
      <c r="B133" s="26" t="s">
        <v>422</v>
      </c>
      <c r="C133" s="91">
        <v>5.0000000000000001E-3</v>
      </c>
      <c r="D133" s="91">
        <v>1.7706E-2</v>
      </c>
      <c r="E133" s="91">
        <v>0.17813999999999999</v>
      </c>
      <c r="F133" s="56" t="s">
        <v>548</v>
      </c>
      <c r="G133" s="10">
        <v>126</v>
      </c>
      <c r="L133" s="5"/>
      <c r="M133" s="5"/>
    </row>
    <row r="134" spans="1:13" ht="20.100000000000001" customHeight="1" x14ac:dyDescent="0.2">
      <c r="A134" s="9">
        <v>127</v>
      </c>
      <c r="B134" s="25" t="s">
        <v>367</v>
      </c>
      <c r="C134" s="90">
        <v>2.8800000000000002E-3</v>
      </c>
      <c r="D134" s="90"/>
      <c r="E134" s="90">
        <v>0.17624999999999999</v>
      </c>
      <c r="F134" s="55" t="s">
        <v>549</v>
      </c>
      <c r="G134" s="9">
        <v>127</v>
      </c>
      <c r="L134" s="5"/>
      <c r="M134" s="5"/>
    </row>
    <row r="135" spans="1:13" ht="20.100000000000001" customHeight="1" x14ac:dyDescent="0.2">
      <c r="A135" s="10">
        <v>128</v>
      </c>
      <c r="B135" s="26" t="s">
        <v>366</v>
      </c>
      <c r="C135" s="91">
        <v>0.31125000000000003</v>
      </c>
      <c r="D135" s="91">
        <v>0.80356499999999997</v>
      </c>
      <c r="E135" s="91">
        <v>0.17582500000000001</v>
      </c>
      <c r="F135" s="56" t="s">
        <v>550</v>
      </c>
      <c r="G135" s="10">
        <v>128</v>
      </c>
      <c r="L135" s="5"/>
      <c r="M135" s="5"/>
    </row>
    <row r="136" spans="1:13" ht="20.100000000000001" customHeight="1" x14ac:dyDescent="0.2">
      <c r="A136" s="9">
        <v>129</v>
      </c>
      <c r="B136" s="25" t="s">
        <v>375</v>
      </c>
      <c r="C136" s="90">
        <v>0.29997000000000001</v>
      </c>
      <c r="D136" s="90">
        <v>0.80858200000000002</v>
      </c>
      <c r="E136" s="90">
        <v>0.101258</v>
      </c>
      <c r="F136" s="55" t="s">
        <v>551</v>
      </c>
      <c r="G136" s="9">
        <v>129</v>
      </c>
      <c r="L136" s="5"/>
      <c r="M136" s="5"/>
    </row>
    <row r="137" spans="1:13" ht="20.100000000000001" customHeight="1" x14ac:dyDescent="0.2">
      <c r="A137" s="10">
        <v>130</v>
      </c>
      <c r="B137" s="26" t="s">
        <v>338</v>
      </c>
      <c r="C137" s="91">
        <v>0.15772800000000001</v>
      </c>
      <c r="D137" s="91">
        <v>0.60927100000000001</v>
      </c>
      <c r="E137" s="91">
        <v>9.5000000000000001E-2</v>
      </c>
      <c r="F137" s="56" t="s">
        <v>552</v>
      </c>
      <c r="G137" s="10">
        <v>130</v>
      </c>
      <c r="L137" s="5"/>
      <c r="M137" s="5"/>
    </row>
    <row r="138" spans="1:13" ht="20.100000000000001" customHeight="1" x14ac:dyDescent="0.2">
      <c r="A138" s="9">
        <v>131</v>
      </c>
      <c r="B138" s="25" t="s">
        <v>345</v>
      </c>
      <c r="C138" s="90">
        <v>0.27887400000000001</v>
      </c>
      <c r="D138" s="90">
        <v>0.27306999999999998</v>
      </c>
      <c r="E138" s="90">
        <v>8.8257000000000002E-2</v>
      </c>
      <c r="F138" s="55" t="s">
        <v>553</v>
      </c>
      <c r="G138" s="9">
        <v>131</v>
      </c>
      <c r="L138" s="5"/>
      <c r="M138" s="5"/>
    </row>
    <row r="139" spans="1:13" ht="20.100000000000001" customHeight="1" x14ac:dyDescent="0.2">
      <c r="A139" s="10">
        <v>132</v>
      </c>
      <c r="B139" s="26" t="s">
        <v>394</v>
      </c>
      <c r="C139" s="91">
        <v>2.8E-3</v>
      </c>
      <c r="D139" s="91">
        <v>0.105242</v>
      </c>
      <c r="E139" s="91">
        <v>6.0290999999999997E-2</v>
      </c>
      <c r="F139" s="56" t="s">
        <v>554</v>
      </c>
      <c r="G139" s="10">
        <v>132</v>
      </c>
      <c r="L139" s="5"/>
      <c r="M139" s="5"/>
    </row>
    <row r="140" spans="1:13" ht="20.100000000000001" customHeight="1" x14ac:dyDescent="0.2">
      <c r="A140" s="9">
        <v>133</v>
      </c>
      <c r="B140" s="25" t="s">
        <v>423</v>
      </c>
      <c r="C140" s="90"/>
      <c r="D140" s="90">
        <v>2.3562E-2</v>
      </c>
      <c r="E140" s="90">
        <v>5.5148999999999997E-2</v>
      </c>
      <c r="F140" s="55" t="s">
        <v>555</v>
      </c>
      <c r="G140" s="9">
        <v>133</v>
      </c>
      <c r="L140" s="5"/>
      <c r="M140" s="5"/>
    </row>
    <row r="141" spans="1:13" ht="20.100000000000001" customHeight="1" thickBot="1" x14ac:dyDescent="0.25">
      <c r="A141" s="10">
        <v>134</v>
      </c>
      <c r="B141" s="26" t="s">
        <v>352</v>
      </c>
      <c r="C141" s="91">
        <v>37.385249999999999</v>
      </c>
      <c r="D141" s="91">
        <v>13.414104999999998</v>
      </c>
      <c r="E141" s="91">
        <v>0.21360500000000002</v>
      </c>
      <c r="F141" s="56" t="s">
        <v>233</v>
      </c>
      <c r="G141" s="10">
        <v>134</v>
      </c>
      <c r="L141" s="5"/>
      <c r="M141" s="5"/>
    </row>
    <row r="142" spans="1:13" ht="19.5" customHeight="1" thickBot="1" x14ac:dyDescent="0.25">
      <c r="A142" s="21"/>
      <c r="B142" s="54" t="s">
        <v>103</v>
      </c>
      <c r="C142" s="92">
        <f>SUM(C8:C141)</f>
        <v>16572.861573999995</v>
      </c>
      <c r="D142" s="92">
        <f>SUM(D8:D141)</f>
        <v>14463.815231</v>
      </c>
      <c r="E142" s="92">
        <f>SUM(E8:E141)</f>
        <v>14954.018837000014</v>
      </c>
      <c r="F142" s="58" t="s">
        <v>1</v>
      </c>
      <c r="G142" s="24"/>
      <c r="L142" s="5"/>
      <c r="M142" s="5"/>
    </row>
    <row r="143" spans="1:13" ht="35.1" customHeight="1" x14ac:dyDescent="0.2">
      <c r="A143" s="2"/>
      <c r="B143" s="2"/>
      <c r="C143" s="73"/>
      <c r="D143" s="73"/>
      <c r="E143" s="73"/>
      <c r="F143" s="2"/>
      <c r="G143" s="2"/>
      <c r="L143" s="5"/>
      <c r="M143" s="5"/>
    </row>
    <row r="144" spans="1:13" ht="35.1" customHeight="1" x14ac:dyDescent="0.2">
      <c r="A144" s="2"/>
      <c r="B144" s="2"/>
      <c r="C144" s="2"/>
      <c r="D144" s="2"/>
      <c r="E144" s="2"/>
      <c r="F144" s="2"/>
      <c r="G144" s="2"/>
      <c r="L144" s="5"/>
      <c r="M144" s="5"/>
    </row>
    <row r="145" spans="1:13" ht="35.1" customHeight="1" x14ac:dyDescent="0.2">
      <c r="A145" s="2"/>
      <c r="B145" s="2"/>
      <c r="C145" s="2"/>
      <c r="D145" s="2"/>
      <c r="E145" s="2"/>
      <c r="F145" s="2"/>
      <c r="G145" s="2"/>
      <c r="L145" s="5"/>
      <c r="M145" s="5"/>
    </row>
    <row r="146" spans="1:13" ht="35.1" customHeight="1" x14ac:dyDescent="0.2">
      <c r="A146" s="2"/>
      <c r="B146" s="2"/>
      <c r="C146" s="2"/>
      <c r="D146" s="2"/>
      <c r="E146" s="2"/>
      <c r="F146" s="2"/>
      <c r="G146" s="2"/>
      <c r="L146" s="5"/>
      <c r="M146" s="5"/>
    </row>
    <row r="147" spans="1:13" ht="35.1" customHeight="1" x14ac:dyDescent="0.2">
      <c r="A147" s="2"/>
      <c r="B147" s="2"/>
      <c r="C147" s="2"/>
      <c r="D147" s="2"/>
      <c r="E147" s="2"/>
      <c r="F147" s="2"/>
      <c r="G147" s="2"/>
      <c r="L147" s="5"/>
      <c r="M147" s="5"/>
    </row>
    <row r="148" spans="1:13" ht="35.1" customHeight="1" x14ac:dyDescent="0.2">
      <c r="A148" s="2"/>
      <c r="B148" s="2"/>
      <c r="C148" s="2"/>
      <c r="D148" s="2"/>
      <c r="E148" s="2"/>
      <c r="F148" s="2"/>
      <c r="G148" s="2"/>
      <c r="L148" s="5"/>
      <c r="M148" s="5"/>
    </row>
    <row r="149" spans="1:13" ht="35.1" customHeight="1" x14ac:dyDescent="0.2">
      <c r="A149" s="2"/>
      <c r="B149" s="2"/>
      <c r="C149" s="2"/>
      <c r="D149" s="2"/>
      <c r="E149" s="2"/>
      <c r="F149" s="2"/>
      <c r="G149" s="2"/>
      <c r="L149" s="5"/>
      <c r="M149" s="5"/>
    </row>
    <row r="150" spans="1:13" ht="35.1" customHeight="1" x14ac:dyDescent="0.2">
      <c r="A150" s="2"/>
      <c r="B150" s="2"/>
      <c r="C150" s="2"/>
      <c r="D150" s="2"/>
      <c r="E150" s="2"/>
      <c r="F150" s="2"/>
      <c r="G150" s="2"/>
      <c r="L150" s="5"/>
      <c r="M150" s="5"/>
    </row>
    <row r="151" spans="1:13" ht="35.1" customHeight="1" x14ac:dyDescent="0.2">
      <c r="A151" s="2"/>
      <c r="B151" s="2"/>
      <c r="C151" s="2"/>
      <c r="D151" s="2"/>
      <c r="E151" s="2"/>
      <c r="F151" s="2"/>
      <c r="G151" s="2"/>
      <c r="L151" s="5"/>
      <c r="M151" s="5"/>
    </row>
    <row r="152" spans="1:13" ht="35.1" customHeight="1" x14ac:dyDescent="0.2">
      <c r="A152" s="2"/>
      <c r="B152" s="2"/>
      <c r="C152" s="2"/>
      <c r="D152" s="2"/>
      <c r="E152" s="2"/>
      <c r="F152" s="2"/>
      <c r="G152" s="2"/>
      <c r="L152" s="5"/>
      <c r="M152" s="5"/>
    </row>
    <row r="153" spans="1:13" ht="35.1" customHeight="1" x14ac:dyDescent="0.2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5"/>
      <c r="M217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>
      <selection activeCell="B13" sqref="B13"/>
    </sheetView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3" t="s">
        <v>96</v>
      </c>
    </row>
    <row r="2" spans="1:6" ht="45" customHeight="1" x14ac:dyDescent="0.2">
      <c r="E2" s="43"/>
    </row>
    <row r="3" spans="1:6" ht="30" customHeight="1" x14ac:dyDescent="0.2">
      <c r="A3" s="104" t="s">
        <v>148</v>
      </c>
      <c r="B3" s="104"/>
      <c r="C3" s="104"/>
      <c r="D3" s="104"/>
    </row>
    <row r="4" spans="1:6" ht="30" customHeight="1" x14ac:dyDescent="0.2">
      <c r="A4" s="104" t="s">
        <v>147</v>
      </c>
      <c r="B4" s="104"/>
      <c r="C4" s="104"/>
      <c r="D4" s="104"/>
    </row>
    <row r="5" spans="1:6" ht="18" customHeight="1" x14ac:dyDescent="0.2">
      <c r="A5" s="7" t="s">
        <v>17</v>
      </c>
      <c r="B5" s="102" t="s">
        <v>69</v>
      </c>
      <c r="C5" s="103"/>
      <c r="D5" s="7" t="s">
        <v>18</v>
      </c>
    </row>
    <row r="6" spans="1:6" ht="18" customHeight="1" x14ac:dyDescent="0.2">
      <c r="A6" s="7" t="s">
        <v>19</v>
      </c>
      <c r="B6" s="102" t="s">
        <v>70</v>
      </c>
      <c r="C6" s="103"/>
      <c r="D6" s="8" t="s">
        <v>95</v>
      </c>
    </row>
    <row r="7" spans="1:6" ht="18" customHeight="1" x14ac:dyDescent="0.2">
      <c r="A7" s="9">
        <v>2016</v>
      </c>
      <c r="B7" s="46" t="s">
        <v>87</v>
      </c>
      <c r="C7" s="47" t="s">
        <v>75</v>
      </c>
      <c r="D7" s="64">
        <v>49212.604177000001</v>
      </c>
    </row>
    <row r="8" spans="1:6" ht="18" customHeight="1" x14ac:dyDescent="0.2">
      <c r="A8" s="10"/>
      <c r="B8" s="48" t="s">
        <v>93</v>
      </c>
      <c r="C8" s="49" t="s">
        <v>76</v>
      </c>
      <c r="D8" s="65">
        <v>46179.006372999997</v>
      </c>
    </row>
    <row r="9" spans="1:6" ht="18" customHeight="1" x14ac:dyDescent="0.2">
      <c r="A9" s="9"/>
      <c r="B9" s="46" t="s">
        <v>94</v>
      </c>
      <c r="C9" s="47" t="s">
        <v>77</v>
      </c>
      <c r="D9" s="64">
        <v>37246.527608999997</v>
      </c>
    </row>
    <row r="10" spans="1:6" ht="18" customHeight="1" x14ac:dyDescent="0.2">
      <c r="A10" s="10"/>
      <c r="B10" s="48" t="s">
        <v>88</v>
      </c>
      <c r="C10" s="49" t="s">
        <v>78</v>
      </c>
      <c r="D10" s="65">
        <v>45097.914631</v>
      </c>
    </row>
    <row r="11" spans="1:6" ht="18" customHeight="1" x14ac:dyDescent="0.2">
      <c r="A11" s="9"/>
      <c r="B11" s="46" t="s">
        <v>89</v>
      </c>
      <c r="C11" s="47" t="s">
        <v>79</v>
      </c>
      <c r="D11" s="64">
        <v>34949.155332000002</v>
      </c>
    </row>
    <row r="12" spans="1:6" ht="18" customHeight="1" x14ac:dyDescent="0.2">
      <c r="A12" s="10"/>
      <c r="B12" s="48" t="s">
        <v>90</v>
      </c>
      <c r="C12" s="49" t="s">
        <v>80</v>
      </c>
      <c r="D12" s="65">
        <v>42877.731160000003</v>
      </c>
    </row>
    <row r="13" spans="1:6" ht="18" customHeight="1" x14ac:dyDescent="0.2">
      <c r="A13" s="9"/>
      <c r="B13" s="46" t="s">
        <v>91</v>
      </c>
      <c r="C13" s="47" t="s">
        <v>81</v>
      </c>
      <c r="D13" s="64">
        <v>42321.534026000001</v>
      </c>
    </row>
    <row r="14" spans="1:6" ht="18" customHeight="1" x14ac:dyDescent="0.2">
      <c r="A14" s="10"/>
      <c r="B14" s="48" t="s">
        <v>92</v>
      </c>
      <c r="C14" s="49" t="s">
        <v>82</v>
      </c>
      <c r="D14" s="65">
        <v>40416.666037000003</v>
      </c>
    </row>
    <row r="15" spans="1:6" ht="18" customHeight="1" x14ac:dyDescent="0.2">
      <c r="A15" s="9">
        <v>2017</v>
      </c>
      <c r="B15" s="46" t="s">
        <v>83</v>
      </c>
      <c r="C15" s="47" t="s">
        <v>71</v>
      </c>
      <c r="D15" s="64">
        <v>45016.599524999998</v>
      </c>
    </row>
    <row r="16" spans="1:6" ht="18" customHeight="1" x14ac:dyDescent="0.2">
      <c r="A16" s="10"/>
      <c r="B16" s="48" t="s">
        <v>84</v>
      </c>
      <c r="C16" s="49" t="s">
        <v>72</v>
      </c>
      <c r="D16" s="65">
        <v>39202.169928000003</v>
      </c>
    </row>
    <row r="17" spans="1:4" ht="18" customHeight="1" x14ac:dyDescent="0.2">
      <c r="A17" s="9"/>
      <c r="B17" s="46" t="s">
        <v>85</v>
      </c>
      <c r="C17" s="47" t="s">
        <v>73</v>
      </c>
      <c r="D17" s="64">
        <v>41339.725128999999</v>
      </c>
    </row>
    <row r="18" spans="1:4" ht="18" customHeight="1" x14ac:dyDescent="0.2">
      <c r="A18" s="10"/>
      <c r="B18" s="48" t="s">
        <v>86</v>
      </c>
      <c r="C18" s="49" t="s">
        <v>74</v>
      </c>
      <c r="D18" s="65">
        <v>42755.699178000003</v>
      </c>
    </row>
    <row r="19" spans="1:4" ht="18" customHeight="1" thickBot="1" x14ac:dyDescent="0.25">
      <c r="A19" s="50"/>
      <c r="B19" s="51" t="s">
        <v>87</v>
      </c>
      <c r="C19" s="52" t="s">
        <v>75</v>
      </c>
      <c r="D19" s="66">
        <v>43670.213429000003</v>
      </c>
    </row>
    <row r="21" spans="1:4" ht="18" customHeight="1" x14ac:dyDescent="0.2">
      <c r="D21" s="74"/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C8" sqref="C8"/>
    </sheetView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96</v>
      </c>
    </row>
    <row r="2" spans="1:13" ht="42.75" customHeight="1" x14ac:dyDescent="0.2"/>
    <row r="3" spans="1:13" ht="23.25" customHeight="1" x14ac:dyDescent="0.2">
      <c r="A3" s="108" t="s">
        <v>149</v>
      </c>
      <c r="B3" s="108"/>
      <c r="C3" s="108"/>
      <c r="D3" s="108"/>
      <c r="E3" s="108"/>
      <c r="F3" s="108"/>
      <c r="G3" s="108"/>
      <c r="L3" s="5"/>
      <c r="M3" s="5"/>
    </row>
    <row r="4" spans="1:13" ht="23.25" customHeight="1" x14ac:dyDescent="0.2">
      <c r="A4" s="108" t="s">
        <v>55</v>
      </c>
      <c r="B4" s="108"/>
      <c r="C4" s="108"/>
      <c r="D4" s="108"/>
      <c r="E4" s="108"/>
      <c r="F4" s="108"/>
      <c r="G4" s="108"/>
      <c r="L4" s="5"/>
      <c r="M4" s="5"/>
    </row>
    <row r="5" spans="1:13" ht="18" customHeight="1" x14ac:dyDescent="0.2">
      <c r="A5" s="103" t="s">
        <v>20</v>
      </c>
      <c r="B5" s="109" t="s">
        <v>22</v>
      </c>
      <c r="C5" s="72" t="s">
        <v>417</v>
      </c>
      <c r="D5" s="72" t="s">
        <v>398</v>
      </c>
      <c r="E5" s="72" t="s">
        <v>417</v>
      </c>
      <c r="F5" s="110" t="s">
        <v>21</v>
      </c>
      <c r="G5" s="111" t="s">
        <v>126</v>
      </c>
      <c r="L5" s="5"/>
      <c r="M5" s="5"/>
    </row>
    <row r="6" spans="1:13" ht="18" customHeight="1" x14ac:dyDescent="0.2">
      <c r="A6" s="103"/>
      <c r="B6" s="109"/>
      <c r="C6" s="85">
        <v>2016</v>
      </c>
      <c r="D6" s="85">
        <v>2017</v>
      </c>
      <c r="E6" s="85">
        <v>2017</v>
      </c>
      <c r="F6" s="110"/>
      <c r="G6" s="111"/>
      <c r="L6" s="5"/>
      <c r="M6" s="5"/>
    </row>
    <row r="7" spans="1:13" ht="18" customHeight="1" x14ac:dyDescent="0.2">
      <c r="A7" s="103"/>
      <c r="B7" s="109"/>
      <c r="C7" s="105" t="s">
        <v>104</v>
      </c>
      <c r="D7" s="106"/>
      <c r="E7" s="107"/>
      <c r="F7" s="110"/>
      <c r="G7" s="111"/>
      <c r="L7" s="5"/>
      <c r="M7" s="5"/>
    </row>
    <row r="8" spans="1:13" ht="15.75" customHeight="1" x14ac:dyDescent="0.2">
      <c r="A8" s="9">
        <v>1</v>
      </c>
      <c r="B8" s="11" t="s">
        <v>127</v>
      </c>
      <c r="C8" s="90">
        <v>1745.6833429999999</v>
      </c>
      <c r="D8" s="90">
        <v>1783.1995529999999</v>
      </c>
      <c r="E8" s="90">
        <v>1821.4270899999999</v>
      </c>
      <c r="F8" s="13" t="s">
        <v>105</v>
      </c>
      <c r="G8" s="9">
        <v>1</v>
      </c>
      <c r="L8" s="5"/>
      <c r="M8" s="5"/>
    </row>
    <row r="9" spans="1:13" ht="15.75" customHeight="1" x14ac:dyDescent="0.2">
      <c r="A9" s="10">
        <v>2</v>
      </c>
      <c r="B9" s="12" t="s">
        <v>23</v>
      </c>
      <c r="C9" s="91">
        <v>3185.3212680000001</v>
      </c>
      <c r="D9" s="91">
        <v>2583.566073</v>
      </c>
      <c r="E9" s="91">
        <v>2301.883464</v>
      </c>
      <c r="F9" s="14" t="s">
        <v>106</v>
      </c>
      <c r="G9" s="10">
        <v>2</v>
      </c>
      <c r="L9" s="5"/>
      <c r="M9" s="5"/>
    </row>
    <row r="10" spans="1:13" ht="42.75" customHeight="1" x14ac:dyDescent="0.2">
      <c r="A10" s="9">
        <v>3</v>
      </c>
      <c r="B10" s="11" t="s">
        <v>24</v>
      </c>
      <c r="C10" s="90">
        <v>363.62333000000001</v>
      </c>
      <c r="D10" s="90">
        <v>351.36166900000001</v>
      </c>
      <c r="E10" s="90">
        <v>293.33207800000002</v>
      </c>
      <c r="F10" s="13" t="s">
        <v>107</v>
      </c>
      <c r="G10" s="9">
        <v>3</v>
      </c>
      <c r="L10" s="5"/>
      <c r="M10" s="5"/>
    </row>
    <row r="11" spans="1:13" ht="38.25" x14ac:dyDescent="0.2">
      <c r="A11" s="10">
        <v>4</v>
      </c>
      <c r="B11" s="12" t="s">
        <v>128</v>
      </c>
      <c r="C11" s="91">
        <v>2803.6209480000002</v>
      </c>
      <c r="D11" s="91">
        <v>2741.2112569999999</v>
      </c>
      <c r="E11" s="91">
        <v>2844.614188</v>
      </c>
      <c r="F11" s="14" t="s">
        <v>108</v>
      </c>
      <c r="G11" s="10">
        <v>4</v>
      </c>
      <c r="L11" s="5"/>
      <c r="M11" s="5"/>
    </row>
    <row r="12" spans="1:13" ht="15.75" customHeight="1" x14ac:dyDescent="0.2">
      <c r="A12" s="9">
        <v>5</v>
      </c>
      <c r="B12" s="11" t="s">
        <v>25</v>
      </c>
      <c r="C12" s="90">
        <v>805.21961599999997</v>
      </c>
      <c r="D12" s="90">
        <v>1617.763653</v>
      </c>
      <c r="E12" s="90">
        <v>1256.193217</v>
      </c>
      <c r="F12" s="13" t="s">
        <v>109</v>
      </c>
      <c r="G12" s="9">
        <v>5</v>
      </c>
      <c r="L12" s="5"/>
      <c r="M12" s="5"/>
    </row>
    <row r="13" spans="1:13" ht="12.75" x14ac:dyDescent="0.2">
      <c r="A13" s="10">
        <v>6</v>
      </c>
      <c r="B13" s="12" t="s">
        <v>26</v>
      </c>
      <c r="C13" s="91">
        <v>4340.1046640000004</v>
      </c>
      <c r="D13" s="91">
        <v>3570.6009260000001</v>
      </c>
      <c r="E13" s="91">
        <v>3932.532299</v>
      </c>
      <c r="F13" s="14" t="s">
        <v>110</v>
      </c>
      <c r="G13" s="10">
        <v>6</v>
      </c>
      <c r="L13" s="5"/>
      <c r="M13" s="5"/>
    </row>
    <row r="14" spans="1:13" ht="25.5" x14ac:dyDescent="0.2">
      <c r="A14" s="9">
        <v>7</v>
      </c>
      <c r="B14" s="11" t="s">
        <v>129</v>
      </c>
      <c r="C14" s="90">
        <v>1882.604936</v>
      </c>
      <c r="D14" s="90">
        <v>1547.2400749999999</v>
      </c>
      <c r="E14" s="90">
        <v>1725.419455</v>
      </c>
      <c r="F14" s="13" t="s">
        <v>111</v>
      </c>
      <c r="G14" s="9">
        <v>7</v>
      </c>
      <c r="L14" s="5"/>
      <c r="M14" s="5"/>
    </row>
    <row r="15" spans="1:13" ht="63.75" x14ac:dyDescent="0.2">
      <c r="A15" s="10">
        <v>8</v>
      </c>
      <c r="B15" s="12" t="s">
        <v>47</v>
      </c>
      <c r="C15" s="91">
        <v>253.240388</v>
      </c>
      <c r="D15" s="91">
        <v>133.97760299999999</v>
      </c>
      <c r="E15" s="91">
        <v>189.12486699999999</v>
      </c>
      <c r="F15" s="14" t="s">
        <v>112</v>
      </c>
      <c r="G15" s="10">
        <v>8</v>
      </c>
      <c r="L15" s="5"/>
      <c r="M15" s="5"/>
    </row>
    <row r="16" spans="1:13" ht="51" x14ac:dyDescent="0.2">
      <c r="A16" s="9">
        <v>9</v>
      </c>
      <c r="B16" s="11" t="s">
        <v>97</v>
      </c>
      <c r="C16" s="90">
        <v>480.49698000000001</v>
      </c>
      <c r="D16" s="90">
        <v>373.67532599999998</v>
      </c>
      <c r="E16" s="90">
        <v>396.89633600000002</v>
      </c>
      <c r="F16" s="13" t="s">
        <v>113</v>
      </c>
      <c r="G16" s="9">
        <v>9</v>
      </c>
      <c r="L16" s="5"/>
      <c r="M16" s="5"/>
    </row>
    <row r="17" spans="1:13" ht="51" x14ac:dyDescent="0.2">
      <c r="A17" s="10">
        <v>10</v>
      </c>
      <c r="B17" s="12" t="s">
        <v>130</v>
      </c>
      <c r="C17" s="91">
        <v>726.66853800000001</v>
      </c>
      <c r="D17" s="91">
        <v>542.36587599999996</v>
      </c>
      <c r="E17" s="91">
        <v>607.42355999999995</v>
      </c>
      <c r="F17" s="14" t="s">
        <v>114</v>
      </c>
      <c r="G17" s="10">
        <v>10</v>
      </c>
      <c r="L17" s="5"/>
      <c r="M17" s="5"/>
    </row>
    <row r="18" spans="1:13" ht="15.75" customHeight="1" x14ac:dyDescent="0.2">
      <c r="A18" s="9">
        <v>11</v>
      </c>
      <c r="B18" s="11" t="s">
        <v>98</v>
      </c>
      <c r="C18" s="90">
        <v>1934.540583</v>
      </c>
      <c r="D18" s="90">
        <v>1655.981818</v>
      </c>
      <c r="E18" s="90">
        <v>2021.3363830000001</v>
      </c>
      <c r="F18" s="13" t="s">
        <v>115</v>
      </c>
      <c r="G18" s="9">
        <v>11</v>
      </c>
      <c r="L18" s="5"/>
      <c r="M18" s="5"/>
    </row>
    <row r="19" spans="1:13" ht="76.5" x14ac:dyDescent="0.2">
      <c r="A19" s="10">
        <v>12</v>
      </c>
      <c r="B19" s="12" t="s">
        <v>99</v>
      </c>
      <c r="C19" s="91">
        <v>480.13428299999998</v>
      </c>
      <c r="D19" s="91">
        <v>310.71221100000002</v>
      </c>
      <c r="E19" s="91">
        <v>416.05065400000001</v>
      </c>
      <c r="F19" s="14" t="s">
        <v>116</v>
      </c>
      <c r="G19" s="10">
        <v>12</v>
      </c>
      <c r="L19" s="5"/>
      <c r="M19" s="5"/>
    </row>
    <row r="20" spans="1:13" ht="41.25" customHeight="1" x14ac:dyDescent="0.2">
      <c r="A20" s="9">
        <v>13</v>
      </c>
      <c r="B20" s="11" t="s">
        <v>27</v>
      </c>
      <c r="C20" s="90">
        <v>812.65770799999996</v>
      </c>
      <c r="D20" s="90">
        <v>612.08528799999999</v>
      </c>
      <c r="E20" s="90">
        <v>676.75463999999999</v>
      </c>
      <c r="F20" s="13" t="s">
        <v>117</v>
      </c>
      <c r="G20" s="9">
        <v>13</v>
      </c>
      <c r="L20" s="5"/>
      <c r="M20" s="5"/>
    </row>
    <row r="21" spans="1:13" ht="51" x14ac:dyDescent="0.2">
      <c r="A21" s="10">
        <v>14</v>
      </c>
      <c r="B21" s="12" t="s">
        <v>100</v>
      </c>
      <c r="C21" s="91">
        <v>852.83541100000002</v>
      </c>
      <c r="D21" s="91">
        <v>1502.166035</v>
      </c>
      <c r="E21" s="91">
        <v>1228.4610520000001</v>
      </c>
      <c r="F21" s="14" t="s">
        <v>118</v>
      </c>
      <c r="G21" s="10">
        <v>14</v>
      </c>
      <c r="L21" s="5"/>
      <c r="M21" s="5"/>
    </row>
    <row r="22" spans="1:13" ht="12.75" x14ac:dyDescent="0.2">
      <c r="A22" s="9">
        <v>15</v>
      </c>
      <c r="B22" s="11" t="s">
        <v>28</v>
      </c>
      <c r="C22" s="90">
        <v>4549.8814869999997</v>
      </c>
      <c r="D22" s="90">
        <v>3934.819227</v>
      </c>
      <c r="E22" s="90">
        <v>4026.9259539999998</v>
      </c>
      <c r="F22" s="13" t="s">
        <v>119</v>
      </c>
      <c r="G22" s="9">
        <v>15</v>
      </c>
      <c r="L22" s="5"/>
      <c r="M22" s="5"/>
    </row>
    <row r="23" spans="1:13" ht="63.75" x14ac:dyDescent="0.2">
      <c r="A23" s="10">
        <v>16</v>
      </c>
      <c r="B23" s="12" t="s">
        <v>29</v>
      </c>
      <c r="C23" s="91">
        <v>11520.653209</v>
      </c>
      <c r="D23" s="91">
        <v>9988.1393399999997</v>
      </c>
      <c r="E23" s="91">
        <v>10195.990524999999</v>
      </c>
      <c r="F23" s="14" t="s">
        <v>120</v>
      </c>
      <c r="G23" s="10">
        <v>16</v>
      </c>
      <c r="L23" s="5"/>
      <c r="M23" s="5"/>
    </row>
    <row r="24" spans="1:13" ht="25.5" x14ac:dyDescent="0.2">
      <c r="A24" s="9">
        <v>17</v>
      </c>
      <c r="B24" s="11" t="s">
        <v>30</v>
      </c>
      <c r="C24" s="90">
        <v>8753.2524450000001</v>
      </c>
      <c r="D24" s="90">
        <v>6207.192239</v>
      </c>
      <c r="E24" s="90">
        <v>6089.1312850000004</v>
      </c>
      <c r="F24" s="13" t="s">
        <v>121</v>
      </c>
      <c r="G24" s="9">
        <v>17</v>
      </c>
      <c r="L24" s="5"/>
      <c r="M24" s="5"/>
    </row>
    <row r="25" spans="1:13" ht="63.75" x14ac:dyDescent="0.2">
      <c r="A25" s="10">
        <v>18</v>
      </c>
      <c r="B25" s="12" t="s">
        <v>101</v>
      </c>
      <c r="C25" s="91">
        <v>1302.1925229999999</v>
      </c>
      <c r="D25" s="91">
        <v>1034.3390199999999</v>
      </c>
      <c r="E25" s="91">
        <v>1017.238302</v>
      </c>
      <c r="F25" s="14" t="s">
        <v>122</v>
      </c>
      <c r="G25" s="10">
        <v>18</v>
      </c>
      <c r="L25" s="5"/>
      <c r="M25" s="5"/>
    </row>
    <row r="26" spans="1:13" ht="25.5" x14ac:dyDescent="0.2">
      <c r="A26" s="9">
        <v>19</v>
      </c>
      <c r="B26" s="11" t="s">
        <v>102</v>
      </c>
      <c r="C26" s="90">
        <v>1122.080555</v>
      </c>
      <c r="D26" s="90">
        <v>1180.7201990000001</v>
      </c>
      <c r="E26" s="90">
        <v>1346.7538079999999</v>
      </c>
      <c r="F26" s="13" t="s">
        <v>123</v>
      </c>
      <c r="G26" s="9">
        <v>19</v>
      </c>
      <c r="L26" s="5"/>
      <c r="M26" s="5"/>
    </row>
    <row r="27" spans="1:13" ht="15.75" customHeight="1" x14ac:dyDescent="0.2">
      <c r="A27" s="10">
        <v>20</v>
      </c>
      <c r="B27" s="12" t="s">
        <v>31</v>
      </c>
      <c r="C27" s="91">
        <v>1290.9635310000001</v>
      </c>
      <c r="D27" s="91">
        <v>1070.601521</v>
      </c>
      <c r="E27" s="91">
        <v>1276.994381</v>
      </c>
      <c r="F27" s="14" t="s">
        <v>46</v>
      </c>
      <c r="G27" s="10">
        <v>20</v>
      </c>
      <c r="L27" s="5"/>
      <c r="M27" s="5"/>
    </row>
    <row r="28" spans="1:13" ht="13.5" thickBot="1" x14ac:dyDescent="0.25">
      <c r="A28" s="18">
        <v>21</v>
      </c>
      <c r="B28" s="19" t="s">
        <v>32</v>
      </c>
      <c r="C28" s="93">
        <v>6.8284310000000001</v>
      </c>
      <c r="D28" s="93">
        <v>13.980269</v>
      </c>
      <c r="E28" s="93">
        <v>5.7298910000000003</v>
      </c>
      <c r="F28" s="20" t="s">
        <v>124</v>
      </c>
      <c r="G28" s="18">
        <v>21</v>
      </c>
      <c r="L28" s="5"/>
      <c r="M28" s="5"/>
    </row>
    <row r="29" spans="1:13" ht="19.5" customHeight="1" thickBot="1" x14ac:dyDescent="0.25">
      <c r="A29" s="21"/>
      <c r="B29" s="22" t="s">
        <v>103</v>
      </c>
      <c r="C29" s="92">
        <v>49212.604177000001</v>
      </c>
      <c r="D29" s="92">
        <v>42755.699178000003</v>
      </c>
      <c r="E29" s="92">
        <v>43670.213429000003</v>
      </c>
      <c r="F29" s="23" t="s">
        <v>1</v>
      </c>
      <c r="G29" s="24"/>
      <c r="L29" s="5"/>
      <c r="M29" s="5"/>
    </row>
    <row r="30" spans="1:13" ht="35.1" customHeight="1" x14ac:dyDescent="0.2">
      <c r="A30" s="2"/>
      <c r="B30" s="2"/>
      <c r="C30" s="79"/>
      <c r="D30" s="79"/>
      <c r="E30" s="79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>
      <selection activeCell="C8" sqref="C8"/>
    </sheetView>
  </sheetViews>
  <sheetFormatPr defaultColWidth="8.625" defaultRowHeight="18" customHeight="1" x14ac:dyDescent="0.2"/>
  <cols>
    <col min="1" max="1" width="3.875" style="5" bestFit="1" customWidth="1"/>
    <col min="2" max="2" width="27.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3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96</v>
      </c>
    </row>
    <row r="2" spans="1:13" ht="42.75" customHeight="1" x14ac:dyDescent="0.2"/>
    <row r="3" spans="1:13" ht="23.25" customHeight="1" x14ac:dyDescent="0.2">
      <c r="A3" s="108" t="s">
        <v>150</v>
      </c>
      <c r="B3" s="108"/>
      <c r="C3" s="108"/>
      <c r="D3" s="108"/>
      <c r="E3" s="108"/>
      <c r="F3" s="108"/>
      <c r="G3" s="108"/>
      <c r="L3" s="5"/>
      <c r="M3" s="5"/>
    </row>
    <row r="4" spans="1:13" ht="23.25" customHeight="1" x14ac:dyDescent="0.2">
      <c r="A4" s="108" t="s">
        <v>67</v>
      </c>
      <c r="B4" s="108"/>
      <c r="C4" s="108"/>
      <c r="D4" s="108"/>
      <c r="E4" s="108"/>
      <c r="F4" s="108"/>
      <c r="G4" s="108"/>
      <c r="L4" s="5"/>
      <c r="M4" s="5"/>
    </row>
    <row r="5" spans="1:13" ht="18" customHeight="1" x14ac:dyDescent="0.2">
      <c r="A5" s="103" t="s">
        <v>132</v>
      </c>
      <c r="B5" s="109" t="s">
        <v>139</v>
      </c>
      <c r="C5" s="72" t="s">
        <v>417</v>
      </c>
      <c r="D5" s="72" t="s">
        <v>398</v>
      </c>
      <c r="E5" s="72" t="s">
        <v>417</v>
      </c>
      <c r="F5" s="110" t="s">
        <v>138</v>
      </c>
      <c r="G5" s="111" t="s">
        <v>131</v>
      </c>
      <c r="L5" s="5"/>
      <c r="M5" s="5"/>
    </row>
    <row r="6" spans="1:13" ht="18" customHeight="1" x14ac:dyDescent="0.2">
      <c r="A6" s="103"/>
      <c r="B6" s="109"/>
      <c r="C6" s="85">
        <v>2016</v>
      </c>
      <c r="D6" s="85">
        <v>2017</v>
      </c>
      <c r="E6" s="85">
        <v>2017</v>
      </c>
      <c r="F6" s="110"/>
      <c r="G6" s="111"/>
      <c r="L6" s="5"/>
      <c r="M6" s="5"/>
    </row>
    <row r="7" spans="1:13" ht="18" customHeight="1" x14ac:dyDescent="0.2">
      <c r="A7" s="103"/>
      <c r="B7" s="109"/>
      <c r="C7" s="105" t="s">
        <v>104</v>
      </c>
      <c r="D7" s="106"/>
      <c r="E7" s="107"/>
      <c r="F7" s="110"/>
      <c r="G7" s="111"/>
      <c r="L7" s="5"/>
      <c r="M7" s="5"/>
    </row>
    <row r="8" spans="1:13" ht="20.100000000000001" customHeight="1" x14ac:dyDescent="0.2">
      <c r="A8" s="9">
        <v>1</v>
      </c>
      <c r="B8" s="11" t="s">
        <v>2</v>
      </c>
      <c r="C8" s="90">
        <v>3882.0421230000002</v>
      </c>
      <c r="D8" s="90">
        <v>3941.1390980000001</v>
      </c>
      <c r="E8" s="90">
        <v>4059.6573400000002</v>
      </c>
      <c r="F8" s="13" t="s">
        <v>383</v>
      </c>
      <c r="G8" s="9">
        <v>1</v>
      </c>
      <c r="L8" s="5"/>
      <c r="M8" s="5"/>
    </row>
    <row r="9" spans="1:13" ht="25.5" x14ac:dyDescent="0.2">
      <c r="A9" s="10">
        <v>2</v>
      </c>
      <c r="B9" s="12" t="s">
        <v>390</v>
      </c>
      <c r="C9" s="91">
        <v>1738.7177879999999</v>
      </c>
      <c r="D9" s="91">
        <v>1755.696813</v>
      </c>
      <c r="E9" s="91">
        <v>1464.054766</v>
      </c>
      <c r="F9" s="14" t="s">
        <v>384</v>
      </c>
      <c r="G9" s="10">
        <v>2</v>
      </c>
      <c r="L9" s="5"/>
      <c r="M9" s="5"/>
    </row>
    <row r="10" spans="1:13" ht="20.100000000000001" customHeight="1" x14ac:dyDescent="0.2">
      <c r="A10" s="9">
        <v>3</v>
      </c>
      <c r="B10" s="11" t="s">
        <v>5</v>
      </c>
      <c r="C10" s="90">
        <v>2566.0474829999998</v>
      </c>
      <c r="D10" s="90">
        <v>2409.6201489999999</v>
      </c>
      <c r="E10" s="90">
        <v>2659.3851370000002</v>
      </c>
      <c r="F10" s="13" t="s">
        <v>133</v>
      </c>
      <c r="G10" s="9">
        <v>3</v>
      </c>
      <c r="L10" s="5"/>
      <c r="M10" s="5"/>
    </row>
    <row r="11" spans="1:13" ht="20.100000000000001" customHeight="1" x14ac:dyDescent="0.2">
      <c r="A11" s="10">
        <v>4</v>
      </c>
      <c r="B11" s="12" t="s">
        <v>6</v>
      </c>
      <c r="C11" s="91">
        <v>17015.559055000002</v>
      </c>
      <c r="D11" s="91">
        <v>13815.395553</v>
      </c>
      <c r="E11" s="91">
        <v>14737.643484</v>
      </c>
      <c r="F11" s="14" t="s">
        <v>134</v>
      </c>
      <c r="G11" s="10">
        <v>4</v>
      </c>
      <c r="L11" s="5"/>
      <c r="M11" s="5"/>
    </row>
    <row r="12" spans="1:13" ht="20.100000000000001" customHeight="1" x14ac:dyDescent="0.2">
      <c r="A12" s="9">
        <v>5</v>
      </c>
      <c r="B12" s="11" t="s">
        <v>45</v>
      </c>
      <c r="C12" s="90">
        <v>529.843389</v>
      </c>
      <c r="D12" s="90">
        <v>430.61853300000001</v>
      </c>
      <c r="E12" s="90">
        <v>547.65501600000005</v>
      </c>
      <c r="F12" s="13" t="s">
        <v>135</v>
      </c>
      <c r="G12" s="9">
        <v>5</v>
      </c>
      <c r="L12" s="5"/>
      <c r="M12" s="5"/>
    </row>
    <row r="13" spans="1:13" ht="20.100000000000001" customHeight="1" x14ac:dyDescent="0.2">
      <c r="A13" s="10">
        <v>6</v>
      </c>
      <c r="B13" s="12" t="s">
        <v>7</v>
      </c>
      <c r="C13" s="91">
        <v>462.58297800000003</v>
      </c>
      <c r="D13" s="91">
        <v>448.90155499999997</v>
      </c>
      <c r="E13" s="91">
        <v>461.73855300000002</v>
      </c>
      <c r="F13" s="14" t="s">
        <v>8</v>
      </c>
      <c r="G13" s="10">
        <v>6</v>
      </c>
      <c r="L13" s="5"/>
      <c r="M13" s="5"/>
    </row>
    <row r="14" spans="1:13" ht="20.100000000000001" customHeight="1" x14ac:dyDescent="0.2">
      <c r="A14" s="9">
        <v>7</v>
      </c>
      <c r="B14" s="11" t="s">
        <v>9</v>
      </c>
      <c r="C14" s="90">
        <v>6637.4487669999999</v>
      </c>
      <c r="D14" s="90">
        <v>6280.2715129999997</v>
      </c>
      <c r="E14" s="90">
        <v>5627.9635330000001</v>
      </c>
      <c r="F14" s="13" t="s">
        <v>10</v>
      </c>
      <c r="G14" s="9">
        <v>7</v>
      </c>
      <c r="L14" s="5"/>
      <c r="M14" s="5"/>
    </row>
    <row r="15" spans="1:13" ht="20.100000000000001" customHeight="1" x14ac:dyDescent="0.2">
      <c r="A15" s="10">
        <v>8</v>
      </c>
      <c r="B15" s="12" t="s">
        <v>11</v>
      </c>
      <c r="C15" s="91">
        <v>1463.759139</v>
      </c>
      <c r="D15" s="91">
        <v>1761.3507870000001</v>
      </c>
      <c r="E15" s="91">
        <v>1486.1447800000001</v>
      </c>
      <c r="F15" s="14" t="s">
        <v>12</v>
      </c>
      <c r="G15" s="10">
        <v>8</v>
      </c>
      <c r="L15" s="5"/>
      <c r="M15" s="5"/>
    </row>
    <row r="16" spans="1:13" ht="20.100000000000001" customHeight="1" x14ac:dyDescent="0.2">
      <c r="A16" s="9">
        <v>9</v>
      </c>
      <c r="B16" s="11" t="s">
        <v>13</v>
      </c>
      <c r="C16" s="90">
        <v>13495.498776</v>
      </c>
      <c r="D16" s="90">
        <v>10972.213576</v>
      </c>
      <c r="E16" s="90">
        <v>11583.505859000001</v>
      </c>
      <c r="F16" s="13" t="s">
        <v>136</v>
      </c>
      <c r="G16" s="9">
        <v>9</v>
      </c>
      <c r="L16" s="5"/>
      <c r="M16" s="5"/>
    </row>
    <row r="17" spans="1:13" ht="20.100000000000001" customHeight="1" x14ac:dyDescent="0.2">
      <c r="A17" s="10">
        <v>10</v>
      </c>
      <c r="B17" s="12" t="s">
        <v>14</v>
      </c>
      <c r="C17" s="91">
        <v>1421.104679</v>
      </c>
      <c r="D17" s="91">
        <v>940.49160099999995</v>
      </c>
      <c r="E17" s="91">
        <v>1042.4649609999999</v>
      </c>
      <c r="F17" s="14" t="s">
        <v>137</v>
      </c>
      <c r="G17" s="10">
        <v>10</v>
      </c>
      <c r="L17" s="5"/>
      <c r="M17" s="5"/>
    </row>
    <row r="18" spans="1:13" ht="20.100000000000001" customHeight="1" thickBot="1" x14ac:dyDescent="0.25">
      <c r="A18" s="18">
        <v>11</v>
      </c>
      <c r="B18" s="19" t="s">
        <v>15</v>
      </c>
      <c r="C18" s="93"/>
      <c r="D18" s="93"/>
      <c r="E18" s="93"/>
      <c r="F18" s="20" t="s">
        <v>16</v>
      </c>
      <c r="G18" s="18">
        <v>11</v>
      </c>
      <c r="L18" s="5"/>
      <c r="M18" s="5"/>
    </row>
    <row r="19" spans="1:13" ht="19.5" customHeight="1" thickBot="1" x14ac:dyDescent="0.25">
      <c r="A19" s="21"/>
      <c r="B19" s="22" t="s">
        <v>103</v>
      </c>
      <c r="C19" s="92">
        <f>SUM(C8:C18)</f>
        <v>49212.604177000001</v>
      </c>
      <c r="D19" s="92">
        <f>SUM(D8:D18)</f>
        <v>42755.699178000003</v>
      </c>
      <c r="E19" s="92">
        <f>SUM(E8:E18)</f>
        <v>43670.213428999996</v>
      </c>
      <c r="F19" s="23" t="s">
        <v>1</v>
      </c>
      <c r="G19" s="24"/>
      <c r="L19" s="5"/>
      <c r="M19" s="5"/>
    </row>
    <row r="20" spans="1:13" ht="35.1" customHeight="1" x14ac:dyDescent="0.2">
      <c r="A20" s="2"/>
      <c r="B20" s="2"/>
      <c r="C20" s="79"/>
      <c r="D20" s="79"/>
      <c r="E20" s="79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16</vt:i4>
      </vt:variant>
      <vt:variant>
        <vt:lpstr>نطاقات تمت تسميتها</vt:lpstr>
      </vt:variant>
      <vt:variant>
        <vt:i4>18</vt:i4>
      </vt:variant>
    </vt:vector>
  </HeadingPairs>
  <TitlesOfParts>
    <vt:vector size="34" baseType="lpstr">
      <vt:lpstr>الفهرس_Index</vt:lpstr>
      <vt:lpstr>1</vt:lpstr>
      <vt:lpstr>2</vt:lpstr>
      <vt:lpstr>2.1</vt:lpstr>
      <vt:lpstr>2.2</vt:lpstr>
      <vt:lpstr>2.3</vt:lpstr>
      <vt:lpstr>3</vt:lpstr>
      <vt:lpstr>3.1</vt:lpstr>
      <vt:lpstr>3.2</vt:lpstr>
      <vt:lpstr>3.3</vt:lpstr>
      <vt:lpstr>3.4</vt:lpstr>
      <vt:lpstr>3.5</vt:lpstr>
      <vt:lpstr>3.6</vt:lpstr>
      <vt:lpstr>4</vt:lpstr>
      <vt:lpstr>5</vt:lpstr>
      <vt:lpstr>6</vt:lpstr>
      <vt:lpstr>'1'!Print_Area</vt:lpstr>
      <vt:lpstr>'2'!Print_Area</vt:lpstr>
      <vt:lpstr>'2.1'!Print_Area</vt:lpstr>
      <vt:lpstr>'2.2'!Print_Area</vt:lpstr>
      <vt:lpstr>'2.3'!Print_Area</vt:lpstr>
      <vt:lpstr>'3'!Print_Area</vt:lpstr>
      <vt:lpstr>'3.1'!Print_Area</vt:lpstr>
      <vt:lpstr>'3.2'!Print_Area</vt:lpstr>
      <vt:lpstr>'3.3'!Print_Area</vt:lpstr>
      <vt:lpstr>'3.4'!Print_Area</vt:lpstr>
      <vt:lpstr>'3.5'!Print_Area</vt:lpstr>
      <vt:lpstr>'3.6'!Print_Area</vt:lpstr>
      <vt:lpstr>'4'!Print_Area</vt:lpstr>
      <vt:lpstr>'5'!Print_Area</vt:lpstr>
      <vt:lpstr>'6'!Print_Area</vt:lpstr>
      <vt:lpstr>الفهرس_Index!Print_Area</vt:lpstr>
      <vt:lpstr>'2.3'!Print_Titles</vt:lpstr>
      <vt:lpstr>'3.3'!Print_Titles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Majed_Ajeebi</dc:creator>
  <cp:lastModifiedBy>Majed_Ajeebi</cp:lastModifiedBy>
  <cp:lastPrinted>2016-12-04T07:03:55Z</cp:lastPrinted>
  <dcterms:created xsi:type="dcterms:W3CDTF">2016-08-11T05:20:00Z</dcterms:created>
  <dcterms:modified xsi:type="dcterms:W3CDTF">2017-08-02T08:25:55Z</dcterms:modified>
</cp:coreProperties>
</file>