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2.6" sheetId="30" r:id="rId12"/>
    <sheet name="3" sheetId="25" r:id="rId13"/>
    <sheet name="4" sheetId="26" r:id="rId14"/>
    <sheet name="5" sheetId="28" r:id="rId15"/>
  </sheets>
  <definedNames>
    <definedName name="_xlnm.Print_Area" localSheetId="1">'1'!$A$1:$E$20</definedName>
    <definedName name="_xlnm.Print_Area" localSheetId="2">'1.1'!$A$1:$H$29</definedName>
    <definedName name="_xlnm.Print_Area" localSheetId="3">'1.2'!$A$1:$H$19</definedName>
    <definedName name="_xlnm.Print_Area" localSheetId="4">'1.3'!$A$1:$H$150</definedName>
    <definedName name="_xlnm.Print_Area" localSheetId="5">'2'!$A$1:$E$20</definedName>
    <definedName name="_xlnm.Print_Area" localSheetId="6">'2.1'!$A$1:$H$29</definedName>
    <definedName name="_xlnm.Print_Area" localSheetId="7">'2.2'!$A$1:$H$19</definedName>
    <definedName name="_xlnm.Print_Area" localSheetId="8">'2.3'!$A$1:$H$150</definedName>
    <definedName name="_xlnm.Print_Area" localSheetId="9">'2.4'!$A$1:$H$11</definedName>
    <definedName name="_xlnm.Print_Area" localSheetId="10">'2.5'!$A$1:$H$11</definedName>
    <definedName name="_xlnm.Print_Area" localSheetId="11">'2.6'!$A$1:$H$47</definedName>
    <definedName name="_xlnm.Print_Area" localSheetId="12">'3'!$A$1:$G$21</definedName>
    <definedName name="_xlnm.Print_Area" localSheetId="13">'4'!$A$1:$E$18</definedName>
    <definedName name="_xlnm.Print_Area" localSheetId="14">'5'!$A$1:$M$14</definedName>
    <definedName name="_xlnm.Print_Area" localSheetId="0">الفهرس_Index!$A$1:$E$20</definedName>
    <definedName name="_xlnm.Print_Titles" localSheetId="4">'1.3'!$1:$7</definedName>
    <definedName name="_xlnm.Print_Titles" localSheetId="8">'2.3'!$1:$7</definedName>
  </definedNames>
  <calcPr calcId="145621"/>
  <fileRecoveryPr autoRecover="0"/>
</workbook>
</file>

<file path=xl/calcChain.xml><?xml version="1.0" encoding="utf-8"?>
<calcChain xmlns="http://schemas.openxmlformats.org/spreadsheetml/2006/main">
  <c r="E150" i="22" l="1"/>
  <c r="B14" i="28" l="1"/>
  <c r="C14" i="28"/>
  <c r="D14" i="28"/>
  <c r="E14" i="28"/>
  <c r="F14" i="28"/>
  <c r="G14" i="28"/>
  <c r="H14" i="28"/>
  <c r="I14" i="28"/>
  <c r="J14" i="28"/>
  <c r="K14" i="28"/>
  <c r="D9" i="26"/>
  <c r="D10" i="26"/>
  <c r="D11" i="26"/>
  <c r="D12" i="26"/>
  <c r="D13" i="26"/>
  <c r="D14" i="26"/>
  <c r="D15" i="26"/>
  <c r="D16" i="26"/>
  <c r="D17" i="26"/>
  <c r="D8" i="26"/>
  <c r="F9" i="25" l="1"/>
  <c r="F10" i="25"/>
  <c r="F11" i="25"/>
  <c r="F12" i="25"/>
  <c r="F13" i="25"/>
  <c r="F14" i="25"/>
  <c r="F15" i="25"/>
  <c r="F16" i="25"/>
  <c r="F17" i="25"/>
  <c r="F18" i="25"/>
  <c r="F19" i="25"/>
  <c r="F20" i="25"/>
  <c r="F8" i="25"/>
  <c r="C150" i="22"/>
  <c r="D150" i="22"/>
  <c r="C19" i="21"/>
  <c r="D19" i="21"/>
  <c r="E19" i="21"/>
  <c r="C32" i="30"/>
  <c r="D32" i="30"/>
  <c r="E32" i="30"/>
  <c r="C18" i="30"/>
  <c r="D18" i="30"/>
  <c r="E18" i="30"/>
  <c r="C8" i="30"/>
  <c r="D8" i="30"/>
  <c r="E8" i="30"/>
  <c r="C11" i="23"/>
  <c r="D11" i="23"/>
  <c r="E11" i="23"/>
  <c r="C11" i="24"/>
  <c r="D11" i="24"/>
  <c r="E11" i="24"/>
  <c r="C29" i="20"/>
  <c r="D29" i="20"/>
  <c r="E29" i="20"/>
  <c r="C150" i="18"/>
  <c r="D150" i="18"/>
  <c r="E150" i="18"/>
  <c r="C19" i="17"/>
  <c r="D19" i="17"/>
  <c r="E19" i="17"/>
  <c r="C29" i="11"/>
  <c r="D29" i="11"/>
  <c r="E29" i="11"/>
  <c r="D47" i="30" l="1"/>
  <c r="E47" i="30"/>
  <c r="C47" i="30"/>
</calcChain>
</file>

<file path=xl/sharedStrings.xml><?xml version="1.0" encoding="utf-8"?>
<sst xmlns="http://schemas.openxmlformats.org/spreadsheetml/2006/main" count="1131" uniqueCount="615">
  <si>
    <t>المجموع</t>
  </si>
  <si>
    <t>Total</t>
  </si>
  <si>
    <t>دول مجلس التعاون الخليجي</t>
  </si>
  <si>
    <t>Gulf Cooperation Council</t>
  </si>
  <si>
    <t>1</t>
  </si>
  <si>
    <t>2</t>
  </si>
  <si>
    <t>3</t>
  </si>
  <si>
    <t>4</t>
  </si>
  <si>
    <t>دول الجامعة العربية الاخرى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</si>
  <si>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</si>
  <si>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</si>
  <si>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</si>
  <si>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</si>
  <si>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</si>
  <si>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</si>
  <si>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</si>
  <si>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</si>
  <si>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</si>
  <si>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</si>
  <si>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</si>
  <si>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</si>
  <si>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</si>
  <si>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</si>
  <si>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</si>
  <si>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</si>
  <si>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</si>
  <si>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</si>
  <si>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</si>
  <si>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</si>
  <si>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</si>
  <si>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</si>
  <si>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</si>
  <si>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</si>
  <si>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</si>
  <si>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</si>
  <si>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</si>
  <si>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</si>
  <si>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</si>
  <si>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</si>
  <si>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</si>
  <si>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</si>
  <si>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</si>
  <si>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</si>
  <si>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</si>
  <si>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</si>
  <si>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</si>
  <si>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</si>
  <si>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</si>
  <si>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</si>
  <si>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</si>
  <si>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</si>
  <si>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</si>
  <si>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</si>
  <si>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</si>
  <si>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</si>
  <si>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</si>
  <si>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</si>
  <si>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</si>
  <si>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</si>
  <si>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</si>
  <si>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</si>
  <si>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</si>
  <si>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</si>
  <si>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</si>
  <si>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</si>
  <si>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</si>
  <si>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</si>
  <si>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</si>
  <si>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</si>
  <si>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</si>
  <si>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</si>
  <si>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</si>
  <si>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</si>
  <si>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</si>
  <si>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</si>
  <si>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</si>
  <si>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</si>
  <si>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</si>
  <si>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</si>
  <si>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</si>
  <si>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</si>
  <si>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</si>
  <si>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</si>
  <si>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</si>
  <si>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</si>
  <si>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</si>
  <si>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</si>
  <si>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</si>
  <si>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</si>
  <si>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</si>
  <si>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</si>
  <si>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</si>
  <si>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</si>
  <si>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</si>
  <si>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</si>
  <si>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</si>
  <si>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</si>
  <si>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</si>
  <si>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</si>
  <si>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</si>
  <si>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</si>
  <si>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</si>
  <si>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</si>
  <si>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</si>
  <si>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</si>
  <si>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</si>
  <si>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</si>
  <si>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</si>
  <si>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</si>
  <si>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</si>
  <si>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</si>
  <si>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</si>
  <si>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</si>
  <si>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</si>
  <si>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</si>
  <si>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</si>
  <si>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</si>
  <si>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</si>
  <si>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</si>
  <si>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</si>
  <si>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</si>
  <si>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</si>
  <si>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</si>
  <si>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</si>
  <si>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</si>
  <si>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</si>
  <si>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</si>
  <si>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</si>
  <si>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</si>
  <si>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</si>
  <si>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</si>
  <si>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</si>
  <si>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</si>
  <si>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</si>
  <si>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</si>
  <si>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</si>
  <si>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</si>
  <si>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</si>
  <si>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</si>
  <si>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</si>
  <si>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</si>
  <si>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</si>
  <si>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</si>
  <si>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</si>
  <si>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</si>
  <si>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</si>
  <si>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</si>
  <si>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</si>
  <si>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</si>
  <si>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</si>
  <si>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</si>
  <si>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</si>
  <si>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</si>
  <si>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</si>
  <si>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</si>
  <si>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</si>
  <si>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</si>
  <si>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</si>
  <si>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</si>
  <si>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</si>
  <si>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</si>
  <si>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</si>
  <si>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</si>
  <si>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</si>
  <si>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</si>
  <si>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</si>
  <si>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</si>
  <si>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</si>
  <si>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</si>
  <si>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</si>
  <si>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</si>
  <si>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</si>
  <si>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</si>
  <si>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</si>
  <si>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</si>
  <si>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</si>
  <si>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</si>
  <si>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</si>
  <si>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</si>
  <si>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</si>
  <si>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</si>
  <si>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</si>
  <si>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</si>
  <si>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</si>
  <si>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</si>
  <si>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</si>
  <si>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</si>
  <si>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</si>
  <si>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</si>
  <si>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</si>
  <si>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</si>
  <si>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</si>
  <si>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</si>
  <si>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</si>
  <si>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</si>
  <si>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</si>
  <si>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</si>
  <si>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</si>
  <si>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</si>
  <si>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</si>
  <si>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</si>
  <si>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</si>
  <si>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</si>
  <si>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</si>
  <si>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</si>
  <si>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</si>
  <si>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</si>
  <si>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</si>
  <si>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</si>
  <si>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</si>
  <si>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</si>
  <si>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</si>
  <si>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</si>
  <si>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</si>
  <si>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</si>
  <si>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</si>
  <si>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</si>
  <si>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</si>
  <si>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</si>
  <si>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</si>
  <si>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</si>
  <si>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</si>
  <si>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</si>
  <si>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</si>
  <si>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</si>
  <si>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</si>
  <si>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</si>
  <si>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</si>
  <si>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</si>
  <si>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</si>
  <si>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</si>
  <si>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</si>
  <si>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</si>
  <si>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</si>
  <si>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</si>
  <si>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</si>
  <si>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</si>
  <si>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</si>
  <si>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</si>
  <si>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</si>
  <si>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</si>
  <si>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</si>
  <si>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</si>
  <si>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</si>
  <si>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</si>
  <si>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</si>
  <si>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</si>
  <si>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</si>
  <si>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</si>
  <si>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</si>
  <si>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</si>
  <si>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</si>
  <si>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</si>
  <si>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</si>
  <si>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</si>
  <si>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</si>
  <si>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</si>
  <si>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</si>
  <si>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</si>
  <si>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</si>
  <si>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</si>
  <si>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</si>
  <si>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</si>
  <si>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</si>
  <si>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China</t>
  </si>
  <si>
    <t>India</t>
  </si>
  <si>
    <t>Singapore</t>
  </si>
  <si>
    <t>Turkey</t>
  </si>
  <si>
    <t>Malaysia</t>
  </si>
  <si>
    <t>Egypt</t>
  </si>
  <si>
    <t>Belgium</t>
  </si>
  <si>
    <t>Jordan</t>
  </si>
  <si>
    <t>U.S.A</t>
  </si>
  <si>
    <t>Pakistan</t>
  </si>
  <si>
    <t>Thailand</t>
  </si>
  <si>
    <t>Italy</t>
  </si>
  <si>
    <t>Taiwan</t>
  </si>
  <si>
    <t>South Korea</t>
  </si>
  <si>
    <t>France</t>
  </si>
  <si>
    <t>Japan</t>
  </si>
  <si>
    <t>Vietnam</t>
  </si>
  <si>
    <t>Spain</t>
  </si>
  <si>
    <t>Algeria</t>
  </si>
  <si>
    <t>Indonesia</t>
  </si>
  <si>
    <t>Netherlands</t>
  </si>
  <si>
    <t>Poland</t>
  </si>
  <si>
    <t>Lebanon</t>
  </si>
  <si>
    <t>Australia</t>
  </si>
  <si>
    <t>Sudan</t>
  </si>
  <si>
    <t>Bangladesh</t>
  </si>
  <si>
    <t>Switzerland</t>
  </si>
  <si>
    <t>Iraq</t>
  </si>
  <si>
    <t>Morocco</t>
  </si>
  <si>
    <t>United Kingdom</t>
  </si>
  <si>
    <t>Hong Kong</t>
  </si>
  <si>
    <t>South Africa</t>
  </si>
  <si>
    <t>Tunisia</t>
  </si>
  <si>
    <t>Nigeria</t>
  </si>
  <si>
    <t>Germany</t>
  </si>
  <si>
    <t>Kenya</t>
  </si>
  <si>
    <t>Libya</t>
  </si>
  <si>
    <t>Republic of Yemen</t>
  </si>
  <si>
    <t>Brazil</t>
  </si>
  <si>
    <t>Canada</t>
  </si>
  <si>
    <t>Greece</t>
  </si>
  <si>
    <t>Mexico</t>
  </si>
  <si>
    <t>Sweden</t>
  </si>
  <si>
    <t>Ethiopia</t>
  </si>
  <si>
    <t>New Zealand</t>
  </si>
  <si>
    <t>Tanzania</t>
  </si>
  <si>
    <t>Estonia</t>
  </si>
  <si>
    <t>Nepal</t>
  </si>
  <si>
    <t>Sri Lanka</t>
  </si>
  <si>
    <t>Myanmar</t>
  </si>
  <si>
    <t>Ghana</t>
  </si>
  <si>
    <t>Peru</t>
  </si>
  <si>
    <t>Syria</t>
  </si>
  <si>
    <t>Malta</t>
  </si>
  <si>
    <t>Djibouti</t>
  </si>
  <si>
    <t>Philippines</t>
  </si>
  <si>
    <t>Cote d'Ivoire</t>
  </si>
  <si>
    <t>Ukraine</t>
  </si>
  <si>
    <t>Austria</t>
  </si>
  <si>
    <t>Guinea</t>
  </si>
  <si>
    <t>Somalia</t>
  </si>
  <si>
    <t>Uganda</t>
  </si>
  <si>
    <t>Colombia</t>
  </si>
  <si>
    <t>Argentina</t>
  </si>
  <si>
    <t>Senegal</t>
  </si>
  <si>
    <t>Angola</t>
  </si>
  <si>
    <t>Chile</t>
  </si>
  <si>
    <t>Portugal</t>
  </si>
  <si>
    <t>Finland</t>
  </si>
  <si>
    <t>Guatemala</t>
  </si>
  <si>
    <t>Mauritania</t>
  </si>
  <si>
    <t>Togo</t>
  </si>
  <si>
    <t>Bahamas</t>
  </si>
  <si>
    <t>Georgia</t>
  </si>
  <si>
    <t>Czech Republic</t>
  </si>
  <si>
    <t>Mozambique</t>
  </si>
  <si>
    <t>Cameroon</t>
  </si>
  <si>
    <t>Paraguay</t>
  </si>
  <si>
    <t>Ecuador</t>
  </si>
  <si>
    <t>Hungary</t>
  </si>
  <si>
    <t>Slovenia</t>
  </si>
  <si>
    <t>Palestine</t>
  </si>
  <si>
    <t>Dominica</t>
  </si>
  <si>
    <t>Romania</t>
  </si>
  <si>
    <t>Madagascar</t>
  </si>
  <si>
    <t>North Korea</t>
  </si>
  <si>
    <t>Cyprus</t>
  </si>
  <si>
    <t>Ireland</t>
  </si>
  <si>
    <t>Dominican Republic</t>
  </si>
  <si>
    <t>Sierra Leone</t>
  </si>
  <si>
    <t>Eritrea</t>
  </si>
  <si>
    <t>Liberia</t>
  </si>
  <si>
    <t>Afghanistan</t>
  </si>
  <si>
    <t>Benin</t>
  </si>
  <si>
    <t>Cambodia</t>
  </si>
  <si>
    <t>Norway</t>
  </si>
  <si>
    <t>Namibia</t>
  </si>
  <si>
    <t>Uruguay</t>
  </si>
  <si>
    <t>Guinea-Bissau</t>
  </si>
  <si>
    <t>Denmark</t>
  </si>
  <si>
    <t>Mauritius</t>
  </si>
  <si>
    <t>Bulgaria</t>
  </si>
  <si>
    <t>Niger</t>
  </si>
  <si>
    <t>Zambia</t>
  </si>
  <si>
    <t>Kazakhstan</t>
  </si>
  <si>
    <t>Albania</t>
  </si>
  <si>
    <t>Costa Rica</t>
  </si>
  <si>
    <t>Gabon</t>
  </si>
  <si>
    <t>El Salvador</t>
  </si>
  <si>
    <t>Azerbaijan</t>
  </si>
  <si>
    <t>Malawi</t>
  </si>
  <si>
    <t>Lithuania</t>
  </si>
  <si>
    <t>Luxembourg</t>
  </si>
  <si>
    <t>Comoros</t>
  </si>
  <si>
    <t>Honduras</t>
  </si>
  <si>
    <t>Iceland</t>
  </si>
  <si>
    <t>Maldives</t>
  </si>
  <si>
    <t>Mongolia</t>
  </si>
  <si>
    <t>Latvia</t>
  </si>
  <si>
    <t>Zimbabwe</t>
  </si>
  <si>
    <t>Chad</t>
  </si>
  <si>
    <t>Gambia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</si>
  <si>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</si>
  <si>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</si>
  <si>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</si>
  <si>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</si>
  <si>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</si>
  <si>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</si>
  <si>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</si>
  <si>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</si>
  <si>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</si>
  <si>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</si>
  <si>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</si>
  <si>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</si>
  <si>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</si>
  <si>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</si>
  <si>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</si>
  <si>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</si>
  <si>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</si>
  <si>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</si>
  <si>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</si>
  <si>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</si>
  <si>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</si>
  <si>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</si>
  <si>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</si>
  <si>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</si>
  <si>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</si>
  <si>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</si>
  <si>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</si>
  <si>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</si>
  <si>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</si>
  <si>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</si>
  <si>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</si>
  <si>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</si>
  <si>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</si>
  <si>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</si>
  <si>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</si>
  <si>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</si>
  <si>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</si>
  <si>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</si>
  <si>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</si>
  <si>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</si>
  <si>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</si>
  <si>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</si>
  <si>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</si>
  <si>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</si>
  <si>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</si>
  <si>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</si>
  <si>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</si>
  <si>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</si>
  <si>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</si>
  <si>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</si>
  <si>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</si>
  <si>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</si>
  <si>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</si>
  <si>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</si>
  <si>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</si>
  <si>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</si>
  <si>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</si>
  <si>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</si>
  <si>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</si>
  <si>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</si>
  <si>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</si>
  <si>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</si>
  <si>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</si>
  <si>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</si>
  <si>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</si>
  <si>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</si>
  <si>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</si>
  <si>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</si>
  <si>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</si>
  <si>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</si>
  <si>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</si>
  <si>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</si>
  <si>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</si>
  <si>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</si>
  <si>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</si>
  <si>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جزر الباهاما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</si>
  <si>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</si>
  <si>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</si>
  <si>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</si>
  <si>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</si>
  <si>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</si>
  <si>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</si>
  <si>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</si>
  <si>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</si>
  <si>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</si>
  <si>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</si>
  <si>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</si>
  <si>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</si>
  <si>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</si>
  <si>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</si>
  <si>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</si>
  <si>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</si>
  <si>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</si>
  <si>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</si>
  <si>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</si>
  <si>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</si>
  <si>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</si>
  <si>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</si>
  <si>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</si>
  <si>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</si>
  <si>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غينيا بيساو</t>
  </si>
  <si>
    <t>الدنمرك</t>
  </si>
  <si>
    <t>موريشس</t>
  </si>
  <si>
    <t>بلغاريا</t>
  </si>
  <si>
    <t>النيجر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</si>
  <si>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</si>
  <si>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</si>
  <si>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</si>
  <si>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</si>
  <si>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</si>
  <si>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</si>
  <si>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</si>
  <si>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ملاوي</t>
  </si>
  <si>
    <t>لتوانيا</t>
  </si>
  <si>
    <t>لوكسمبورج</t>
  </si>
  <si>
    <t>جزر القمر</t>
  </si>
  <si>
    <t>هوندوراس</t>
  </si>
  <si>
    <t>ايسـلاند</t>
  </si>
  <si>
    <t>جزر المالديف</t>
  </si>
  <si>
    <t>مـنـغوليا</t>
  </si>
  <si>
    <t>لاتفيا</t>
  </si>
  <si>
    <t>زمبابوي</t>
  </si>
  <si>
    <t>تشـاد</t>
  </si>
  <si>
    <t>جامبيا</t>
  </si>
  <si>
    <t>بقية الدول</t>
  </si>
  <si>
    <t>Yanbu  Port</t>
  </si>
  <si>
    <t>Jubail Port</t>
  </si>
  <si>
    <t>King Abdullah Seaport</t>
  </si>
  <si>
    <t>Jizan Port</t>
  </si>
  <si>
    <t>Deba Port</t>
  </si>
  <si>
    <t>Ras Tannorah Port</t>
  </si>
  <si>
    <t>Ras Alkhair Port</t>
  </si>
  <si>
    <t>Taif airport</t>
  </si>
  <si>
    <t>King Khalid International Airport</t>
  </si>
  <si>
    <t>Qassim Airport</t>
  </si>
  <si>
    <t>Medina Airport</t>
  </si>
  <si>
    <t>Al Medina Parcels Post</t>
  </si>
  <si>
    <t>Dammam Parcels Post</t>
  </si>
  <si>
    <t>Jeddah Parcels Post</t>
  </si>
  <si>
    <t>Al Riyadh Parcels Post</t>
  </si>
  <si>
    <t>Congo, The Democratic Republic</t>
  </si>
  <si>
    <t>Slovakia</t>
  </si>
  <si>
    <t>Croatia</t>
  </si>
  <si>
    <t>Serbia</t>
  </si>
  <si>
    <t>Puerto Rico</t>
  </si>
  <si>
    <t>San Marino</t>
  </si>
  <si>
    <t>Uzbekistan</t>
  </si>
  <si>
    <t>Belarus</t>
  </si>
  <si>
    <t>Macedonia</t>
  </si>
  <si>
    <t>Swaziland</t>
  </si>
  <si>
    <t>Armenia</t>
  </si>
  <si>
    <t>Moldova</t>
  </si>
  <si>
    <t>Haiti</t>
  </si>
  <si>
    <t>Cuba</t>
  </si>
  <si>
    <t>Aruba</t>
  </si>
  <si>
    <t>Lesotho</t>
  </si>
  <si>
    <t>Nicaragua</t>
  </si>
  <si>
    <t>سلوفاكيا</t>
  </si>
  <si>
    <t>البوسنة والهرسك</t>
  </si>
  <si>
    <t>كرواتيا</t>
  </si>
  <si>
    <t>صربيا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</si>
  <si>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</si>
  <si>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</si>
  <si>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</si>
  <si>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</si>
  <si>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</si>
  <si>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</si>
  <si>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ارميـنيا</t>
  </si>
  <si>
    <t>مولدافيا</t>
  </si>
  <si>
    <t>هاييتي</t>
  </si>
  <si>
    <t>كوبا</t>
  </si>
  <si>
    <t>اروبا</t>
  </si>
  <si>
    <t>ليسوتو</t>
  </si>
  <si>
    <t>نيكراجوا</t>
  </si>
  <si>
    <t>2015</t>
  </si>
  <si>
    <t>2016</t>
  </si>
  <si>
    <t>King Abdulaziz International Airport</t>
  </si>
  <si>
    <t>Turkmenistan</t>
  </si>
  <si>
    <t>تركمانستان</t>
  </si>
  <si>
    <t>Monaco</t>
  </si>
  <si>
    <t>Liechtenstein</t>
  </si>
  <si>
    <t>Macao</t>
  </si>
  <si>
    <t>موناكو</t>
  </si>
  <si>
    <t>ليختشتاين</t>
  </si>
  <si>
    <t>مـكـاو</t>
  </si>
  <si>
    <t>مطار الأمير سلطان( تبوك)</t>
  </si>
  <si>
    <t>مطار الوديعة ( نجران)</t>
  </si>
  <si>
    <t>أكتوبر / October</t>
  </si>
  <si>
    <t>Sao Tome and Principe</t>
  </si>
  <si>
    <t>Tajikistan</t>
  </si>
  <si>
    <t>Congo</t>
  </si>
  <si>
    <t>Mali</t>
  </si>
  <si>
    <t>Trinidad &amp; Tobago</t>
  </si>
  <si>
    <t>Jamaica</t>
  </si>
  <si>
    <t>Seychelles</t>
  </si>
  <si>
    <t>ساو تومي وبرينسيبي</t>
  </si>
  <si>
    <t>طاجاكستان</t>
  </si>
  <si>
    <t>كونجو</t>
  </si>
  <si>
    <t>مالي</t>
  </si>
  <si>
    <t>جمايكا</t>
  </si>
  <si>
    <t>تريندادوتوباكو</t>
  </si>
  <si>
    <t>Merchandise Exports (non-oil) and Imports of Saudi Arabia, November 2016</t>
  </si>
  <si>
    <t>الصادرات غير البترولية والواردات السلعية للمملكة العربية السعودية، نوفمبر 2016</t>
  </si>
  <si>
    <t>نوفمبر / November</t>
  </si>
  <si>
    <t>Russian Federation</t>
  </si>
  <si>
    <t>Burundi</t>
  </si>
  <si>
    <t>Bosnia &amp; Herzegovina</t>
  </si>
  <si>
    <t>Equatorial Guinea</t>
  </si>
  <si>
    <t>Rwanda</t>
  </si>
  <si>
    <t>بنين (داهومي)</t>
  </si>
  <si>
    <t>بروندى</t>
  </si>
  <si>
    <t>غير مبين</t>
  </si>
  <si>
    <t>غينيا الاستوائية</t>
  </si>
  <si>
    <t>راوندى</t>
  </si>
  <si>
    <t>سـيشـل</t>
  </si>
  <si>
    <t>Guyana</t>
  </si>
  <si>
    <t>Venezuela</t>
  </si>
  <si>
    <t>Saint Vincent and the Grenadines</t>
  </si>
  <si>
    <t>Panama</t>
  </si>
  <si>
    <t>غيانا</t>
  </si>
  <si>
    <t>فينزولا</t>
  </si>
  <si>
    <t>سانت فينست</t>
  </si>
  <si>
    <t>بنما</t>
  </si>
  <si>
    <t>Trade with the GCC Countries in November (Million Riyals)</t>
  </si>
  <si>
    <t>التبادل التجاري مع دول مجلس التعاون الخليجي خلال شهر نوفمبر (مليون ريال)</t>
  </si>
  <si>
    <t>Gulf Cooperation Council (GCC)</t>
  </si>
  <si>
    <t>Arab League, excl. the GCC</t>
  </si>
  <si>
    <t>Asian Non-Arab Non-Islamic Countries</t>
  </si>
  <si>
    <t>African Non-Arab Non-Islamic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</si>
</sst>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9"/>
      <color theme="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20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164" fontId="12" fillId="3" borderId="1" xfId="1" applyNumberFormat="1" applyFont="1" applyFill="1" applyBorder="1" applyAlignment="1">
      <alignment horizontal="right" vertical="center"/>
    </xf>
    <xf numFmtId="164" fontId="12" fillId="4" borderId="2" xfId="1" applyNumberFormat="1" applyFont="1" applyFill="1" applyBorder="1" applyAlignment="1">
      <alignment horizontal="right" vertical="center"/>
    </xf>
    <xf numFmtId="164" fontId="12" fillId="3" borderId="9" xfId="1" applyNumberFormat="1" applyFont="1" applyFill="1" applyBorder="1" applyAlignment="1">
      <alignment horizontal="right" vertical="center"/>
    </xf>
    <xf numFmtId="164" fontId="14" fillId="4" borderId="19" xfId="1" applyNumberFormat="1" applyFont="1" applyFill="1" applyBorder="1" applyAlignment="1">
      <alignment horizontal="right" vertical="center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64" fontId="14" fillId="7" borderId="2" xfId="1" applyNumberFormat="1" applyFont="1" applyFill="1" applyBorder="1" applyAlignment="1">
      <alignment horizontal="right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 vertical="center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D3D9E5"/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952500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9"/>
  <sheetViews>
    <sheetView showGridLines="0" rightToLeft="1" tabSelected="1" zoomScaleNormal="100" workbookViewId="0"/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94" t="s">
        <v>588</v>
      </c>
      <c r="B3" s="94"/>
      <c r="C3" s="94"/>
      <c r="D3" s="94"/>
    </row>
    <row r="4" spans="1:4" ht="30" customHeight="1" thickBot="1" x14ac:dyDescent="0.25">
      <c r="A4" s="95" t="s">
        <v>587</v>
      </c>
      <c r="B4" s="95"/>
      <c r="C4" s="95"/>
      <c r="D4" s="95"/>
    </row>
    <row r="5" spans="1:4" ht="33" customHeight="1" x14ac:dyDescent="0.2">
      <c r="A5" s="4" t="s">
        <v>47</v>
      </c>
      <c r="B5" s="3" t="s">
        <v>48</v>
      </c>
      <c r="C5" s="34" t="s">
        <v>49</v>
      </c>
      <c r="D5" s="35" t="s">
        <v>140</v>
      </c>
    </row>
    <row r="6" spans="1:4" ht="21" customHeight="1" x14ac:dyDescent="0.2">
      <c r="A6" s="40" t="s">
        <v>4</v>
      </c>
      <c r="B6" s="43" t="s">
        <v>195</v>
      </c>
      <c r="C6" s="44" t="s">
        <v>163</v>
      </c>
      <c r="D6" s="41" t="s">
        <v>4</v>
      </c>
    </row>
    <row r="7" spans="1:4" ht="21" customHeight="1" x14ac:dyDescent="0.2">
      <c r="A7" s="38" t="s">
        <v>55</v>
      </c>
      <c r="B7" s="45" t="s">
        <v>70</v>
      </c>
      <c r="C7" s="46" t="s">
        <v>60</v>
      </c>
      <c r="D7" s="36" t="s">
        <v>55</v>
      </c>
    </row>
    <row r="8" spans="1:4" ht="21" customHeight="1" x14ac:dyDescent="0.2">
      <c r="A8" s="38" t="s">
        <v>56</v>
      </c>
      <c r="B8" s="45" t="s">
        <v>58</v>
      </c>
      <c r="C8" s="46" t="s">
        <v>59</v>
      </c>
      <c r="D8" s="36" t="s">
        <v>56</v>
      </c>
    </row>
    <row r="9" spans="1:4" ht="21" customHeight="1" x14ac:dyDescent="0.2">
      <c r="A9" s="38" t="s">
        <v>57</v>
      </c>
      <c r="B9" s="45" t="s">
        <v>156</v>
      </c>
      <c r="C9" s="46" t="s">
        <v>155</v>
      </c>
      <c r="D9" s="36" t="s">
        <v>57</v>
      </c>
    </row>
    <row r="10" spans="1:4" ht="21" customHeight="1" x14ac:dyDescent="0.2">
      <c r="A10" s="40" t="s">
        <v>5</v>
      </c>
      <c r="B10" s="43" t="s">
        <v>196</v>
      </c>
      <c r="C10" s="44" t="s">
        <v>164</v>
      </c>
      <c r="D10" s="42" t="s">
        <v>5</v>
      </c>
    </row>
    <row r="11" spans="1:4" ht="21" customHeight="1" x14ac:dyDescent="0.2">
      <c r="A11" s="39" t="s">
        <v>63</v>
      </c>
      <c r="B11" s="47" t="s">
        <v>69</v>
      </c>
      <c r="C11" s="48" t="s">
        <v>68</v>
      </c>
      <c r="D11" s="37" t="s">
        <v>63</v>
      </c>
    </row>
    <row r="12" spans="1:4" ht="21" customHeight="1" x14ac:dyDescent="0.2">
      <c r="A12" s="39" t="s">
        <v>64</v>
      </c>
      <c r="B12" s="47" t="s">
        <v>73</v>
      </c>
      <c r="C12" s="48" t="s">
        <v>81</v>
      </c>
      <c r="D12" s="37" t="s">
        <v>64</v>
      </c>
    </row>
    <row r="13" spans="1:4" ht="21" customHeight="1" x14ac:dyDescent="0.2">
      <c r="A13" s="39" t="s">
        <v>65</v>
      </c>
      <c r="B13" s="47" t="s">
        <v>157</v>
      </c>
      <c r="C13" s="48" t="s">
        <v>158</v>
      </c>
      <c r="D13" s="37" t="s">
        <v>65</v>
      </c>
    </row>
    <row r="14" spans="1:4" ht="21" customHeight="1" x14ac:dyDescent="0.2">
      <c r="A14" s="39" t="s">
        <v>66</v>
      </c>
      <c r="B14" s="47" t="s">
        <v>71</v>
      </c>
      <c r="C14" s="48" t="s">
        <v>79</v>
      </c>
      <c r="D14" s="37" t="s">
        <v>66</v>
      </c>
    </row>
    <row r="15" spans="1:4" ht="21" customHeight="1" x14ac:dyDescent="0.2">
      <c r="A15" s="39" t="s">
        <v>67</v>
      </c>
      <c r="B15" s="47" t="s">
        <v>72</v>
      </c>
      <c r="C15" s="48" t="s">
        <v>80</v>
      </c>
      <c r="D15" s="37" t="s">
        <v>67</v>
      </c>
    </row>
    <row r="16" spans="1:4" ht="21" customHeight="1" x14ac:dyDescent="0.2">
      <c r="A16" s="39" t="s">
        <v>197</v>
      </c>
      <c r="B16" s="47" t="s">
        <v>199</v>
      </c>
      <c r="C16" s="48" t="s">
        <v>198</v>
      </c>
      <c r="D16" s="37" t="s">
        <v>197</v>
      </c>
    </row>
    <row r="17" spans="1:4" ht="21" customHeight="1" x14ac:dyDescent="0.2">
      <c r="A17" s="40" t="s">
        <v>6</v>
      </c>
      <c r="B17" s="43" t="s">
        <v>74</v>
      </c>
      <c r="C17" s="44" t="s">
        <v>75</v>
      </c>
      <c r="D17" s="42" t="s">
        <v>6</v>
      </c>
    </row>
    <row r="18" spans="1:4" ht="21" customHeight="1" x14ac:dyDescent="0.2">
      <c r="A18" s="40" t="s">
        <v>7</v>
      </c>
      <c r="B18" s="43" t="s">
        <v>76</v>
      </c>
      <c r="C18" s="44" t="s">
        <v>82</v>
      </c>
      <c r="D18" s="42" t="s">
        <v>7</v>
      </c>
    </row>
    <row r="19" spans="1:4" ht="21" customHeight="1" x14ac:dyDescent="0.2">
      <c r="A19" s="40" t="s">
        <v>11</v>
      </c>
      <c r="B19" s="43" t="s">
        <v>78</v>
      </c>
      <c r="C19" s="44" t="s">
        <v>77</v>
      </c>
      <c r="D19" s="42" t="s">
        <v>11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B19:C19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7" location="'3'!A1" display="Ratio of Non-oil Exports to Imports, Monthly"/>
    <hyperlink ref="C18" location="'4'!A1" display="Ratio of Non-oil Exports to Imports, Annual"/>
    <hyperlink ref="C19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Print_Area" display="الواردات حسب استخدام المواد"/>
    <hyperlink ref="B15" location="'2.5'!A1" display="الواردات حسب طبيعة المواد"/>
    <hyperlink ref="B17" location="'3'!A1" display="نسبة الصادرات غير البترولية للواردات، شهري"/>
    <hyperlink ref="B18" location="'4'!A1" display="نسبة الصادرات غير البترولية للواردات، سنوي"/>
    <hyperlink ref="B19" location="'5'!A1" display="التبادل التجاري بين المملكة ودول مجلس التعاون الخليجي"/>
    <hyperlink ref="C16" location="'2.6'!A1" display="Imports by Mode of Transport and Customs Port"/>
    <hyperlink ref="B16" location="'2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4" style="5" bestFit="1" customWidth="1"/>
    <col min="3" max="3" width="14.75" style="5" bestFit="1" customWidth="1"/>
    <col min="4" max="4" width="12.375" style="5" bestFit="1" customWidth="1"/>
    <col min="5" max="5" width="14.75" style="5" bestFit="1" customWidth="1"/>
    <col min="6" max="6" width="22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2" t="s">
        <v>71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79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147</v>
      </c>
      <c r="B5" s="103" t="s">
        <v>171</v>
      </c>
      <c r="C5" s="92" t="s">
        <v>589</v>
      </c>
      <c r="D5" s="92" t="s">
        <v>573</v>
      </c>
      <c r="E5" s="92" t="s">
        <v>589</v>
      </c>
      <c r="F5" s="104" t="s">
        <v>175</v>
      </c>
      <c r="G5" s="105" t="s">
        <v>146</v>
      </c>
      <c r="L5" s="5"/>
      <c r="M5" s="5"/>
    </row>
    <row r="6" spans="1:13" ht="18" customHeight="1" x14ac:dyDescent="0.2">
      <c r="A6" s="97"/>
      <c r="B6" s="103"/>
      <c r="C6" s="16">
        <v>2015</v>
      </c>
      <c r="D6" s="16">
        <v>2016</v>
      </c>
      <c r="E6" s="16">
        <v>2016</v>
      </c>
      <c r="F6" s="104"/>
      <c r="G6" s="105"/>
      <c r="L6" s="5"/>
      <c r="M6" s="5"/>
    </row>
    <row r="7" spans="1:13" ht="18" customHeight="1" x14ac:dyDescent="0.2">
      <c r="A7" s="97"/>
      <c r="B7" s="103"/>
      <c r="C7" s="99" t="s">
        <v>119</v>
      </c>
      <c r="D7" s="100"/>
      <c r="E7" s="101"/>
      <c r="F7" s="104"/>
      <c r="G7" s="105"/>
      <c r="L7" s="5"/>
      <c r="M7" s="5"/>
    </row>
    <row r="8" spans="1:13" ht="20.100000000000001" customHeight="1" x14ac:dyDescent="0.2">
      <c r="A8" s="10">
        <v>1</v>
      </c>
      <c r="B8" s="26" t="s">
        <v>168</v>
      </c>
      <c r="C8" s="78">
        <v>19364.685649999999</v>
      </c>
      <c r="D8" s="78">
        <v>16006.761949</v>
      </c>
      <c r="E8" s="78">
        <v>15825.40444</v>
      </c>
      <c r="F8" s="65" t="s">
        <v>172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169</v>
      </c>
      <c r="C9" s="79">
        <v>19907.012321999999</v>
      </c>
      <c r="D9" s="79">
        <v>15009.097535999999</v>
      </c>
      <c r="E9" s="79">
        <v>14767.045201000001</v>
      </c>
      <c r="F9" s="66" t="s">
        <v>173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63" t="s">
        <v>170</v>
      </c>
      <c r="C10" s="80">
        <v>11867.686874999999</v>
      </c>
      <c r="D10" s="80">
        <v>8481.8576969999995</v>
      </c>
      <c r="E10" s="80">
        <v>9164.1069709999992</v>
      </c>
      <c r="F10" s="67" t="s">
        <v>174</v>
      </c>
      <c r="G10" s="19">
        <v>3</v>
      </c>
      <c r="L10" s="5"/>
      <c r="M10" s="5"/>
    </row>
    <row r="11" spans="1:13" ht="19.5" customHeight="1" thickBot="1" x14ac:dyDescent="0.25">
      <c r="A11" s="22"/>
      <c r="B11" s="64" t="s">
        <v>118</v>
      </c>
      <c r="C11" s="81">
        <f t="shared" ref="C11:D11" si="0">SUM(C8:C10)</f>
        <v>51139.384846999994</v>
      </c>
      <c r="D11" s="81">
        <f t="shared" si="0"/>
        <v>39497.717182</v>
      </c>
      <c r="E11" s="81">
        <f>SUM(E8:E10)</f>
        <v>39756.556612</v>
      </c>
      <c r="F11" s="68" t="s">
        <v>1</v>
      </c>
      <c r="G11" s="25"/>
      <c r="L11" s="5"/>
      <c r="M11" s="5"/>
    </row>
    <row r="12" spans="1:13" ht="35.1" customHeight="1" x14ac:dyDescent="0.2">
      <c r="A12" s="2"/>
      <c r="B12" s="2"/>
      <c r="C12" s="93"/>
      <c r="D12" s="93"/>
      <c r="E12" s="93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1.25" style="5" customWidth="1"/>
    <col min="3" max="3" width="14.75" style="5" bestFit="1" customWidth="1"/>
    <col min="4" max="4" width="12.375" style="5" bestFit="1" customWidth="1"/>
    <col min="5" max="5" width="14.75" style="5" bestFit="1" customWidth="1"/>
    <col min="6" max="6" width="18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2" t="s">
        <v>72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80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147</v>
      </c>
      <c r="B5" s="103" t="s">
        <v>171</v>
      </c>
      <c r="C5" s="92" t="s">
        <v>589</v>
      </c>
      <c r="D5" s="92" t="s">
        <v>573</v>
      </c>
      <c r="E5" s="92" t="s">
        <v>589</v>
      </c>
      <c r="F5" s="104" t="s">
        <v>175</v>
      </c>
      <c r="G5" s="105" t="s">
        <v>146</v>
      </c>
      <c r="L5" s="5"/>
      <c r="M5" s="5"/>
    </row>
    <row r="6" spans="1:13" ht="18" customHeight="1" x14ac:dyDescent="0.2">
      <c r="A6" s="97"/>
      <c r="B6" s="103"/>
      <c r="C6" s="16">
        <v>2015</v>
      </c>
      <c r="D6" s="16">
        <v>2016</v>
      </c>
      <c r="E6" s="16">
        <v>2016</v>
      </c>
      <c r="F6" s="104"/>
      <c r="G6" s="105"/>
      <c r="L6" s="5"/>
      <c r="M6" s="5"/>
    </row>
    <row r="7" spans="1:13" ht="18" customHeight="1" x14ac:dyDescent="0.2">
      <c r="A7" s="97"/>
      <c r="B7" s="103"/>
      <c r="C7" s="99" t="s">
        <v>119</v>
      </c>
      <c r="D7" s="100"/>
      <c r="E7" s="101"/>
      <c r="F7" s="104"/>
      <c r="G7" s="105"/>
      <c r="L7" s="5"/>
      <c r="M7" s="5"/>
    </row>
    <row r="8" spans="1:13" ht="20.100000000000001" customHeight="1" x14ac:dyDescent="0.2">
      <c r="A8" s="10">
        <v>1</v>
      </c>
      <c r="B8" s="12" t="s">
        <v>176</v>
      </c>
      <c r="C8" s="78">
        <v>2302.5250310000001</v>
      </c>
      <c r="D8" s="78">
        <v>1146.093527</v>
      </c>
      <c r="E8" s="78">
        <v>1346.580485</v>
      </c>
      <c r="F8" s="14" t="s">
        <v>179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177</v>
      </c>
      <c r="C9" s="79">
        <v>12421.773504000001</v>
      </c>
      <c r="D9" s="79">
        <v>9911.5531379999993</v>
      </c>
      <c r="E9" s="79">
        <v>9191.2787439999993</v>
      </c>
      <c r="F9" s="15" t="s">
        <v>181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20" t="s">
        <v>178</v>
      </c>
      <c r="C10" s="80">
        <v>36415.086311999999</v>
      </c>
      <c r="D10" s="80">
        <v>28440.070517</v>
      </c>
      <c r="E10" s="80">
        <v>29218.697382999999</v>
      </c>
      <c r="F10" s="21" t="s">
        <v>180</v>
      </c>
      <c r="G10" s="19">
        <v>3</v>
      </c>
      <c r="L10" s="5"/>
      <c r="M10" s="5"/>
    </row>
    <row r="11" spans="1:13" ht="19.5" customHeight="1" thickBot="1" x14ac:dyDescent="0.25">
      <c r="A11" s="22"/>
      <c r="B11" s="23" t="s">
        <v>118</v>
      </c>
      <c r="C11" s="81">
        <f t="shared" ref="C11:D11" si="0">SUM(C8:C10)</f>
        <v>51139.384847000001</v>
      </c>
      <c r="D11" s="81">
        <f t="shared" si="0"/>
        <v>39497.717182</v>
      </c>
      <c r="E11" s="81">
        <f>SUM(E8:E10)</f>
        <v>39756.556612</v>
      </c>
      <c r="F11" s="24" t="s">
        <v>1</v>
      </c>
      <c r="G11" s="25"/>
      <c r="L11" s="5"/>
      <c r="M11" s="5"/>
    </row>
    <row r="12" spans="1:13" ht="35.1" customHeight="1" x14ac:dyDescent="0.2">
      <c r="A12" s="2"/>
      <c r="B12" s="2"/>
      <c r="C12" s="93"/>
      <c r="D12" s="93"/>
      <c r="E12" s="93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2"/>
  <sheetViews>
    <sheetView showGridLines="0" rightToLeft="1" workbookViewId="0"/>
  </sheetViews>
  <sheetFormatPr defaultColWidth="8.625" defaultRowHeight="18" customHeight="1" x14ac:dyDescent="0.2"/>
  <cols>
    <col min="1" max="1" width="8.625" style="5" bestFit="1" customWidth="1"/>
    <col min="2" max="2" width="26" style="5" bestFit="1" customWidth="1"/>
    <col min="3" max="3" width="14.75" style="5" bestFit="1" customWidth="1"/>
    <col min="4" max="4" width="12.375" style="5" bestFit="1" customWidth="1"/>
    <col min="5" max="5" width="14.75" style="5" bestFit="1" customWidth="1"/>
    <col min="6" max="6" width="30.125" style="5" bestFit="1" customWidth="1"/>
    <col min="7" max="7" width="5.37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2" t="s">
        <v>199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198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202</v>
      </c>
      <c r="B5" s="107" t="s">
        <v>203</v>
      </c>
      <c r="C5" s="92" t="s">
        <v>589</v>
      </c>
      <c r="D5" s="92" t="s">
        <v>573</v>
      </c>
      <c r="E5" s="92" t="s">
        <v>589</v>
      </c>
      <c r="F5" s="106" t="s">
        <v>201</v>
      </c>
      <c r="G5" s="105" t="s">
        <v>200</v>
      </c>
      <c r="L5" s="5"/>
      <c r="M5" s="5"/>
    </row>
    <row r="6" spans="1:13" ht="18" customHeight="1" x14ac:dyDescent="0.2">
      <c r="A6" s="97"/>
      <c r="B6" s="107"/>
      <c r="C6" s="16">
        <v>2015</v>
      </c>
      <c r="D6" s="16">
        <v>2016</v>
      </c>
      <c r="E6" s="16">
        <v>2016</v>
      </c>
      <c r="F6" s="106"/>
      <c r="G6" s="105"/>
      <c r="L6" s="5"/>
      <c r="M6" s="5"/>
    </row>
    <row r="7" spans="1:13" ht="18" customHeight="1" x14ac:dyDescent="0.2">
      <c r="A7" s="97"/>
      <c r="B7" s="107"/>
      <c r="C7" s="99" t="s">
        <v>119</v>
      </c>
      <c r="D7" s="100"/>
      <c r="E7" s="101"/>
      <c r="F7" s="106"/>
      <c r="G7" s="105"/>
      <c r="L7" s="5"/>
      <c r="M7" s="5"/>
    </row>
    <row r="8" spans="1:13" ht="20.100000000000001" customHeight="1" x14ac:dyDescent="0.2">
      <c r="A8" s="69" t="s">
        <v>221</v>
      </c>
      <c r="B8" s="89" t="s">
        <v>0</v>
      </c>
      <c r="C8" s="85">
        <f t="shared" ref="C8:D8" si="0">SUBTOTAL(9,C9:C17)</f>
        <v>31337.947558</v>
      </c>
      <c r="D8" s="85">
        <f t="shared" si="0"/>
        <v>23993.899285999996</v>
      </c>
      <c r="E8" s="85">
        <f>SUBTOTAL(9,E9:E17)</f>
        <v>23721.747924999996</v>
      </c>
      <c r="F8" s="88" t="s">
        <v>1</v>
      </c>
      <c r="G8" s="70" t="s">
        <v>204</v>
      </c>
      <c r="L8" s="5"/>
      <c r="M8" s="5"/>
    </row>
    <row r="9" spans="1:13" ht="20.100000000000001" customHeight="1" x14ac:dyDescent="0.2">
      <c r="A9" s="10"/>
      <c r="B9" s="26" t="s">
        <v>224</v>
      </c>
      <c r="C9" s="78">
        <v>17633.603977999999</v>
      </c>
      <c r="D9" s="78">
        <v>13245.244011000001</v>
      </c>
      <c r="E9" s="78">
        <v>13034.372589000001</v>
      </c>
      <c r="F9" s="65" t="s">
        <v>207</v>
      </c>
      <c r="G9" s="53"/>
      <c r="I9" s="90"/>
      <c r="J9" s="90"/>
      <c r="L9" s="5"/>
      <c r="M9" s="5"/>
    </row>
    <row r="10" spans="1:13" ht="20.100000000000001" customHeight="1" x14ac:dyDescent="0.2">
      <c r="A10" s="11"/>
      <c r="B10" s="27" t="s">
        <v>225</v>
      </c>
      <c r="C10" s="79">
        <v>10439.265735999999</v>
      </c>
      <c r="D10" s="79">
        <v>8261.2497299999995</v>
      </c>
      <c r="E10" s="79">
        <v>7465.6599399999996</v>
      </c>
      <c r="F10" s="66" t="s">
        <v>258</v>
      </c>
      <c r="G10" s="56"/>
      <c r="I10" s="90"/>
      <c r="J10" s="90"/>
      <c r="L10" s="5"/>
      <c r="M10" s="5"/>
    </row>
    <row r="11" spans="1:13" ht="20.100000000000001" customHeight="1" x14ac:dyDescent="0.2">
      <c r="A11" s="10"/>
      <c r="B11" s="26" t="s">
        <v>227</v>
      </c>
      <c r="C11" s="78">
        <v>984.05049199999996</v>
      </c>
      <c r="D11" s="78">
        <v>724.23624299999994</v>
      </c>
      <c r="E11" s="78">
        <v>1143.422327</v>
      </c>
      <c r="F11" s="65" t="s">
        <v>512</v>
      </c>
      <c r="G11" s="53"/>
      <c r="I11" s="90"/>
      <c r="J11" s="90"/>
      <c r="L11" s="5"/>
      <c r="M11" s="5"/>
    </row>
    <row r="12" spans="1:13" ht="20.100000000000001" customHeight="1" x14ac:dyDescent="0.2">
      <c r="A12" s="11"/>
      <c r="B12" s="27" t="s">
        <v>231</v>
      </c>
      <c r="C12" s="79">
        <v>585.52047500000003</v>
      </c>
      <c r="D12" s="79">
        <v>405.58250900000002</v>
      </c>
      <c r="E12" s="79">
        <v>675.40180799999996</v>
      </c>
      <c r="F12" s="66" t="s">
        <v>514</v>
      </c>
      <c r="G12" s="56"/>
      <c r="I12" s="90"/>
      <c r="J12" s="90"/>
      <c r="L12" s="5"/>
      <c r="M12" s="5"/>
    </row>
    <row r="13" spans="1:13" ht="20.100000000000001" customHeight="1" x14ac:dyDescent="0.2">
      <c r="A13" s="10"/>
      <c r="B13" s="26" t="s">
        <v>226</v>
      </c>
      <c r="C13" s="78">
        <v>682.40501600000005</v>
      </c>
      <c r="D13" s="78">
        <v>611.51445000000001</v>
      </c>
      <c r="E13" s="78">
        <v>590.88016400000004</v>
      </c>
      <c r="F13" s="65" t="s">
        <v>513</v>
      </c>
      <c r="G13" s="53"/>
      <c r="I13" s="90"/>
      <c r="J13" s="90"/>
      <c r="L13" s="5"/>
      <c r="M13" s="5"/>
    </row>
    <row r="14" spans="1:13" ht="20.100000000000001" customHeight="1" x14ac:dyDescent="0.2">
      <c r="A14" s="11"/>
      <c r="B14" s="27" t="s">
        <v>228</v>
      </c>
      <c r="C14" s="79">
        <v>427.69089000000002</v>
      </c>
      <c r="D14" s="79">
        <v>414.55564099999998</v>
      </c>
      <c r="E14" s="79">
        <v>543.566192</v>
      </c>
      <c r="F14" s="66" t="s">
        <v>511</v>
      </c>
      <c r="G14" s="56"/>
      <c r="I14" s="90"/>
      <c r="J14" s="90"/>
      <c r="L14" s="5"/>
      <c r="M14" s="5"/>
    </row>
    <row r="15" spans="1:13" ht="20.100000000000001" customHeight="1" x14ac:dyDescent="0.2">
      <c r="A15" s="10"/>
      <c r="B15" s="26" t="s">
        <v>230</v>
      </c>
      <c r="C15" s="78">
        <v>392.378039</v>
      </c>
      <c r="D15" s="78">
        <v>195.32879500000001</v>
      </c>
      <c r="E15" s="78">
        <v>136.86192299999999</v>
      </c>
      <c r="F15" s="65" t="s">
        <v>515</v>
      </c>
      <c r="G15" s="53"/>
      <c r="I15" s="90"/>
      <c r="J15" s="90"/>
      <c r="L15" s="5"/>
      <c r="M15" s="5"/>
    </row>
    <row r="16" spans="1:13" ht="20.100000000000001" customHeight="1" x14ac:dyDescent="0.2">
      <c r="A16" s="11"/>
      <c r="B16" s="27" t="s">
        <v>229</v>
      </c>
      <c r="C16" s="79">
        <v>119.114133</v>
      </c>
      <c r="D16" s="79">
        <v>128.617886</v>
      </c>
      <c r="E16" s="79">
        <v>87.829943</v>
      </c>
      <c r="F16" s="66" t="s">
        <v>516</v>
      </c>
      <c r="G16" s="56"/>
      <c r="I16" s="90"/>
      <c r="J16" s="90"/>
      <c r="L16" s="5"/>
      <c r="M16" s="5"/>
    </row>
    <row r="17" spans="1:13" ht="20.100000000000001" customHeight="1" x14ac:dyDescent="0.2">
      <c r="A17" s="10"/>
      <c r="B17" s="26" t="s">
        <v>232</v>
      </c>
      <c r="C17" s="78">
        <v>73.918799000000007</v>
      </c>
      <c r="D17" s="78">
        <v>7.5700209999999997</v>
      </c>
      <c r="E17" s="78">
        <v>43.753039000000001</v>
      </c>
      <c r="F17" s="65" t="s">
        <v>517</v>
      </c>
      <c r="G17" s="53"/>
      <c r="I17" s="90"/>
      <c r="J17" s="90"/>
      <c r="L17" s="5"/>
      <c r="M17" s="5"/>
    </row>
    <row r="18" spans="1:13" ht="20.100000000000001" customHeight="1" x14ac:dyDescent="0.2">
      <c r="A18" s="69" t="s">
        <v>222</v>
      </c>
      <c r="B18" s="89" t="s">
        <v>0</v>
      </c>
      <c r="C18" s="85">
        <f t="shared" ref="C18:D18" si="1">SUBTOTAL(9,C19:C31)</f>
        <v>8095.6449199999997</v>
      </c>
      <c r="D18" s="85">
        <f t="shared" si="1"/>
        <v>6358.0789019999993</v>
      </c>
      <c r="E18" s="85">
        <f>SUBTOTAL(9,E19:E31)</f>
        <v>5981.7201250000016</v>
      </c>
      <c r="F18" s="88" t="s">
        <v>1</v>
      </c>
      <c r="G18" s="70" t="s">
        <v>205</v>
      </c>
      <c r="L18" s="5"/>
      <c r="M18" s="5"/>
    </row>
    <row r="19" spans="1:13" ht="20.100000000000001" customHeight="1" x14ac:dyDescent="0.2">
      <c r="A19" s="11"/>
      <c r="B19" s="27" t="s">
        <v>233</v>
      </c>
      <c r="C19" s="79">
        <v>3888.1068650000002</v>
      </c>
      <c r="D19" s="79">
        <v>3034.5312549999999</v>
      </c>
      <c r="E19" s="79">
        <v>2882.9146930000002</v>
      </c>
      <c r="F19" s="66" t="s">
        <v>208</v>
      </c>
      <c r="G19" s="56"/>
      <c r="I19" s="90"/>
      <c r="L19" s="5"/>
      <c r="M19" s="5"/>
    </row>
    <row r="20" spans="1:13" ht="20.100000000000001" customHeight="1" x14ac:dyDescent="0.2">
      <c r="A20" s="10"/>
      <c r="B20" s="26" t="s">
        <v>234</v>
      </c>
      <c r="C20" s="78">
        <v>2059.9708310000001</v>
      </c>
      <c r="D20" s="78">
        <v>1633.471254</v>
      </c>
      <c r="E20" s="78">
        <v>1572.1223210000001</v>
      </c>
      <c r="F20" s="65" t="s">
        <v>259</v>
      </c>
      <c r="G20" s="53"/>
      <c r="I20" s="90"/>
      <c r="L20" s="5"/>
      <c r="M20" s="5"/>
    </row>
    <row r="21" spans="1:13" ht="20.100000000000001" customHeight="1" x14ac:dyDescent="0.2">
      <c r="A21" s="11"/>
      <c r="B21" s="27" t="s">
        <v>235</v>
      </c>
      <c r="C21" s="79">
        <v>1209.665524</v>
      </c>
      <c r="D21" s="79">
        <v>927.71029699999997</v>
      </c>
      <c r="E21" s="79">
        <v>914.14137800000003</v>
      </c>
      <c r="F21" s="66" t="s">
        <v>209</v>
      </c>
      <c r="G21" s="56"/>
      <c r="I21" s="90"/>
      <c r="L21" s="5"/>
      <c r="M21" s="5"/>
    </row>
    <row r="22" spans="1:13" ht="20.100000000000001" customHeight="1" x14ac:dyDescent="0.2">
      <c r="A22" s="10"/>
      <c r="B22" s="26" t="s">
        <v>236</v>
      </c>
      <c r="C22" s="78">
        <v>320.85562599999997</v>
      </c>
      <c r="D22" s="78">
        <v>305.43763100000001</v>
      </c>
      <c r="E22" s="78">
        <v>217.97692000000001</v>
      </c>
      <c r="F22" s="65" t="s">
        <v>210</v>
      </c>
      <c r="G22" s="53"/>
      <c r="I22" s="90"/>
      <c r="L22" s="5"/>
      <c r="M22" s="5"/>
    </row>
    <row r="23" spans="1:13" ht="20.100000000000001" customHeight="1" x14ac:dyDescent="0.2">
      <c r="A23" s="11"/>
      <c r="B23" s="27" t="s">
        <v>237</v>
      </c>
      <c r="C23" s="79">
        <v>230.96466899999999</v>
      </c>
      <c r="D23" s="79">
        <v>164.970077</v>
      </c>
      <c r="E23" s="79">
        <v>134.83390399999999</v>
      </c>
      <c r="F23" s="66" t="s">
        <v>211</v>
      </c>
      <c r="G23" s="56"/>
      <c r="I23" s="90"/>
      <c r="L23" s="5"/>
      <c r="M23" s="5"/>
    </row>
    <row r="24" spans="1:13" ht="20.100000000000001" customHeight="1" x14ac:dyDescent="0.2">
      <c r="A24" s="10"/>
      <c r="B24" s="26" t="s">
        <v>238</v>
      </c>
      <c r="C24" s="78">
        <v>224.959408</v>
      </c>
      <c r="D24" s="78">
        <v>166.02175199999999</v>
      </c>
      <c r="E24" s="78">
        <v>132.23531800000001</v>
      </c>
      <c r="F24" s="65" t="s">
        <v>212</v>
      </c>
      <c r="G24" s="53"/>
      <c r="I24" s="90"/>
      <c r="L24" s="5"/>
      <c r="M24" s="5"/>
    </row>
    <row r="25" spans="1:13" ht="20.100000000000001" customHeight="1" x14ac:dyDescent="0.2">
      <c r="A25" s="11"/>
      <c r="B25" s="27" t="s">
        <v>239</v>
      </c>
      <c r="C25" s="79">
        <v>80.057861000000003</v>
      </c>
      <c r="D25" s="79">
        <v>62.740678000000003</v>
      </c>
      <c r="E25" s="79">
        <v>58.574719000000002</v>
      </c>
      <c r="F25" s="66" t="s">
        <v>213</v>
      </c>
      <c r="G25" s="56"/>
      <c r="I25" s="90"/>
      <c r="L25" s="5"/>
      <c r="M25" s="5"/>
    </row>
    <row r="26" spans="1:13" ht="20.100000000000001" customHeight="1" x14ac:dyDescent="0.2">
      <c r="A26" s="10"/>
      <c r="B26" s="26" t="s">
        <v>240</v>
      </c>
      <c r="C26" s="78">
        <v>58.780557000000002</v>
      </c>
      <c r="D26" s="78">
        <v>40.841638000000003</v>
      </c>
      <c r="E26" s="78">
        <v>38.635134999999998</v>
      </c>
      <c r="F26" s="65" t="s">
        <v>214</v>
      </c>
      <c r="G26" s="53"/>
      <c r="I26" s="90"/>
      <c r="L26" s="5"/>
      <c r="M26" s="5"/>
    </row>
    <row r="27" spans="1:13" ht="20.100000000000001" customHeight="1" x14ac:dyDescent="0.2">
      <c r="A27" s="11"/>
      <c r="B27" s="27" t="s">
        <v>241</v>
      </c>
      <c r="C27" s="79">
        <v>22.283579</v>
      </c>
      <c r="D27" s="79">
        <v>22.354320000000001</v>
      </c>
      <c r="E27" s="79">
        <v>30.285737000000001</v>
      </c>
      <c r="F27" s="66" t="s">
        <v>215</v>
      </c>
      <c r="G27" s="56"/>
      <c r="I27" s="90"/>
      <c r="L27" s="5"/>
      <c r="M27" s="5"/>
    </row>
    <row r="28" spans="1:13" ht="20.100000000000001" customHeight="1" x14ac:dyDescent="0.2">
      <c r="A28" s="10"/>
      <c r="B28" s="26" t="s">
        <v>242</v>
      </c>
      <c r="C28" s="78"/>
      <c r="D28" s="78"/>
      <c r="E28" s="78"/>
      <c r="F28" s="65" t="s">
        <v>216</v>
      </c>
      <c r="G28" s="53"/>
      <c r="I28" s="90"/>
      <c r="L28" s="5"/>
      <c r="M28" s="5"/>
    </row>
    <row r="29" spans="1:13" ht="20.100000000000001" customHeight="1" x14ac:dyDescent="0.2">
      <c r="A29" s="11"/>
      <c r="B29" s="27" t="s">
        <v>243</v>
      </c>
      <c r="C29" s="79"/>
      <c r="D29" s="79"/>
      <c r="E29" s="79"/>
      <c r="F29" s="66" t="s">
        <v>217</v>
      </c>
      <c r="G29" s="56"/>
      <c r="I29" s="90"/>
      <c r="L29" s="5"/>
      <c r="M29" s="5"/>
    </row>
    <row r="30" spans="1:13" ht="20.100000000000001" customHeight="1" x14ac:dyDescent="0.2">
      <c r="A30" s="10"/>
      <c r="B30" s="26" t="s">
        <v>244</v>
      </c>
      <c r="C30" s="78"/>
      <c r="D30" s="78"/>
      <c r="E30" s="78"/>
      <c r="F30" s="65" t="s">
        <v>218</v>
      </c>
      <c r="G30" s="53"/>
      <c r="I30" s="90"/>
      <c r="L30" s="5"/>
      <c r="M30" s="5"/>
    </row>
    <row r="31" spans="1:13" ht="20.100000000000001" customHeight="1" x14ac:dyDescent="0.2">
      <c r="A31" s="11"/>
      <c r="B31" s="27" t="s">
        <v>245</v>
      </c>
      <c r="C31" s="79"/>
      <c r="D31" s="79"/>
      <c r="E31" s="79"/>
      <c r="F31" s="66" t="s">
        <v>219</v>
      </c>
      <c r="G31" s="56"/>
      <c r="I31" s="90"/>
      <c r="L31" s="5"/>
      <c r="M31" s="5"/>
    </row>
    <row r="32" spans="1:13" ht="20.100000000000001" customHeight="1" x14ac:dyDescent="0.2">
      <c r="A32" s="69" t="s">
        <v>223</v>
      </c>
      <c r="B32" s="89" t="s">
        <v>0</v>
      </c>
      <c r="C32" s="85">
        <f t="shared" ref="C32:D32" si="2">SUBTOTAL(9,C33:C46)</f>
        <v>11705.792369000001</v>
      </c>
      <c r="D32" s="85">
        <f t="shared" si="2"/>
        <v>9145.7389939999975</v>
      </c>
      <c r="E32" s="85">
        <f>SUBTOTAL(9,E33:E46)</f>
        <v>10053.088562000001</v>
      </c>
      <c r="F32" s="88" t="s">
        <v>1</v>
      </c>
      <c r="G32" s="70" t="s">
        <v>206</v>
      </c>
      <c r="L32" s="5"/>
      <c r="M32" s="5"/>
    </row>
    <row r="33" spans="1:13" ht="20.100000000000001" customHeight="1" x14ac:dyDescent="0.2">
      <c r="A33" s="10"/>
      <c r="B33" s="26" t="s">
        <v>246</v>
      </c>
      <c r="C33" s="78">
        <v>5328.6327190000002</v>
      </c>
      <c r="D33" s="78">
        <v>4117.7756319999999</v>
      </c>
      <c r="E33" s="78">
        <v>5418.0305619999999</v>
      </c>
      <c r="F33" s="65" t="s">
        <v>519</v>
      </c>
      <c r="G33" s="53"/>
      <c r="I33" s="91"/>
      <c r="J33" s="91"/>
      <c r="K33"/>
      <c r="L33" s="5"/>
      <c r="M33" s="5"/>
    </row>
    <row r="34" spans="1:13" ht="20.100000000000001" customHeight="1" x14ac:dyDescent="0.2">
      <c r="A34" s="11"/>
      <c r="B34" s="27" t="s">
        <v>247</v>
      </c>
      <c r="C34" s="79">
        <v>4552.3939549999996</v>
      </c>
      <c r="D34" s="79">
        <v>2984.7188590000001</v>
      </c>
      <c r="E34" s="79">
        <v>2987.116493</v>
      </c>
      <c r="F34" s="66" t="s">
        <v>562</v>
      </c>
      <c r="G34" s="56"/>
      <c r="I34" s="91"/>
      <c r="J34" s="91"/>
      <c r="K34"/>
      <c r="L34" s="5"/>
      <c r="M34" s="5"/>
    </row>
    <row r="35" spans="1:13" ht="20.100000000000001" customHeight="1" x14ac:dyDescent="0.2">
      <c r="A35" s="10"/>
      <c r="B35" s="26" t="s">
        <v>248</v>
      </c>
      <c r="C35" s="78">
        <v>1787.6986059999999</v>
      </c>
      <c r="D35" s="78">
        <v>2001.7025269999999</v>
      </c>
      <c r="E35" s="78">
        <v>1602.4389289999999</v>
      </c>
      <c r="F35" s="65" t="s">
        <v>220</v>
      </c>
      <c r="G35" s="53"/>
      <c r="I35" s="91"/>
      <c r="J35" s="91"/>
      <c r="K35"/>
      <c r="L35" s="5"/>
      <c r="M35" s="5"/>
    </row>
    <row r="36" spans="1:13" ht="20.100000000000001" customHeight="1" x14ac:dyDescent="0.2">
      <c r="A36" s="11"/>
      <c r="B36" s="27" t="s">
        <v>572</v>
      </c>
      <c r="C36" s="79">
        <v>6.72736</v>
      </c>
      <c r="D36" s="79">
        <v>11.488147</v>
      </c>
      <c r="E36" s="79">
        <v>16.467039</v>
      </c>
      <c r="F36" s="66" t="s">
        <v>261</v>
      </c>
      <c r="G36" s="56"/>
      <c r="I36" s="91"/>
      <c r="J36" s="91"/>
      <c r="K36"/>
      <c r="L36" s="5"/>
      <c r="M36" s="5"/>
    </row>
    <row r="37" spans="1:13" ht="20.100000000000001" customHeight="1" x14ac:dyDescent="0.2">
      <c r="A37" s="10"/>
      <c r="B37" s="26" t="s">
        <v>249</v>
      </c>
      <c r="C37" s="78">
        <v>13.87641</v>
      </c>
      <c r="D37" s="78">
        <v>14.240125000000001</v>
      </c>
      <c r="E37" s="78">
        <v>13.073757000000001</v>
      </c>
      <c r="F37" s="65" t="s">
        <v>520</v>
      </c>
      <c r="G37" s="53"/>
      <c r="I37" s="91"/>
      <c r="J37" s="91"/>
      <c r="K37"/>
      <c r="L37" s="5"/>
      <c r="M37" s="5"/>
    </row>
    <row r="38" spans="1:13" ht="20.100000000000001" customHeight="1" x14ac:dyDescent="0.2">
      <c r="A38" s="11"/>
      <c r="B38" s="27" t="s">
        <v>250</v>
      </c>
      <c r="C38" s="79">
        <v>1.8953260000000001</v>
      </c>
      <c r="D38" s="79">
        <v>6.9068149999999999</v>
      </c>
      <c r="E38" s="79">
        <v>7.7999749999999999</v>
      </c>
      <c r="F38" s="66" t="s">
        <v>262</v>
      </c>
      <c r="G38" s="56"/>
      <c r="I38" s="91"/>
      <c r="J38" s="91"/>
      <c r="K38"/>
      <c r="L38" s="5"/>
      <c r="M38" s="5"/>
    </row>
    <row r="39" spans="1:13" ht="20.100000000000001" customHeight="1" x14ac:dyDescent="0.2">
      <c r="A39" s="10"/>
      <c r="B39" s="26" t="s">
        <v>571</v>
      </c>
      <c r="C39" s="78">
        <v>4.2896859999999997</v>
      </c>
      <c r="D39" s="78">
        <v>2.4316309999999999</v>
      </c>
      <c r="E39" s="78">
        <v>3.4549439999999998</v>
      </c>
      <c r="F39" s="65" t="s">
        <v>263</v>
      </c>
      <c r="G39" s="53"/>
      <c r="I39" s="91"/>
      <c r="J39" s="91"/>
      <c r="K39"/>
      <c r="L39" s="5"/>
      <c r="M39" s="5"/>
    </row>
    <row r="40" spans="1:13" ht="20.100000000000001" customHeight="1" x14ac:dyDescent="0.2">
      <c r="A40" s="11"/>
      <c r="B40" s="27" t="s">
        <v>251</v>
      </c>
      <c r="C40" s="79">
        <v>4.7372959999999997</v>
      </c>
      <c r="D40" s="79">
        <v>3.007898</v>
      </c>
      <c r="E40" s="79">
        <v>2.4307639999999999</v>
      </c>
      <c r="F40" s="66" t="s">
        <v>521</v>
      </c>
      <c r="G40" s="56"/>
      <c r="I40" s="91"/>
      <c r="J40" s="91"/>
      <c r="K40"/>
      <c r="L40" s="5"/>
      <c r="M40" s="5"/>
    </row>
    <row r="41" spans="1:13" ht="20.100000000000001" customHeight="1" x14ac:dyDescent="0.2">
      <c r="A41" s="10"/>
      <c r="B41" s="26" t="s">
        <v>253</v>
      </c>
      <c r="C41" s="78">
        <v>2.0872549999999999</v>
      </c>
      <c r="D41" s="78">
        <v>0.86257200000000001</v>
      </c>
      <c r="E41" s="78">
        <v>0.93013599999999996</v>
      </c>
      <c r="F41" s="65" t="s">
        <v>525</v>
      </c>
      <c r="G41" s="53"/>
      <c r="I41" s="91"/>
      <c r="J41" s="91"/>
      <c r="K41"/>
      <c r="L41" s="5"/>
      <c r="M41" s="5"/>
    </row>
    <row r="42" spans="1:13" ht="20.100000000000001" customHeight="1" x14ac:dyDescent="0.2">
      <c r="A42" s="11"/>
      <c r="B42" s="27" t="s">
        <v>252</v>
      </c>
      <c r="C42" s="79">
        <v>2.704348</v>
      </c>
      <c r="D42" s="79">
        <v>2.150455</v>
      </c>
      <c r="E42" s="79">
        <v>0.70953100000000002</v>
      </c>
      <c r="F42" s="66" t="s">
        <v>524</v>
      </c>
      <c r="G42" s="56"/>
      <c r="I42" s="91"/>
      <c r="J42" s="91"/>
      <c r="K42"/>
      <c r="L42" s="5"/>
      <c r="M42" s="5"/>
    </row>
    <row r="43" spans="1:13" ht="20.100000000000001" customHeight="1" x14ac:dyDescent="0.2">
      <c r="A43" s="10"/>
      <c r="B43" s="26" t="s">
        <v>254</v>
      </c>
      <c r="C43" s="78">
        <v>0.46229999999999999</v>
      </c>
      <c r="D43" s="78">
        <v>0.27381100000000003</v>
      </c>
      <c r="E43" s="78">
        <v>0.34725299999999998</v>
      </c>
      <c r="F43" s="65" t="s">
        <v>518</v>
      </c>
      <c r="G43" s="53"/>
      <c r="I43" s="91"/>
      <c r="J43" s="91"/>
      <c r="K43"/>
      <c r="L43" s="5"/>
      <c r="M43" s="5"/>
    </row>
    <row r="44" spans="1:13" ht="20.100000000000001" customHeight="1" x14ac:dyDescent="0.2">
      <c r="A44" s="11"/>
      <c r="B44" s="27" t="s">
        <v>255</v>
      </c>
      <c r="C44" s="79">
        <v>0.22709699999999999</v>
      </c>
      <c r="D44" s="79">
        <v>7.5227000000000002E-2</v>
      </c>
      <c r="E44" s="79">
        <v>0.139657</v>
      </c>
      <c r="F44" s="66" t="s">
        <v>523</v>
      </c>
      <c r="G44" s="56"/>
      <c r="I44" s="91"/>
      <c r="J44" s="91"/>
      <c r="K44"/>
      <c r="L44" s="5"/>
      <c r="M44" s="5"/>
    </row>
    <row r="45" spans="1:13" ht="20.100000000000001" customHeight="1" x14ac:dyDescent="0.2">
      <c r="A45" s="10"/>
      <c r="B45" s="26" t="s">
        <v>257</v>
      </c>
      <c r="C45" s="78">
        <v>6.0011000000000002E-2</v>
      </c>
      <c r="D45" s="78">
        <v>7.0379999999999998E-2</v>
      </c>
      <c r="E45" s="78">
        <v>0.13725799999999999</v>
      </c>
      <c r="F45" s="65" t="s">
        <v>260</v>
      </c>
      <c r="G45" s="53"/>
      <c r="I45" s="91"/>
      <c r="J45" s="91"/>
      <c r="K45"/>
      <c r="L45" s="5"/>
      <c r="M45" s="5"/>
    </row>
    <row r="46" spans="1:13" ht="20.100000000000001" customHeight="1" thickBot="1" x14ac:dyDescent="0.25">
      <c r="A46" s="11"/>
      <c r="B46" s="27" t="s">
        <v>256</v>
      </c>
      <c r="C46" s="79"/>
      <c r="D46" s="79">
        <v>3.4915000000000002E-2</v>
      </c>
      <c r="E46" s="79">
        <v>1.2264000000000001E-2</v>
      </c>
      <c r="F46" s="66" t="s">
        <v>522</v>
      </c>
      <c r="G46" s="56"/>
      <c r="I46" s="91"/>
      <c r="J46" s="91"/>
      <c r="K46"/>
      <c r="L46" s="5"/>
      <c r="M46" s="5"/>
    </row>
    <row r="47" spans="1:13" ht="19.5" customHeight="1" thickBot="1" x14ac:dyDescent="0.25">
      <c r="A47" s="22"/>
      <c r="B47" s="64" t="s">
        <v>118</v>
      </c>
      <c r="C47" s="81">
        <f t="shared" ref="C47:D47" si="3">SUBTOTAL(9,C8:C46)</f>
        <v>51139.384846999994</v>
      </c>
      <c r="D47" s="81">
        <f t="shared" si="3"/>
        <v>39497.717181999993</v>
      </c>
      <c r="E47" s="81">
        <f>SUBTOTAL(9,E8:E46)</f>
        <v>39756.556612</v>
      </c>
      <c r="F47" s="68" t="s">
        <v>1</v>
      </c>
      <c r="G47" s="25"/>
      <c r="L47" s="5"/>
      <c r="M47" s="5"/>
    </row>
    <row r="48" spans="1:13" ht="35.1" customHeight="1" x14ac:dyDescent="0.2">
      <c r="A48" s="2"/>
      <c r="B48" s="2"/>
      <c r="C48" s="93"/>
      <c r="D48" s="93"/>
      <c r="E48" s="93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5"/>
      <c r="M119" s="5"/>
    </row>
    <row r="120" spans="1:13" ht="35.1" customHeight="1" x14ac:dyDescent="0.2">
      <c r="A120" s="2"/>
      <c r="B120" s="2"/>
      <c r="C120" s="2"/>
      <c r="D120" s="2"/>
      <c r="E120" s="2"/>
      <c r="F120" s="2"/>
      <c r="G120" s="2"/>
      <c r="L120" s="5"/>
      <c r="M120" s="5"/>
    </row>
    <row r="121" spans="1:13" ht="35.1" customHeight="1" x14ac:dyDescent="0.2">
      <c r="A121" s="2"/>
      <c r="B121" s="2"/>
      <c r="C121" s="2"/>
      <c r="D121" s="2"/>
      <c r="E121" s="2"/>
      <c r="F121" s="2"/>
      <c r="G121" s="2"/>
      <c r="L121" s="5"/>
      <c r="M121" s="5"/>
    </row>
    <row r="122" spans="1:13" ht="35.1" customHeight="1" x14ac:dyDescent="0.2">
      <c r="A122" s="2"/>
      <c r="B122" s="2"/>
      <c r="C122" s="2"/>
      <c r="D122" s="2"/>
      <c r="E122" s="2"/>
      <c r="F122" s="2"/>
      <c r="G122" s="2"/>
      <c r="L122" s="5"/>
      <c r="M122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2" width="11.875" style="5" customWidth="1"/>
    <col min="3" max="3" width="11.875" style="5" bestFit="1" customWidth="1"/>
    <col min="4" max="5" width="16.375" style="5" customWidth="1"/>
    <col min="6" max="6" width="20.875" style="5" customWidth="1"/>
    <col min="7" max="7" width="0.875" style="5" customWidth="1"/>
    <col min="8" max="8" width="17.75" style="5" customWidth="1"/>
    <col min="9" max="260" width="8.625" style="5"/>
    <col min="261" max="263" width="25.625" style="5" customWidth="1"/>
    <col min="264" max="516" width="8.625" style="5"/>
    <col min="517" max="519" width="25.625" style="5" customWidth="1"/>
    <col min="520" max="772" width="8.625" style="5"/>
    <col min="773" max="775" width="25.625" style="5" customWidth="1"/>
    <col min="776" max="1028" width="8.625" style="5"/>
    <col min="1029" max="1031" width="25.625" style="5" customWidth="1"/>
    <col min="1032" max="1284" width="8.625" style="5"/>
    <col min="1285" max="1287" width="25.625" style="5" customWidth="1"/>
    <col min="1288" max="1540" width="8.625" style="5"/>
    <col min="1541" max="1543" width="25.625" style="5" customWidth="1"/>
    <col min="1544" max="1796" width="8.625" style="5"/>
    <col min="1797" max="1799" width="25.625" style="5" customWidth="1"/>
    <col min="1800" max="2052" width="8.625" style="5"/>
    <col min="2053" max="2055" width="25.625" style="5" customWidth="1"/>
    <col min="2056" max="2308" width="8.625" style="5"/>
    <col min="2309" max="2311" width="25.625" style="5" customWidth="1"/>
    <col min="2312" max="2564" width="8.625" style="5"/>
    <col min="2565" max="2567" width="25.625" style="5" customWidth="1"/>
    <col min="2568" max="2820" width="8.625" style="5"/>
    <col min="2821" max="2823" width="25.625" style="5" customWidth="1"/>
    <col min="2824" max="3076" width="8.625" style="5"/>
    <col min="3077" max="3079" width="25.625" style="5" customWidth="1"/>
    <col min="3080" max="3332" width="8.625" style="5"/>
    <col min="3333" max="3335" width="25.625" style="5" customWidth="1"/>
    <col min="3336" max="3588" width="8.625" style="5"/>
    <col min="3589" max="3591" width="25.625" style="5" customWidth="1"/>
    <col min="3592" max="3844" width="8.625" style="5"/>
    <col min="3845" max="3847" width="25.625" style="5" customWidth="1"/>
    <col min="3848" max="4100" width="8.625" style="5"/>
    <col min="4101" max="4103" width="25.625" style="5" customWidth="1"/>
    <col min="4104" max="4356" width="8.625" style="5"/>
    <col min="4357" max="4359" width="25.625" style="5" customWidth="1"/>
    <col min="4360" max="4612" width="8.625" style="5"/>
    <col min="4613" max="4615" width="25.625" style="5" customWidth="1"/>
    <col min="4616" max="4868" width="8.625" style="5"/>
    <col min="4869" max="4871" width="25.625" style="5" customWidth="1"/>
    <col min="4872" max="5124" width="8.625" style="5"/>
    <col min="5125" max="5127" width="25.625" style="5" customWidth="1"/>
    <col min="5128" max="5380" width="8.625" style="5"/>
    <col min="5381" max="5383" width="25.625" style="5" customWidth="1"/>
    <col min="5384" max="5636" width="8.625" style="5"/>
    <col min="5637" max="5639" width="25.625" style="5" customWidth="1"/>
    <col min="5640" max="5892" width="8.625" style="5"/>
    <col min="5893" max="5895" width="25.625" style="5" customWidth="1"/>
    <col min="5896" max="6148" width="8.625" style="5"/>
    <col min="6149" max="6151" width="25.625" style="5" customWidth="1"/>
    <col min="6152" max="6404" width="8.625" style="5"/>
    <col min="6405" max="6407" width="25.625" style="5" customWidth="1"/>
    <col min="6408" max="6660" width="8.625" style="5"/>
    <col min="6661" max="6663" width="25.625" style="5" customWidth="1"/>
    <col min="6664" max="6916" width="8.625" style="5"/>
    <col min="6917" max="6919" width="25.625" style="5" customWidth="1"/>
    <col min="6920" max="7172" width="8.625" style="5"/>
    <col min="7173" max="7175" width="25.625" style="5" customWidth="1"/>
    <col min="7176" max="7428" width="8.625" style="5"/>
    <col min="7429" max="7431" width="25.625" style="5" customWidth="1"/>
    <col min="7432" max="7684" width="8.625" style="5"/>
    <col min="7685" max="7687" width="25.625" style="5" customWidth="1"/>
    <col min="7688" max="7940" width="8.625" style="5"/>
    <col min="7941" max="7943" width="25.625" style="5" customWidth="1"/>
    <col min="7944" max="8196" width="8.625" style="5"/>
    <col min="8197" max="8199" width="25.625" style="5" customWidth="1"/>
    <col min="8200" max="8452" width="8.625" style="5"/>
    <col min="8453" max="8455" width="25.625" style="5" customWidth="1"/>
    <col min="8456" max="8708" width="8.625" style="5"/>
    <col min="8709" max="8711" width="25.625" style="5" customWidth="1"/>
    <col min="8712" max="8964" width="8.625" style="5"/>
    <col min="8965" max="8967" width="25.625" style="5" customWidth="1"/>
    <col min="8968" max="9220" width="8.625" style="5"/>
    <col min="9221" max="9223" width="25.625" style="5" customWidth="1"/>
    <col min="9224" max="9476" width="8.625" style="5"/>
    <col min="9477" max="9479" width="25.625" style="5" customWidth="1"/>
    <col min="9480" max="9732" width="8.625" style="5"/>
    <col min="9733" max="9735" width="25.625" style="5" customWidth="1"/>
    <col min="9736" max="9988" width="8.625" style="5"/>
    <col min="9989" max="9991" width="25.625" style="5" customWidth="1"/>
    <col min="9992" max="10244" width="8.625" style="5"/>
    <col min="10245" max="10247" width="25.625" style="5" customWidth="1"/>
    <col min="10248" max="10500" width="8.625" style="5"/>
    <col min="10501" max="10503" width="25.625" style="5" customWidth="1"/>
    <col min="10504" max="10756" width="8.625" style="5"/>
    <col min="10757" max="10759" width="25.625" style="5" customWidth="1"/>
    <col min="10760" max="11012" width="8.625" style="5"/>
    <col min="11013" max="11015" width="25.625" style="5" customWidth="1"/>
    <col min="11016" max="11268" width="8.625" style="5"/>
    <col min="11269" max="11271" width="25.625" style="5" customWidth="1"/>
    <col min="11272" max="11524" width="8.625" style="5"/>
    <col min="11525" max="11527" width="25.625" style="5" customWidth="1"/>
    <col min="11528" max="11780" width="8.625" style="5"/>
    <col min="11781" max="11783" width="25.625" style="5" customWidth="1"/>
    <col min="11784" max="12036" width="8.625" style="5"/>
    <col min="12037" max="12039" width="25.625" style="5" customWidth="1"/>
    <col min="12040" max="12292" width="8.625" style="5"/>
    <col min="12293" max="12295" width="25.625" style="5" customWidth="1"/>
    <col min="12296" max="12548" width="8.625" style="5"/>
    <col min="12549" max="12551" width="25.625" style="5" customWidth="1"/>
    <col min="12552" max="12804" width="8.625" style="5"/>
    <col min="12805" max="12807" width="25.625" style="5" customWidth="1"/>
    <col min="12808" max="13060" width="8.625" style="5"/>
    <col min="13061" max="13063" width="25.625" style="5" customWidth="1"/>
    <col min="13064" max="13316" width="8.625" style="5"/>
    <col min="13317" max="13319" width="25.625" style="5" customWidth="1"/>
    <col min="13320" max="13572" width="8.625" style="5"/>
    <col min="13573" max="13575" width="25.625" style="5" customWidth="1"/>
    <col min="13576" max="13828" width="8.625" style="5"/>
    <col min="13829" max="13831" width="25.625" style="5" customWidth="1"/>
    <col min="13832" max="14084" width="8.625" style="5"/>
    <col min="14085" max="14087" width="25.625" style="5" customWidth="1"/>
    <col min="14088" max="14340" width="8.625" style="5"/>
    <col min="14341" max="14343" width="25.625" style="5" customWidth="1"/>
    <col min="14344" max="14596" width="8.625" style="5"/>
    <col min="14597" max="14599" width="25.625" style="5" customWidth="1"/>
    <col min="14600" max="14852" width="8.625" style="5"/>
    <col min="14853" max="14855" width="25.625" style="5" customWidth="1"/>
    <col min="14856" max="15108" width="8.625" style="5"/>
    <col min="15109" max="15111" width="25.625" style="5" customWidth="1"/>
    <col min="15112" max="15364" width="8.625" style="5"/>
    <col min="15365" max="15367" width="25.625" style="5" customWidth="1"/>
    <col min="15368" max="15620" width="8.625" style="5"/>
    <col min="15621" max="15623" width="25.625" style="5" customWidth="1"/>
    <col min="15624" max="15876" width="8.625" style="5"/>
    <col min="15877" max="15879" width="25.625" style="5" customWidth="1"/>
    <col min="15880" max="16132" width="8.625" style="5"/>
    <col min="16133" max="16135" width="25.625" style="5" customWidth="1"/>
    <col min="16136" max="16384" width="8.625" style="5"/>
  </cols>
  <sheetData>
    <row r="1" spans="1:8" ht="18" customHeight="1" x14ac:dyDescent="0.2">
      <c r="H1" s="49" t="s">
        <v>110</v>
      </c>
    </row>
    <row r="2" spans="1:8" ht="45" customHeight="1" x14ac:dyDescent="0.2">
      <c r="G2" s="49"/>
    </row>
    <row r="3" spans="1:8" ht="30" customHeight="1" x14ac:dyDescent="0.2">
      <c r="A3" s="98" t="s">
        <v>74</v>
      </c>
      <c r="B3" s="98"/>
      <c r="C3" s="98"/>
      <c r="D3" s="98"/>
      <c r="E3" s="98"/>
      <c r="F3" s="98"/>
    </row>
    <row r="4" spans="1:8" ht="30" customHeight="1" x14ac:dyDescent="0.2">
      <c r="A4" s="98" t="s">
        <v>75</v>
      </c>
      <c r="B4" s="98"/>
      <c r="C4" s="98"/>
      <c r="D4" s="98"/>
      <c r="E4" s="98"/>
      <c r="F4" s="98"/>
    </row>
    <row r="5" spans="1:8" ht="36" customHeight="1" x14ac:dyDescent="0.2">
      <c r="A5" s="7"/>
      <c r="B5" s="96"/>
      <c r="C5" s="97"/>
      <c r="D5" s="50" t="s">
        <v>53</v>
      </c>
      <c r="E5" s="50" t="s">
        <v>62</v>
      </c>
      <c r="F5" s="51" t="s">
        <v>182</v>
      </c>
    </row>
    <row r="6" spans="1:8" ht="15.75" customHeight="1" x14ac:dyDescent="0.2">
      <c r="A6" s="7" t="s">
        <v>22</v>
      </c>
      <c r="B6" s="96" t="s">
        <v>83</v>
      </c>
      <c r="C6" s="97"/>
      <c r="D6" s="16" t="s">
        <v>54</v>
      </c>
      <c r="E6" s="16" t="s">
        <v>61</v>
      </c>
      <c r="F6" s="109" t="s">
        <v>183</v>
      </c>
    </row>
    <row r="7" spans="1:8" ht="18" customHeight="1" x14ac:dyDescent="0.2">
      <c r="A7" s="7" t="s">
        <v>24</v>
      </c>
      <c r="B7" s="96" t="s">
        <v>84</v>
      </c>
      <c r="C7" s="97"/>
      <c r="D7" s="108" t="s">
        <v>119</v>
      </c>
      <c r="E7" s="108"/>
      <c r="F7" s="110"/>
    </row>
    <row r="8" spans="1:8" ht="18" customHeight="1" x14ac:dyDescent="0.2">
      <c r="A8" s="10">
        <v>2015</v>
      </c>
      <c r="B8" s="52" t="s">
        <v>105</v>
      </c>
      <c r="C8" s="53" t="s">
        <v>95</v>
      </c>
      <c r="D8" s="82">
        <v>15841.608795</v>
      </c>
      <c r="E8" s="82">
        <v>51139.384847000001</v>
      </c>
      <c r="F8" s="54">
        <f>D8/E8*100</f>
        <v>30.977315903183612</v>
      </c>
    </row>
    <row r="9" spans="1:8" ht="18" customHeight="1" x14ac:dyDescent="0.2">
      <c r="A9" s="11">
        <v>2015</v>
      </c>
      <c r="B9" s="55" t="s">
        <v>106</v>
      </c>
      <c r="C9" s="56" t="s">
        <v>96</v>
      </c>
      <c r="D9" s="83">
        <v>16655.954892000002</v>
      </c>
      <c r="E9" s="83">
        <v>54255.579189999997</v>
      </c>
      <c r="F9" s="57">
        <f t="shared" ref="F9:F20" si="0">D9/E9*100</f>
        <v>30.699063839447334</v>
      </c>
    </row>
    <row r="10" spans="1:8" ht="18" customHeight="1" x14ac:dyDescent="0.2">
      <c r="A10" s="10">
        <v>2016</v>
      </c>
      <c r="B10" s="52" t="s">
        <v>97</v>
      </c>
      <c r="C10" s="53" t="s">
        <v>85</v>
      </c>
      <c r="D10" s="82">
        <v>12708.491765999999</v>
      </c>
      <c r="E10" s="82">
        <v>48995.851939</v>
      </c>
      <c r="F10" s="54">
        <f t="shared" si="0"/>
        <v>25.93789323598682</v>
      </c>
    </row>
    <row r="11" spans="1:8" ht="18" customHeight="1" x14ac:dyDescent="0.2">
      <c r="A11" s="11">
        <v>2016</v>
      </c>
      <c r="B11" s="55" t="s">
        <v>98</v>
      </c>
      <c r="C11" s="56" t="s">
        <v>86</v>
      </c>
      <c r="D11" s="83">
        <v>13838.191693999999</v>
      </c>
      <c r="E11" s="83">
        <v>44562.299589000002</v>
      </c>
      <c r="F11" s="57">
        <f t="shared" si="0"/>
        <v>31.053585253970812</v>
      </c>
    </row>
    <row r="12" spans="1:8" ht="18" customHeight="1" x14ac:dyDescent="0.2">
      <c r="A12" s="10">
        <v>2016</v>
      </c>
      <c r="B12" s="52" t="s">
        <v>99</v>
      </c>
      <c r="C12" s="53" t="s">
        <v>87</v>
      </c>
      <c r="D12" s="82">
        <v>15425.97884</v>
      </c>
      <c r="E12" s="82">
        <v>46942.342365999997</v>
      </c>
      <c r="F12" s="54">
        <f t="shared" si="0"/>
        <v>32.861544742967332</v>
      </c>
    </row>
    <row r="13" spans="1:8" ht="18" customHeight="1" x14ac:dyDescent="0.2">
      <c r="A13" s="11">
        <v>2016</v>
      </c>
      <c r="B13" s="55" t="s">
        <v>100</v>
      </c>
      <c r="C13" s="56" t="s">
        <v>88</v>
      </c>
      <c r="D13" s="83">
        <v>14398.281650999999</v>
      </c>
      <c r="E13" s="83">
        <v>44210.982059000002</v>
      </c>
      <c r="F13" s="57">
        <f t="shared" si="0"/>
        <v>32.567206111335295</v>
      </c>
    </row>
    <row r="14" spans="1:8" ht="18" customHeight="1" x14ac:dyDescent="0.2">
      <c r="A14" s="10">
        <v>2016</v>
      </c>
      <c r="B14" s="52" t="s">
        <v>101</v>
      </c>
      <c r="C14" s="53" t="s">
        <v>89</v>
      </c>
      <c r="D14" s="82">
        <v>16315.411754000001</v>
      </c>
      <c r="E14" s="82">
        <v>48315.619323999999</v>
      </c>
      <c r="F14" s="54">
        <f t="shared" si="0"/>
        <v>33.768400327418725</v>
      </c>
    </row>
    <row r="15" spans="1:8" ht="18" customHeight="1" x14ac:dyDescent="0.2">
      <c r="A15" s="11">
        <v>2016</v>
      </c>
      <c r="B15" s="55" t="s">
        <v>107</v>
      </c>
      <c r="C15" s="56" t="s">
        <v>90</v>
      </c>
      <c r="D15" s="83">
        <v>14673.520452000001</v>
      </c>
      <c r="E15" s="83">
        <v>44424.089144999998</v>
      </c>
      <c r="F15" s="57">
        <f t="shared" si="0"/>
        <v>33.030548818020115</v>
      </c>
    </row>
    <row r="16" spans="1:8" ht="18" customHeight="1" x14ac:dyDescent="0.2">
      <c r="A16" s="10">
        <v>2016</v>
      </c>
      <c r="B16" s="52" t="s">
        <v>108</v>
      </c>
      <c r="C16" s="53" t="s">
        <v>91</v>
      </c>
      <c r="D16" s="82">
        <v>12374.605503999999</v>
      </c>
      <c r="E16" s="82">
        <v>36674.912578000003</v>
      </c>
      <c r="F16" s="54">
        <f t="shared" si="0"/>
        <v>33.741336063669564</v>
      </c>
    </row>
    <row r="17" spans="1:6" ht="18" customHeight="1" x14ac:dyDescent="0.2">
      <c r="A17" s="11">
        <v>2016</v>
      </c>
      <c r="B17" s="55" t="s">
        <v>102</v>
      </c>
      <c r="C17" s="56" t="s">
        <v>92</v>
      </c>
      <c r="D17" s="83">
        <v>15821.20376</v>
      </c>
      <c r="E17" s="83">
        <v>44135.750831999998</v>
      </c>
      <c r="F17" s="57">
        <f t="shared" si="0"/>
        <v>35.846685423393907</v>
      </c>
    </row>
    <row r="18" spans="1:6" ht="18" customHeight="1" x14ac:dyDescent="0.2">
      <c r="A18" s="10">
        <v>2016</v>
      </c>
      <c r="B18" s="52" t="s">
        <v>103</v>
      </c>
      <c r="C18" s="53" t="s">
        <v>93</v>
      </c>
      <c r="D18" s="82">
        <v>13089.304006</v>
      </c>
      <c r="E18" s="82">
        <v>33200.907458000001</v>
      </c>
      <c r="F18" s="54">
        <f t="shared" si="0"/>
        <v>39.424536882187041</v>
      </c>
    </row>
    <row r="19" spans="1:6" ht="18" customHeight="1" x14ac:dyDescent="0.2">
      <c r="A19" s="11">
        <v>2016</v>
      </c>
      <c r="B19" s="55" t="s">
        <v>104</v>
      </c>
      <c r="C19" s="56" t="s">
        <v>94</v>
      </c>
      <c r="D19" s="83">
        <v>14988.783635</v>
      </c>
      <c r="E19" s="83">
        <v>39497.717182</v>
      </c>
      <c r="F19" s="57">
        <f t="shared" si="0"/>
        <v>37.948480834813225</v>
      </c>
    </row>
    <row r="20" spans="1:6" ht="18" customHeight="1" thickBot="1" x14ac:dyDescent="0.25">
      <c r="A20" s="58">
        <v>2016</v>
      </c>
      <c r="B20" s="59" t="s">
        <v>105</v>
      </c>
      <c r="C20" s="60" t="s">
        <v>95</v>
      </c>
      <c r="D20" s="84">
        <v>14397.215461</v>
      </c>
      <c r="E20" s="84">
        <v>39756.556612</v>
      </c>
      <c r="F20" s="61">
        <f t="shared" si="0"/>
        <v>36.213436695506942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topLeftCell="A4" workbookViewId="0"/>
  </sheetViews>
  <sheetFormatPr defaultColWidth="8.625" defaultRowHeight="18" customHeight="1" x14ac:dyDescent="0.2"/>
  <cols>
    <col min="1" max="1" width="6.375" style="5" bestFit="1" customWidth="1"/>
    <col min="2" max="3" width="22.625" style="5" customWidth="1"/>
    <col min="4" max="4" width="20.87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110</v>
      </c>
    </row>
    <row r="2" spans="1:6" ht="45" customHeight="1" x14ac:dyDescent="0.2">
      <c r="E2" s="49"/>
    </row>
    <row r="3" spans="1:6" ht="30" customHeight="1" x14ac:dyDescent="0.2">
      <c r="A3" s="98" t="s">
        <v>76</v>
      </c>
      <c r="B3" s="98"/>
      <c r="C3" s="98"/>
      <c r="D3" s="98"/>
    </row>
    <row r="4" spans="1:6" ht="30" customHeight="1" x14ac:dyDescent="0.2">
      <c r="A4" s="98" t="s">
        <v>82</v>
      </c>
      <c r="B4" s="98"/>
      <c r="C4" s="98"/>
      <c r="D4" s="98"/>
    </row>
    <row r="5" spans="1:6" ht="36" customHeight="1" x14ac:dyDescent="0.2">
      <c r="A5" s="7"/>
      <c r="B5" s="50" t="s">
        <v>53</v>
      </c>
      <c r="C5" s="50" t="s">
        <v>62</v>
      </c>
      <c r="D5" s="51" t="s">
        <v>182</v>
      </c>
    </row>
    <row r="6" spans="1:6" ht="15.75" customHeight="1" x14ac:dyDescent="0.2">
      <c r="A6" s="7" t="s">
        <v>22</v>
      </c>
      <c r="B6" s="16" t="s">
        <v>54</v>
      </c>
      <c r="C6" s="16" t="s">
        <v>61</v>
      </c>
      <c r="D6" s="109" t="s">
        <v>183</v>
      </c>
    </row>
    <row r="7" spans="1:6" ht="18" customHeight="1" x14ac:dyDescent="0.2">
      <c r="A7" s="7" t="s">
        <v>24</v>
      </c>
      <c r="B7" s="108" t="s">
        <v>119</v>
      </c>
      <c r="C7" s="108"/>
      <c r="D7" s="110"/>
    </row>
    <row r="8" spans="1:6" ht="18" customHeight="1" x14ac:dyDescent="0.2">
      <c r="A8" s="10">
        <v>2006</v>
      </c>
      <c r="B8" s="82">
        <v>85528.756443000006</v>
      </c>
      <c r="C8" s="82">
        <v>261401.60407399997</v>
      </c>
      <c r="D8" s="54">
        <f>B8/C8*100</f>
        <v>32.719292884976994</v>
      </c>
    </row>
    <row r="9" spans="1:6" ht="18" customHeight="1" x14ac:dyDescent="0.2">
      <c r="A9" s="11">
        <v>2007</v>
      </c>
      <c r="B9" s="83">
        <v>104467.908199</v>
      </c>
      <c r="C9" s="83">
        <v>338088.045812</v>
      </c>
      <c r="D9" s="57">
        <f t="shared" ref="D9:D17" si="0">B9/C9*100</f>
        <v>30.899616089085647</v>
      </c>
    </row>
    <row r="10" spans="1:6" ht="18" customHeight="1" x14ac:dyDescent="0.2">
      <c r="A10" s="10">
        <v>2008</v>
      </c>
      <c r="B10" s="82">
        <v>121621.62354900001</v>
      </c>
      <c r="C10" s="82">
        <v>431752.65124400001</v>
      </c>
      <c r="D10" s="54">
        <f t="shared" si="0"/>
        <v>28.16928238855607</v>
      </c>
    </row>
    <row r="11" spans="1:6" ht="18" customHeight="1" x14ac:dyDescent="0.2">
      <c r="A11" s="11">
        <v>2009</v>
      </c>
      <c r="B11" s="83">
        <v>109618.86309</v>
      </c>
      <c r="C11" s="83">
        <v>358290.170148</v>
      </c>
      <c r="D11" s="57">
        <f t="shared" si="0"/>
        <v>30.594995962272538</v>
      </c>
    </row>
    <row r="12" spans="1:6" ht="18" customHeight="1" x14ac:dyDescent="0.2">
      <c r="A12" s="10">
        <v>2010</v>
      </c>
      <c r="B12" s="82">
        <v>134609.56175499997</v>
      </c>
      <c r="C12" s="82">
        <v>400735.52090999996</v>
      </c>
      <c r="D12" s="54">
        <f t="shared" si="0"/>
        <v>33.590623923061599</v>
      </c>
    </row>
    <row r="13" spans="1:6" ht="18" customHeight="1" x14ac:dyDescent="0.2">
      <c r="A13" s="11">
        <v>2011</v>
      </c>
      <c r="B13" s="83">
        <v>176567.73164899999</v>
      </c>
      <c r="C13" s="83">
        <v>493449.08258499997</v>
      </c>
      <c r="D13" s="57">
        <f t="shared" si="0"/>
        <v>35.782360912300412</v>
      </c>
    </row>
    <row r="14" spans="1:6" ht="18" customHeight="1" x14ac:dyDescent="0.2">
      <c r="A14" s="10">
        <v>2012</v>
      </c>
      <c r="B14" s="82">
        <v>190951.55351299999</v>
      </c>
      <c r="C14" s="82">
        <v>583473.06787499995</v>
      </c>
      <c r="D14" s="54">
        <f t="shared" si="0"/>
        <v>32.726712512788744</v>
      </c>
    </row>
    <row r="15" spans="1:6" ht="18" customHeight="1" x14ac:dyDescent="0.2">
      <c r="A15" s="11">
        <v>2013</v>
      </c>
      <c r="B15" s="83">
        <v>202443.212959</v>
      </c>
      <c r="C15" s="83">
        <v>630582.43309199996</v>
      </c>
      <c r="D15" s="57">
        <f t="shared" si="0"/>
        <v>32.104163125245861</v>
      </c>
    </row>
    <row r="16" spans="1:6" ht="18" customHeight="1" x14ac:dyDescent="0.2">
      <c r="A16" s="10">
        <v>2014</v>
      </c>
      <c r="B16" s="82">
        <v>217029.90358300001</v>
      </c>
      <c r="C16" s="82">
        <v>651875.76067400002</v>
      </c>
      <c r="D16" s="54">
        <f t="shared" si="0"/>
        <v>33.293139072789614</v>
      </c>
    </row>
    <row r="17" spans="1:4" ht="18" customHeight="1" thickBot="1" x14ac:dyDescent="0.25">
      <c r="A17" s="18">
        <v>2015</v>
      </c>
      <c r="B17" s="86">
        <v>189901.077563</v>
      </c>
      <c r="C17" s="86">
        <v>655033.36353199999</v>
      </c>
      <c r="D17" s="62">
        <f t="shared" si="0"/>
        <v>28.991054217305201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/>
  </sheetViews>
  <sheetFormatPr defaultColWidth="8.625" defaultRowHeight="18" customHeight="1" x14ac:dyDescent="0.2"/>
  <cols>
    <col min="1" max="1" width="18.75" style="5" bestFit="1" customWidth="1"/>
    <col min="2" max="9" width="9.75" style="5" customWidth="1"/>
    <col min="10" max="11" width="10.375" style="5" customWidth="1"/>
    <col min="12" max="12" width="18.25" style="5" bestFit="1" customWidth="1"/>
    <col min="13" max="13" width="0.375" style="5" customWidth="1"/>
    <col min="14" max="14" width="11.625" style="5" bestFit="1" customWidth="1"/>
    <col min="15" max="16" width="8.625" style="5"/>
    <col min="17" max="18" width="8.625" style="6"/>
    <col min="19" max="252" width="8.625" style="5"/>
    <col min="253" max="253" width="5.625" style="5" customWidth="1"/>
    <col min="254" max="254" width="32.625" style="5" customWidth="1"/>
    <col min="255" max="255" width="5.625" style="5" customWidth="1"/>
    <col min="256" max="256" width="32.625" style="5" customWidth="1"/>
    <col min="257" max="262" width="8.625" style="5"/>
    <col min="263" max="263" width="32.625" style="5" customWidth="1"/>
    <col min="264" max="264" width="5.625" style="5" customWidth="1"/>
    <col min="265" max="265" width="32.625" style="5" customWidth="1"/>
    <col min="266" max="266" width="5.625" style="5" customWidth="1"/>
    <col min="267" max="508" width="8.625" style="5"/>
    <col min="509" max="509" width="5.625" style="5" customWidth="1"/>
    <col min="510" max="510" width="32.625" style="5" customWidth="1"/>
    <col min="511" max="511" width="5.625" style="5" customWidth="1"/>
    <col min="512" max="512" width="32.625" style="5" customWidth="1"/>
    <col min="513" max="518" width="8.625" style="5"/>
    <col min="519" max="519" width="32.625" style="5" customWidth="1"/>
    <col min="520" max="520" width="5.625" style="5" customWidth="1"/>
    <col min="521" max="521" width="32.625" style="5" customWidth="1"/>
    <col min="522" max="522" width="5.625" style="5" customWidth="1"/>
    <col min="523" max="764" width="8.625" style="5"/>
    <col min="765" max="765" width="5.625" style="5" customWidth="1"/>
    <col min="766" max="766" width="32.625" style="5" customWidth="1"/>
    <col min="767" max="767" width="5.625" style="5" customWidth="1"/>
    <col min="768" max="768" width="32.625" style="5" customWidth="1"/>
    <col min="769" max="774" width="8.625" style="5"/>
    <col min="775" max="775" width="32.625" style="5" customWidth="1"/>
    <col min="776" max="776" width="5.625" style="5" customWidth="1"/>
    <col min="777" max="777" width="32.625" style="5" customWidth="1"/>
    <col min="778" max="778" width="5.625" style="5" customWidth="1"/>
    <col min="779" max="1020" width="8.625" style="5"/>
    <col min="1021" max="1021" width="5.625" style="5" customWidth="1"/>
    <col min="1022" max="1022" width="32.625" style="5" customWidth="1"/>
    <col min="1023" max="1023" width="5.625" style="5" customWidth="1"/>
    <col min="1024" max="1024" width="32.625" style="5" customWidth="1"/>
    <col min="1025" max="1030" width="8.625" style="5"/>
    <col min="1031" max="1031" width="32.625" style="5" customWidth="1"/>
    <col min="1032" max="1032" width="5.625" style="5" customWidth="1"/>
    <col min="1033" max="1033" width="32.625" style="5" customWidth="1"/>
    <col min="1034" max="1034" width="5.625" style="5" customWidth="1"/>
    <col min="1035" max="1276" width="8.625" style="5"/>
    <col min="1277" max="1277" width="5.625" style="5" customWidth="1"/>
    <col min="1278" max="1278" width="32.625" style="5" customWidth="1"/>
    <col min="1279" max="1279" width="5.625" style="5" customWidth="1"/>
    <col min="1280" max="1280" width="32.625" style="5" customWidth="1"/>
    <col min="1281" max="1286" width="8.625" style="5"/>
    <col min="1287" max="1287" width="32.625" style="5" customWidth="1"/>
    <col min="1288" max="1288" width="5.625" style="5" customWidth="1"/>
    <col min="1289" max="1289" width="32.625" style="5" customWidth="1"/>
    <col min="1290" max="1290" width="5.625" style="5" customWidth="1"/>
    <col min="1291" max="1532" width="8.625" style="5"/>
    <col min="1533" max="1533" width="5.625" style="5" customWidth="1"/>
    <col min="1534" max="1534" width="32.625" style="5" customWidth="1"/>
    <col min="1535" max="1535" width="5.625" style="5" customWidth="1"/>
    <col min="1536" max="1536" width="32.625" style="5" customWidth="1"/>
    <col min="1537" max="1542" width="8.625" style="5"/>
    <col min="1543" max="1543" width="32.625" style="5" customWidth="1"/>
    <col min="1544" max="1544" width="5.625" style="5" customWidth="1"/>
    <col min="1545" max="1545" width="32.625" style="5" customWidth="1"/>
    <col min="1546" max="1546" width="5.625" style="5" customWidth="1"/>
    <col min="1547" max="1788" width="8.625" style="5"/>
    <col min="1789" max="1789" width="5.625" style="5" customWidth="1"/>
    <col min="1790" max="1790" width="32.625" style="5" customWidth="1"/>
    <col min="1791" max="1791" width="5.625" style="5" customWidth="1"/>
    <col min="1792" max="1792" width="32.625" style="5" customWidth="1"/>
    <col min="1793" max="1798" width="8.625" style="5"/>
    <col min="1799" max="1799" width="32.625" style="5" customWidth="1"/>
    <col min="1800" max="1800" width="5.625" style="5" customWidth="1"/>
    <col min="1801" max="1801" width="32.625" style="5" customWidth="1"/>
    <col min="1802" max="1802" width="5.625" style="5" customWidth="1"/>
    <col min="1803" max="2044" width="8.625" style="5"/>
    <col min="2045" max="2045" width="5.625" style="5" customWidth="1"/>
    <col min="2046" max="2046" width="32.625" style="5" customWidth="1"/>
    <col min="2047" max="2047" width="5.625" style="5" customWidth="1"/>
    <col min="2048" max="2048" width="32.625" style="5" customWidth="1"/>
    <col min="2049" max="2054" width="8.625" style="5"/>
    <col min="2055" max="2055" width="32.625" style="5" customWidth="1"/>
    <col min="2056" max="2056" width="5.625" style="5" customWidth="1"/>
    <col min="2057" max="2057" width="32.625" style="5" customWidth="1"/>
    <col min="2058" max="2058" width="5.625" style="5" customWidth="1"/>
    <col min="2059" max="2300" width="8.625" style="5"/>
    <col min="2301" max="2301" width="5.625" style="5" customWidth="1"/>
    <col min="2302" max="2302" width="32.625" style="5" customWidth="1"/>
    <col min="2303" max="2303" width="5.625" style="5" customWidth="1"/>
    <col min="2304" max="2304" width="32.625" style="5" customWidth="1"/>
    <col min="2305" max="2310" width="8.625" style="5"/>
    <col min="2311" max="2311" width="32.625" style="5" customWidth="1"/>
    <col min="2312" max="2312" width="5.625" style="5" customWidth="1"/>
    <col min="2313" max="2313" width="32.625" style="5" customWidth="1"/>
    <col min="2314" max="2314" width="5.625" style="5" customWidth="1"/>
    <col min="2315" max="2556" width="8.625" style="5"/>
    <col min="2557" max="2557" width="5.625" style="5" customWidth="1"/>
    <col min="2558" max="2558" width="32.625" style="5" customWidth="1"/>
    <col min="2559" max="2559" width="5.625" style="5" customWidth="1"/>
    <col min="2560" max="2560" width="32.625" style="5" customWidth="1"/>
    <col min="2561" max="2566" width="8.625" style="5"/>
    <col min="2567" max="2567" width="32.625" style="5" customWidth="1"/>
    <col min="2568" max="2568" width="5.625" style="5" customWidth="1"/>
    <col min="2569" max="2569" width="32.625" style="5" customWidth="1"/>
    <col min="2570" max="2570" width="5.625" style="5" customWidth="1"/>
    <col min="2571" max="2812" width="8.625" style="5"/>
    <col min="2813" max="2813" width="5.625" style="5" customWidth="1"/>
    <col min="2814" max="2814" width="32.625" style="5" customWidth="1"/>
    <col min="2815" max="2815" width="5.625" style="5" customWidth="1"/>
    <col min="2816" max="2816" width="32.625" style="5" customWidth="1"/>
    <col min="2817" max="2822" width="8.625" style="5"/>
    <col min="2823" max="2823" width="32.625" style="5" customWidth="1"/>
    <col min="2824" max="2824" width="5.625" style="5" customWidth="1"/>
    <col min="2825" max="2825" width="32.625" style="5" customWidth="1"/>
    <col min="2826" max="2826" width="5.625" style="5" customWidth="1"/>
    <col min="2827" max="3068" width="8.625" style="5"/>
    <col min="3069" max="3069" width="5.625" style="5" customWidth="1"/>
    <col min="3070" max="3070" width="32.625" style="5" customWidth="1"/>
    <col min="3071" max="3071" width="5.625" style="5" customWidth="1"/>
    <col min="3072" max="3072" width="32.625" style="5" customWidth="1"/>
    <col min="3073" max="3078" width="8.625" style="5"/>
    <col min="3079" max="3079" width="32.625" style="5" customWidth="1"/>
    <col min="3080" max="3080" width="5.625" style="5" customWidth="1"/>
    <col min="3081" max="3081" width="32.625" style="5" customWidth="1"/>
    <col min="3082" max="3082" width="5.625" style="5" customWidth="1"/>
    <col min="3083" max="3324" width="8.625" style="5"/>
    <col min="3325" max="3325" width="5.625" style="5" customWidth="1"/>
    <col min="3326" max="3326" width="32.625" style="5" customWidth="1"/>
    <col min="3327" max="3327" width="5.625" style="5" customWidth="1"/>
    <col min="3328" max="3328" width="32.625" style="5" customWidth="1"/>
    <col min="3329" max="3334" width="8.625" style="5"/>
    <col min="3335" max="3335" width="32.625" style="5" customWidth="1"/>
    <col min="3336" max="3336" width="5.625" style="5" customWidth="1"/>
    <col min="3337" max="3337" width="32.625" style="5" customWidth="1"/>
    <col min="3338" max="3338" width="5.625" style="5" customWidth="1"/>
    <col min="3339" max="3580" width="8.625" style="5"/>
    <col min="3581" max="3581" width="5.625" style="5" customWidth="1"/>
    <col min="3582" max="3582" width="32.625" style="5" customWidth="1"/>
    <col min="3583" max="3583" width="5.625" style="5" customWidth="1"/>
    <col min="3584" max="3584" width="32.625" style="5" customWidth="1"/>
    <col min="3585" max="3590" width="8.625" style="5"/>
    <col min="3591" max="3591" width="32.625" style="5" customWidth="1"/>
    <col min="3592" max="3592" width="5.625" style="5" customWidth="1"/>
    <col min="3593" max="3593" width="32.625" style="5" customWidth="1"/>
    <col min="3594" max="3594" width="5.625" style="5" customWidth="1"/>
    <col min="3595" max="3836" width="8.625" style="5"/>
    <col min="3837" max="3837" width="5.625" style="5" customWidth="1"/>
    <col min="3838" max="3838" width="32.625" style="5" customWidth="1"/>
    <col min="3839" max="3839" width="5.625" style="5" customWidth="1"/>
    <col min="3840" max="3840" width="32.625" style="5" customWidth="1"/>
    <col min="3841" max="3846" width="8.625" style="5"/>
    <col min="3847" max="3847" width="32.625" style="5" customWidth="1"/>
    <col min="3848" max="3848" width="5.625" style="5" customWidth="1"/>
    <col min="3849" max="3849" width="32.625" style="5" customWidth="1"/>
    <col min="3850" max="3850" width="5.625" style="5" customWidth="1"/>
    <col min="3851" max="4092" width="8.625" style="5"/>
    <col min="4093" max="4093" width="5.625" style="5" customWidth="1"/>
    <col min="4094" max="4094" width="32.625" style="5" customWidth="1"/>
    <col min="4095" max="4095" width="5.625" style="5" customWidth="1"/>
    <col min="4096" max="4096" width="32.625" style="5" customWidth="1"/>
    <col min="4097" max="4102" width="8.625" style="5"/>
    <col min="4103" max="4103" width="32.625" style="5" customWidth="1"/>
    <col min="4104" max="4104" width="5.625" style="5" customWidth="1"/>
    <col min="4105" max="4105" width="32.625" style="5" customWidth="1"/>
    <col min="4106" max="4106" width="5.625" style="5" customWidth="1"/>
    <col min="4107" max="4348" width="8.625" style="5"/>
    <col min="4349" max="4349" width="5.625" style="5" customWidth="1"/>
    <col min="4350" max="4350" width="32.625" style="5" customWidth="1"/>
    <col min="4351" max="4351" width="5.625" style="5" customWidth="1"/>
    <col min="4352" max="4352" width="32.625" style="5" customWidth="1"/>
    <col min="4353" max="4358" width="8.625" style="5"/>
    <col min="4359" max="4359" width="32.625" style="5" customWidth="1"/>
    <col min="4360" max="4360" width="5.625" style="5" customWidth="1"/>
    <col min="4361" max="4361" width="32.625" style="5" customWidth="1"/>
    <col min="4362" max="4362" width="5.625" style="5" customWidth="1"/>
    <col min="4363" max="4604" width="8.625" style="5"/>
    <col min="4605" max="4605" width="5.625" style="5" customWidth="1"/>
    <col min="4606" max="4606" width="32.625" style="5" customWidth="1"/>
    <col min="4607" max="4607" width="5.625" style="5" customWidth="1"/>
    <col min="4608" max="4608" width="32.625" style="5" customWidth="1"/>
    <col min="4609" max="4614" width="8.625" style="5"/>
    <col min="4615" max="4615" width="32.625" style="5" customWidth="1"/>
    <col min="4616" max="4616" width="5.625" style="5" customWidth="1"/>
    <col min="4617" max="4617" width="32.625" style="5" customWidth="1"/>
    <col min="4618" max="4618" width="5.625" style="5" customWidth="1"/>
    <col min="4619" max="4860" width="8.625" style="5"/>
    <col min="4861" max="4861" width="5.625" style="5" customWidth="1"/>
    <col min="4862" max="4862" width="32.625" style="5" customWidth="1"/>
    <col min="4863" max="4863" width="5.625" style="5" customWidth="1"/>
    <col min="4864" max="4864" width="32.625" style="5" customWidth="1"/>
    <col min="4865" max="4870" width="8.625" style="5"/>
    <col min="4871" max="4871" width="32.625" style="5" customWidth="1"/>
    <col min="4872" max="4872" width="5.625" style="5" customWidth="1"/>
    <col min="4873" max="4873" width="32.625" style="5" customWidth="1"/>
    <col min="4874" max="4874" width="5.625" style="5" customWidth="1"/>
    <col min="4875" max="5116" width="8.625" style="5"/>
    <col min="5117" max="5117" width="5.625" style="5" customWidth="1"/>
    <col min="5118" max="5118" width="32.625" style="5" customWidth="1"/>
    <col min="5119" max="5119" width="5.625" style="5" customWidth="1"/>
    <col min="5120" max="5120" width="32.625" style="5" customWidth="1"/>
    <col min="5121" max="5126" width="8.625" style="5"/>
    <col min="5127" max="5127" width="32.625" style="5" customWidth="1"/>
    <col min="5128" max="5128" width="5.625" style="5" customWidth="1"/>
    <col min="5129" max="5129" width="32.625" style="5" customWidth="1"/>
    <col min="5130" max="5130" width="5.625" style="5" customWidth="1"/>
    <col min="5131" max="5372" width="8.625" style="5"/>
    <col min="5373" max="5373" width="5.625" style="5" customWidth="1"/>
    <col min="5374" max="5374" width="32.625" style="5" customWidth="1"/>
    <col min="5375" max="5375" width="5.625" style="5" customWidth="1"/>
    <col min="5376" max="5376" width="32.625" style="5" customWidth="1"/>
    <col min="5377" max="5382" width="8.625" style="5"/>
    <col min="5383" max="5383" width="32.625" style="5" customWidth="1"/>
    <col min="5384" max="5384" width="5.625" style="5" customWidth="1"/>
    <col min="5385" max="5385" width="32.625" style="5" customWidth="1"/>
    <col min="5386" max="5386" width="5.625" style="5" customWidth="1"/>
    <col min="5387" max="5628" width="8.625" style="5"/>
    <col min="5629" max="5629" width="5.625" style="5" customWidth="1"/>
    <col min="5630" max="5630" width="32.625" style="5" customWidth="1"/>
    <col min="5631" max="5631" width="5.625" style="5" customWidth="1"/>
    <col min="5632" max="5632" width="32.625" style="5" customWidth="1"/>
    <col min="5633" max="5638" width="8.625" style="5"/>
    <col min="5639" max="5639" width="32.625" style="5" customWidth="1"/>
    <col min="5640" max="5640" width="5.625" style="5" customWidth="1"/>
    <col min="5641" max="5641" width="32.625" style="5" customWidth="1"/>
    <col min="5642" max="5642" width="5.625" style="5" customWidth="1"/>
    <col min="5643" max="5884" width="8.625" style="5"/>
    <col min="5885" max="5885" width="5.625" style="5" customWidth="1"/>
    <col min="5886" max="5886" width="32.625" style="5" customWidth="1"/>
    <col min="5887" max="5887" width="5.625" style="5" customWidth="1"/>
    <col min="5888" max="5888" width="32.625" style="5" customWidth="1"/>
    <col min="5889" max="5894" width="8.625" style="5"/>
    <col min="5895" max="5895" width="32.625" style="5" customWidth="1"/>
    <col min="5896" max="5896" width="5.625" style="5" customWidth="1"/>
    <col min="5897" max="5897" width="32.625" style="5" customWidth="1"/>
    <col min="5898" max="5898" width="5.625" style="5" customWidth="1"/>
    <col min="5899" max="6140" width="8.625" style="5"/>
    <col min="6141" max="6141" width="5.625" style="5" customWidth="1"/>
    <col min="6142" max="6142" width="32.625" style="5" customWidth="1"/>
    <col min="6143" max="6143" width="5.625" style="5" customWidth="1"/>
    <col min="6144" max="6144" width="32.625" style="5" customWidth="1"/>
    <col min="6145" max="6150" width="8.625" style="5"/>
    <col min="6151" max="6151" width="32.625" style="5" customWidth="1"/>
    <col min="6152" max="6152" width="5.625" style="5" customWidth="1"/>
    <col min="6153" max="6153" width="32.625" style="5" customWidth="1"/>
    <col min="6154" max="6154" width="5.625" style="5" customWidth="1"/>
    <col min="6155" max="6396" width="8.625" style="5"/>
    <col min="6397" max="6397" width="5.625" style="5" customWidth="1"/>
    <col min="6398" max="6398" width="32.625" style="5" customWidth="1"/>
    <col min="6399" max="6399" width="5.625" style="5" customWidth="1"/>
    <col min="6400" max="6400" width="32.625" style="5" customWidth="1"/>
    <col min="6401" max="6406" width="8.625" style="5"/>
    <col min="6407" max="6407" width="32.625" style="5" customWidth="1"/>
    <col min="6408" max="6408" width="5.625" style="5" customWidth="1"/>
    <col min="6409" max="6409" width="32.625" style="5" customWidth="1"/>
    <col min="6410" max="6410" width="5.625" style="5" customWidth="1"/>
    <col min="6411" max="6652" width="8.625" style="5"/>
    <col min="6653" max="6653" width="5.625" style="5" customWidth="1"/>
    <col min="6654" max="6654" width="32.625" style="5" customWidth="1"/>
    <col min="6655" max="6655" width="5.625" style="5" customWidth="1"/>
    <col min="6656" max="6656" width="32.625" style="5" customWidth="1"/>
    <col min="6657" max="6662" width="8.625" style="5"/>
    <col min="6663" max="6663" width="32.625" style="5" customWidth="1"/>
    <col min="6664" max="6664" width="5.625" style="5" customWidth="1"/>
    <col min="6665" max="6665" width="32.625" style="5" customWidth="1"/>
    <col min="6666" max="6666" width="5.625" style="5" customWidth="1"/>
    <col min="6667" max="6908" width="8.625" style="5"/>
    <col min="6909" max="6909" width="5.625" style="5" customWidth="1"/>
    <col min="6910" max="6910" width="32.625" style="5" customWidth="1"/>
    <col min="6911" max="6911" width="5.625" style="5" customWidth="1"/>
    <col min="6912" max="6912" width="32.625" style="5" customWidth="1"/>
    <col min="6913" max="6918" width="8.625" style="5"/>
    <col min="6919" max="6919" width="32.625" style="5" customWidth="1"/>
    <col min="6920" max="6920" width="5.625" style="5" customWidth="1"/>
    <col min="6921" max="6921" width="32.625" style="5" customWidth="1"/>
    <col min="6922" max="6922" width="5.625" style="5" customWidth="1"/>
    <col min="6923" max="7164" width="8.625" style="5"/>
    <col min="7165" max="7165" width="5.625" style="5" customWidth="1"/>
    <col min="7166" max="7166" width="32.625" style="5" customWidth="1"/>
    <col min="7167" max="7167" width="5.625" style="5" customWidth="1"/>
    <col min="7168" max="7168" width="32.625" style="5" customWidth="1"/>
    <col min="7169" max="7174" width="8.625" style="5"/>
    <col min="7175" max="7175" width="32.625" style="5" customWidth="1"/>
    <col min="7176" max="7176" width="5.625" style="5" customWidth="1"/>
    <col min="7177" max="7177" width="32.625" style="5" customWidth="1"/>
    <col min="7178" max="7178" width="5.625" style="5" customWidth="1"/>
    <col min="7179" max="7420" width="8.625" style="5"/>
    <col min="7421" max="7421" width="5.625" style="5" customWidth="1"/>
    <col min="7422" max="7422" width="32.625" style="5" customWidth="1"/>
    <col min="7423" max="7423" width="5.625" style="5" customWidth="1"/>
    <col min="7424" max="7424" width="32.625" style="5" customWidth="1"/>
    <col min="7425" max="7430" width="8.625" style="5"/>
    <col min="7431" max="7431" width="32.625" style="5" customWidth="1"/>
    <col min="7432" max="7432" width="5.625" style="5" customWidth="1"/>
    <col min="7433" max="7433" width="32.625" style="5" customWidth="1"/>
    <col min="7434" max="7434" width="5.625" style="5" customWidth="1"/>
    <col min="7435" max="7676" width="8.625" style="5"/>
    <col min="7677" max="7677" width="5.625" style="5" customWidth="1"/>
    <col min="7678" max="7678" width="32.625" style="5" customWidth="1"/>
    <col min="7679" max="7679" width="5.625" style="5" customWidth="1"/>
    <col min="7680" max="7680" width="32.625" style="5" customWidth="1"/>
    <col min="7681" max="7686" width="8.625" style="5"/>
    <col min="7687" max="7687" width="32.625" style="5" customWidth="1"/>
    <col min="7688" max="7688" width="5.625" style="5" customWidth="1"/>
    <col min="7689" max="7689" width="32.625" style="5" customWidth="1"/>
    <col min="7690" max="7690" width="5.625" style="5" customWidth="1"/>
    <col min="7691" max="7932" width="8.625" style="5"/>
    <col min="7933" max="7933" width="5.625" style="5" customWidth="1"/>
    <col min="7934" max="7934" width="32.625" style="5" customWidth="1"/>
    <col min="7935" max="7935" width="5.625" style="5" customWidth="1"/>
    <col min="7936" max="7936" width="32.625" style="5" customWidth="1"/>
    <col min="7937" max="7942" width="8.625" style="5"/>
    <col min="7943" max="7943" width="32.625" style="5" customWidth="1"/>
    <col min="7944" max="7944" width="5.625" style="5" customWidth="1"/>
    <col min="7945" max="7945" width="32.625" style="5" customWidth="1"/>
    <col min="7946" max="7946" width="5.625" style="5" customWidth="1"/>
    <col min="7947" max="8188" width="8.625" style="5"/>
    <col min="8189" max="8189" width="5.625" style="5" customWidth="1"/>
    <col min="8190" max="8190" width="32.625" style="5" customWidth="1"/>
    <col min="8191" max="8191" width="5.625" style="5" customWidth="1"/>
    <col min="8192" max="8192" width="32.625" style="5" customWidth="1"/>
    <col min="8193" max="8198" width="8.625" style="5"/>
    <col min="8199" max="8199" width="32.625" style="5" customWidth="1"/>
    <col min="8200" max="8200" width="5.625" style="5" customWidth="1"/>
    <col min="8201" max="8201" width="32.625" style="5" customWidth="1"/>
    <col min="8202" max="8202" width="5.625" style="5" customWidth="1"/>
    <col min="8203" max="8444" width="8.625" style="5"/>
    <col min="8445" max="8445" width="5.625" style="5" customWidth="1"/>
    <col min="8446" max="8446" width="32.625" style="5" customWidth="1"/>
    <col min="8447" max="8447" width="5.625" style="5" customWidth="1"/>
    <col min="8448" max="8448" width="32.625" style="5" customWidth="1"/>
    <col min="8449" max="8454" width="8.625" style="5"/>
    <col min="8455" max="8455" width="32.625" style="5" customWidth="1"/>
    <col min="8456" max="8456" width="5.625" style="5" customWidth="1"/>
    <col min="8457" max="8457" width="32.625" style="5" customWidth="1"/>
    <col min="8458" max="8458" width="5.625" style="5" customWidth="1"/>
    <col min="8459" max="8700" width="8.625" style="5"/>
    <col min="8701" max="8701" width="5.625" style="5" customWidth="1"/>
    <col min="8702" max="8702" width="32.625" style="5" customWidth="1"/>
    <col min="8703" max="8703" width="5.625" style="5" customWidth="1"/>
    <col min="8704" max="8704" width="32.625" style="5" customWidth="1"/>
    <col min="8705" max="8710" width="8.625" style="5"/>
    <col min="8711" max="8711" width="32.625" style="5" customWidth="1"/>
    <col min="8712" max="8712" width="5.625" style="5" customWidth="1"/>
    <col min="8713" max="8713" width="32.625" style="5" customWidth="1"/>
    <col min="8714" max="8714" width="5.625" style="5" customWidth="1"/>
    <col min="8715" max="8956" width="8.625" style="5"/>
    <col min="8957" max="8957" width="5.625" style="5" customWidth="1"/>
    <col min="8958" max="8958" width="32.625" style="5" customWidth="1"/>
    <col min="8959" max="8959" width="5.625" style="5" customWidth="1"/>
    <col min="8960" max="8960" width="32.625" style="5" customWidth="1"/>
    <col min="8961" max="8966" width="8.625" style="5"/>
    <col min="8967" max="8967" width="32.625" style="5" customWidth="1"/>
    <col min="8968" max="8968" width="5.625" style="5" customWidth="1"/>
    <col min="8969" max="8969" width="32.625" style="5" customWidth="1"/>
    <col min="8970" max="8970" width="5.625" style="5" customWidth="1"/>
    <col min="8971" max="9212" width="8.625" style="5"/>
    <col min="9213" max="9213" width="5.625" style="5" customWidth="1"/>
    <col min="9214" max="9214" width="32.625" style="5" customWidth="1"/>
    <col min="9215" max="9215" width="5.625" style="5" customWidth="1"/>
    <col min="9216" max="9216" width="32.625" style="5" customWidth="1"/>
    <col min="9217" max="9222" width="8.625" style="5"/>
    <col min="9223" max="9223" width="32.625" style="5" customWidth="1"/>
    <col min="9224" max="9224" width="5.625" style="5" customWidth="1"/>
    <col min="9225" max="9225" width="32.625" style="5" customWidth="1"/>
    <col min="9226" max="9226" width="5.625" style="5" customWidth="1"/>
    <col min="9227" max="9468" width="8.625" style="5"/>
    <col min="9469" max="9469" width="5.625" style="5" customWidth="1"/>
    <col min="9470" max="9470" width="32.625" style="5" customWidth="1"/>
    <col min="9471" max="9471" width="5.625" style="5" customWidth="1"/>
    <col min="9472" max="9472" width="32.625" style="5" customWidth="1"/>
    <col min="9473" max="9478" width="8.625" style="5"/>
    <col min="9479" max="9479" width="32.625" style="5" customWidth="1"/>
    <col min="9480" max="9480" width="5.625" style="5" customWidth="1"/>
    <col min="9481" max="9481" width="32.625" style="5" customWidth="1"/>
    <col min="9482" max="9482" width="5.625" style="5" customWidth="1"/>
    <col min="9483" max="9724" width="8.625" style="5"/>
    <col min="9725" max="9725" width="5.625" style="5" customWidth="1"/>
    <col min="9726" max="9726" width="32.625" style="5" customWidth="1"/>
    <col min="9727" max="9727" width="5.625" style="5" customWidth="1"/>
    <col min="9728" max="9728" width="32.625" style="5" customWidth="1"/>
    <col min="9729" max="9734" width="8.625" style="5"/>
    <col min="9735" max="9735" width="32.625" style="5" customWidth="1"/>
    <col min="9736" max="9736" width="5.625" style="5" customWidth="1"/>
    <col min="9737" max="9737" width="32.625" style="5" customWidth="1"/>
    <col min="9738" max="9738" width="5.625" style="5" customWidth="1"/>
    <col min="9739" max="9980" width="8.625" style="5"/>
    <col min="9981" max="9981" width="5.625" style="5" customWidth="1"/>
    <col min="9982" max="9982" width="32.625" style="5" customWidth="1"/>
    <col min="9983" max="9983" width="5.625" style="5" customWidth="1"/>
    <col min="9984" max="9984" width="32.625" style="5" customWidth="1"/>
    <col min="9985" max="9990" width="8.625" style="5"/>
    <col min="9991" max="9991" width="32.625" style="5" customWidth="1"/>
    <col min="9992" max="9992" width="5.625" style="5" customWidth="1"/>
    <col min="9993" max="9993" width="32.625" style="5" customWidth="1"/>
    <col min="9994" max="9994" width="5.625" style="5" customWidth="1"/>
    <col min="9995" max="10236" width="8.625" style="5"/>
    <col min="10237" max="10237" width="5.625" style="5" customWidth="1"/>
    <col min="10238" max="10238" width="32.625" style="5" customWidth="1"/>
    <col min="10239" max="10239" width="5.625" style="5" customWidth="1"/>
    <col min="10240" max="10240" width="32.625" style="5" customWidth="1"/>
    <col min="10241" max="10246" width="8.625" style="5"/>
    <col min="10247" max="10247" width="32.625" style="5" customWidth="1"/>
    <col min="10248" max="10248" width="5.625" style="5" customWidth="1"/>
    <col min="10249" max="10249" width="32.625" style="5" customWidth="1"/>
    <col min="10250" max="10250" width="5.625" style="5" customWidth="1"/>
    <col min="10251" max="10492" width="8.625" style="5"/>
    <col min="10493" max="10493" width="5.625" style="5" customWidth="1"/>
    <col min="10494" max="10494" width="32.625" style="5" customWidth="1"/>
    <col min="10495" max="10495" width="5.625" style="5" customWidth="1"/>
    <col min="10496" max="10496" width="32.625" style="5" customWidth="1"/>
    <col min="10497" max="10502" width="8.625" style="5"/>
    <col min="10503" max="10503" width="32.625" style="5" customWidth="1"/>
    <col min="10504" max="10504" width="5.625" style="5" customWidth="1"/>
    <col min="10505" max="10505" width="32.625" style="5" customWidth="1"/>
    <col min="10506" max="10506" width="5.625" style="5" customWidth="1"/>
    <col min="10507" max="10748" width="8.625" style="5"/>
    <col min="10749" max="10749" width="5.625" style="5" customWidth="1"/>
    <col min="10750" max="10750" width="32.625" style="5" customWidth="1"/>
    <col min="10751" max="10751" width="5.625" style="5" customWidth="1"/>
    <col min="10752" max="10752" width="32.625" style="5" customWidth="1"/>
    <col min="10753" max="10758" width="8.625" style="5"/>
    <col min="10759" max="10759" width="32.625" style="5" customWidth="1"/>
    <col min="10760" max="10760" width="5.625" style="5" customWidth="1"/>
    <col min="10761" max="10761" width="32.625" style="5" customWidth="1"/>
    <col min="10762" max="10762" width="5.625" style="5" customWidth="1"/>
    <col min="10763" max="11004" width="8.625" style="5"/>
    <col min="11005" max="11005" width="5.625" style="5" customWidth="1"/>
    <col min="11006" max="11006" width="32.625" style="5" customWidth="1"/>
    <col min="11007" max="11007" width="5.625" style="5" customWidth="1"/>
    <col min="11008" max="11008" width="32.625" style="5" customWidth="1"/>
    <col min="11009" max="11014" width="8.625" style="5"/>
    <col min="11015" max="11015" width="32.625" style="5" customWidth="1"/>
    <col min="11016" max="11016" width="5.625" style="5" customWidth="1"/>
    <col min="11017" max="11017" width="32.625" style="5" customWidth="1"/>
    <col min="11018" max="11018" width="5.625" style="5" customWidth="1"/>
    <col min="11019" max="11260" width="8.625" style="5"/>
    <col min="11261" max="11261" width="5.625" style="5" customWidth="1"/>
    <col min="11262" max="11262" width="32.625" style="5" customWidth="1"/>
    <col min="11263" max="11263" width="5.625" style="5" customWidth="1"/>
    <col min="11264" max="11264" width="32.625" style="5" customWidth="1"/>
    <col min="11265" max="11270" width="8.625" style="5"/>
    <col min="11271" max="11271" width="32.625" style="5" customWidth="1"/>
    <col min="11272" max="11272" width="5.625" style="5" customWidth="1"/>
    <col min="11273" max="11273" width="32.625" style="5" customWidth="1"/>
    <col min="11274" max="11274" width="5.625" style="5" customWidth="1"/>
    <col min="11275" max="11516" width="8.625" style="5"/>
    <col min="11517" max="11517" width="5.625" style="5" customWidth="1"/>
    <col min="11518" max="11518" width="32.625" style="5" customWidth="1"/>
    <col min="11519" max="11519" width="5.625" style="5" customWidth="1"/>
    <col min="11520" max="11520" width="32.625" style="5" customWidth="1"/>
    <col min="11521" max="11526" width="8.625" style="5"/>
    <col min="11527" max="11527" width="32.625" style="5" customWidth="1"/>
    <col min="11528" max="11528" width="5.625" style="5" customWidth="1"/>
    <col min="11529" max="11529" width="32.625" style="5" customWidth="1"/>
    <col min="11530" max="11530" width="5.625" style="5" customWidth="1"/>
    <col min="11531" max="11772" width="8.625" style="5"/>
    <col min="11773" max="11773" width="5.625" style="5" customWidth="1"/>
    <col min="11774" max="11774" width="32.625" style="5" customWidth="1"/>
    <col min="11775" max="11775" width="5.625" style="5" customWidth="1"/>
    <col min="11776" max="11776" width="32.625" style="5" customWidth="1"/>
    <col min="11777" max="11782" width="8.625" style="5"/>
    <col min="11783" max="11783" width="32.625" style="5" customWidth="1"/>
    <col min="11784" max="11784" width="5.625" style="5" customWidth="1"/>
    <col min="11785" max="11785" width="32.625" style="5" customWidth="1"/>
    <col min="11786" max="11786" width="5.625" style="5" customWidth="1"/>
    <col min="11787" max="12028" width="8.625" style="5"/>
    <col min="12029" max="12029" width="5.625" style="5" customWidth="1"/>
    <col min="12030" max="12030" width="32.625" style="5" customWidth="1"/>
    <col min="12031" max="12031" width="5.625" style="5" customWidth="1"/>
    <col min="12032" max="12032" width="32.625" style="5" customWidth="1"/>
    <col min="12033" max="12038" width="8.625" style="5"/>
    <col min="12039" max="12039" width="32.625" style="5" customWidth="1"/>
    <col min="12040" max="12040" width="5.625" style="5" customWidth="1"/>
    <col min="12041" max="12041" width="32.625" style="5" customWidth="1"/>
    <col min="12042" max="12042" width="5.625" style="5" customWidth="1"/>
    <col min="12043" max="12284" width="8.625" style="5"/>
    <col min="12285" max="12285" width="5.625" style="5" customWidth="1"/>
    <col min="12286" max="12286" width="32.625" style="5" customWidth="1"/>
    <col min="12287" max="12287" width="5.625" style="5" customWidth="1"/>
    <col min="12288" max="12288" width="32.625" style="5" customWidth="1"/>
    <col min="12289" max="12294" width="8.625" style="5"/>
    <col min="12295" max="12295" width="32.625" style="5" customWidth="1"/>
    <col min="12296" max="12296" width="5.625" style="5" customWidth="1"/>
    <col min="12297" max="12297" width="32.625" style="5" customWidth="1"/>
    <col min="12298" max="12298" width="5.625" style="5" customWidth="1"/>
    <col min="12299" max="12540" width="8.625" style="5"/>
    <col min="12541" max="12541" width="5.625" style="5" customWidth="1"/>
    <col min="12542" max="12542" width="32.625" style="5" customWidth="1"/>
    <col min="12543" max="12543" width="5.625" style="5" customWidth="1"/>
    <col min="12544" max="12544" width="32.625" style="5" customWidth="1"/>
    <col min="12545" max="12550" width="8.625" style="5"/>
    <col min="12551" max="12551" width="32.625" style="5" customWidth="1"/>
    <col min="12552" max="12552" width="5.625" style="5" customWidth="1"/>
    <col min="12553" max="12553" width="32.625" style="5" customWidth="1"/>
    <col min="12554" max="12554" width="5.625" style="5" customWidth="1"/>
    <col min="12555" max="12796" width="8.625" style="5"/>
    <col min="12797" max="12797" width="5.625" style="5" customWidth="1"/>
    <col min="12798" max="12798" width="32.625" style="5" customWidth="1"/>
    <col min="12799" max="12799" width="5.625" style="5" customWidth="1"/>
    <col min="12800" max="12800" width="32.625" style="5" customWidth="1"/>
    <col min="12801" max="12806" width="8.625" style="5"/>
    <col min="12807" max="12807" width="32.625" style="5" customWidth="1"/>
    <col min="12808" max="12808" width="5.625" style="5" customWidth="1"/>
    <col min="12809" max="12809" width="32.625" style="5" customWidth="1"/>
    <col min="12810" max="12810" width="5.625" style="5" customWidth="1"/>
    <col min="12811" max="13052" width="8.625" style="5"/>
    <col min="13053" max="13053" width="5.625" style="5" customWidth="1"/>
    <col min="13054" max="13054" width="32.625" style="5" customWidth="1"/>
    <col min="13055" max="13055" width="5.625" style="5" customWidth="1"/>
    <col min="13056" max="13056" width="32.625" style="5" customWidth="1"/>
    <col min="13057" max="13062" width="8.625" style="5"/>
    <col min="13063" max="13063" width="32.625" style="5" customWidth="1"/>
    <col min="13064" max="13064" width="5.625" style="5" customWidth="1"/>
    <col min="13065" max="13065" width="32.625" style="5" customWidth="1"/>
    <col min="13066" max="13066" width="5.625" style="5" customWidth="1"/>
    <col min="13067" max="13308" width="8.625" style="5"/>
    <col min="13309" max="13309" width="5.625" style="5" customWidth="1"/>
    <col min="13310" max="13310" width="32.625" style="5" customWidth="1"/>
    <col min="13311" max="13311" width="5.625" style="5" customWidth="1"/>
    <col min="13312" max="13312" width="32.625" style="5" customWidth="1"/>
    <col min="13313" max="13318" width="8.625" style="5"/>
    <col min="13319" max="13319" width="32.625" style="5" customWidth="1"/>
    <col min="13320" max="13320" width="5.625" style="5" customWidth="1"/>
    <col min="13321" max="13321" width="32.625" style="5" customWidth="1"/>
    <col min="13322" max="13322" width="5.625" style="5" customWidth="1"/>
    <col min="13323" max="13564" width="8.625" style="5"/>
    <col min="13565" max="13565" width="5.625" style="5" customWidth="1"/>
    <col min="13566" max="13566" width="32.625" style="5" customWidth="1"/>
    <col min="13567" max="13567" width="5.625" style="5" customWidth="1"/>
    <col min="13568" max="13568" width="32.625" style="5" customWidth="1"/>
    <col min="13569" max="13574" width="8.625" style="5"/>
    <col min="13575" max="13575" width="32.625" style="5" customWidth="1"/>
    <col min="13576" max="13576" width="5.625" style="5" customWidth="1"/>
    <col min="13577" max="13577" width="32.625" style="5" customWidth="1"/>
    <col min="13578" max="13578" width="5.625" style="5" customWidth="1"/>
    <col min="13579" max="13820" width="8.625" style="5"/>
    <col min="13821" max="13821" width="5.625" style="5" customWidth="1"/>
    <col min="13822" max="13822" width="32.625" style="5" customWidth="1"/>
    <col min="13823" max="13823" width="5.625" style="5" customWidth="1"/>
    <col min="13824" max="13824" width="32.625" style="5" customWidth="1"/>
    <col min="13825" max="13830" width="8.625" style="5"/>
    <col min="13831" max="13831" width="32.625" style="5" customWidth="1"/>
    <col min="13832" max="13832" width="5.625" style="5" customWidth="1"/>
    <col min="13833" max="13833" width="32.625" style="5" customWidth="1"/>
    <col min="13834" max="13834" width="5.625" style="5" customWidth="1"/>
    <col min="13835" max="14076" width="8.625" style="5"/>
    <col min="14077" max="14077" width="5.625" style="5" customWidth="1"/>
    <col min="14078" max="14078" width="32.625" style="5" customWidth="1"/>
    <col min="14079" max="14079" width="5.625" style="5" customWidth="1"/>
    <col min="14080" max="14080" width="32.625" style="5" customWidth="1"/>
    <col min="14081" max="14086" width="8.625" style="5"/>
    <col min="14087" max="14087" width="32.625" style="5" customWidth="1"/>
    <col min="14088" max="14088" width="5.625" style="5" customWidth="1"/>
    <col min="14089" max="14089" width="32.625" style="5" customWidth="1"/>
    <col min="14090" max="14090" width="5.625" style="5" customWidth="1"/>
    <col min="14091" max="14332" width="8.625" style="5"/>
    <col min="14333" max="14333" width="5.625" style="5" customWidth="1"/>
    <col min="14334" max="14334" width="32.625" style="5" customWidth="1"/>
    <col min="14335" max="14335" width="5.625" style="5" customWidth="1"/>
    <col min="14336" max="14336" width="32.625" style="5" customWidth="1"/>
    <col min="14337" max="14342" width="8.625" style="5"/>
    <col min="14343" max="14343" width="32.625" style="5" customWidth="1"/>
    <col min="14344" max="14344" width="5.625" style="5" customWidth="1"/>
    <col min="14345" max="14345" width="32.625" style="5" customWidth="1"/>
    <col min="14346" max="14346" width="5.625" style="5" customWidth="1"/>
    <col min="14347" max="14588" width="8.625" style="5"/>
    <col min="14589" max="14589" width="5.625" style="5" customWidth="1"/>
    <col min="14590" max="14590" width="32.625" style="5" customWidth="1"/>
    <col min="14591" max="14591" width="5.625" style="5" customWidth="1"/>
    <col min="14592" max="14592" width="32.625" style="5" customWidth="1"/>
    <col min="14593" max="14598" width="8.625" style="5"/>
    <col min="14599" max="14599" width="32.625" style="5" customWidth="1"/>
    <col min="14600" max="14600" width="5.625" style="5" customWidth="1"/>
    <col min="14601" max="14601" width="32.625" style="5" customWidth="1"/>
    <col min="14602" max="14602" width="5.625" style="5" customWidth="1"/>
    <col min="14603" max="14844" width="8.625" style="5"/>
    <col min="14845" max="14845" width="5.625" style="5" customWidth="1"/>
    <col min="14846" max="14846" width="32.625" style="5" customWidth="1"/>
    <col min="14847" max="14847" width="5.625" style="5" customWidth="1"/>
    <col min="14848" max="14848" width="32.625" style="5" customWidth="1"/>
    <col min="14849" max="14854" width="8.625" style="5"/>
    <col min="14855" max="14855" width="32.625" style="5" customWidth="1"/>
    <col min="14856" max="14856" width="5.625" style="5" customWidth="1"/>
    <col min="14857" max="14857" width="32.625" style="5" customWidth="1"/>
    <col min="14858" max="14858" width="5.625" style="5" customWidth="1"/>
    <col min="14859" max="15100" width="8.625" style="5"/>
    <col min="15101" max="15101" width="5.625" style="5" customWidth="1"/>
    <col min="15102" max="15102" width="32.625" style="5" customWidth="1"/>
    <col min="15103" max="15103" width="5.625" style="5" customWidth="1"/>
    <col min="15104" max="15104" width="32.625" style="5" customWidth="1"/>
    <col min="15105" max="15110" width="8.625" style="5"/>
    <col min="15111" max="15111" width="32.625" style="5" customWidth="1"/>
    <col min="15112" max="15112" width="5.625" style="5" customWidth="1"/>
    <col min="15113" max="15113" width="32.625" style="5" customWidth="1"/>
    <col min="15114" max="15114" width="5.625" style="5" customWidth="1"/>
    <col min="15115" max="15356" width="8.625" style="5"/>
    <col min="15357" max="15357" width="5.625" style="5" customWidth="1"/>
    <col min="15358" max="15358" width="32.625" style="5" customWidth="1"/>
    <col min="15359" max="15359" width="5.625" style="5" customWidth="1"/>
    <col min="15360" max="15360" width="32.625" style="5" customWidth="1"/>
    <col min="15361" max="15366" width="8.625" style="5"/>
    <col min="15367" max="15367" width="32.625" style="5" customWidth="1"/>
    <col min="15368" max="15368" width="5.625" style="5" customWidth="1"/>
    <col min="15369" max="15369" width="32.625" style="5" customWidth="1"/>
    <col min="15370" max="15370" width="5.625" style="5" customWidth="1"/>
    <col min="15371" max="15612" width="8.625" style="5"/>
    <col min="15613" max="15613" width="5.625" style="5" customWidth="1"/>
    <col min="15614" max="15614" width="32.625" style="5" customWidth="1"/>
    <col min="15615" max="15615" width="5.625" style="5" customWidth="1"/>
    <col min="15616" max="15616" width="32.625" style="5" customWidth="1"/>
    <col min="15617" max="15622" width="8.625" style="5"/>
    <col min="15623" max="15623" width="32.625" style="5" customWidth="1"/>
    <col min="15624" max="15624" width="5.625" style="5" customWidth="1"/>
    <col min="15625" max="15625" width="32.625" style="5" customWidth="1"/>
    <col min="15626" max="15626" width="5.625" style="5" customWidth="1"/>
    <col min="15627" max="15868" width="8.625" style="5"/>
    <col min="15869" max="15869" width="5.625" style="5" customWidth="1"/>
    <col min="15870" max="15870" width="32.625" style="5" customWidth="1"/>
    <col min="15871" max="15871" width="5.625" style="5" customWidth="1"/>
    <col min="15872" max="15872" width="32.625" style="5" customWidth="1"/>
    <col min="15873" max="15878" width="8.625" style="5"/>
    <col min="15879" max="15879" width="32.625" style="5" customWidth="1"/>
    <col min="15880" max="15880" width="5.625" style="5" customWidth="1"/>
    <col min="15881" max="15881" width="32.625" style="5" customWidth="1"/>
    <col min="15882" max="15882" width="5.625" style="5" customWidth="1"/>
    <col min="15883" max="16124" width="8.625" style="5"/>
    <col min="16125" max="16125" width="5.625" style="5" customWidth="1"/>
    <col min="16126" max="16126" width="32.625" style="5" customWidth="1"/>
    <col min="16127" max="16127" width="5.625" style="5" customWidth="1"/>
    <col min="16128" max="16128" width="32.625" style="5" customWidth="1"/>
    <col min="16129" max="16134" width="8.625" style="5"/>
    <col min="16135" max="16135" width="32.625" style="5" customWidth="1"/>
    <col min="16136" max="16136" width="5.625" style="5" customWidth="1"/>
    <col min="16137" max="16137" width="32.625" style="5" customWidth="1"/>
    <col min="16138" max="16138" width="5.625" style="5" customWidth="1"/>
    <col min="16139" max="16384" width="8.625" style="5"/>
  </cols>
  <sheetData>
    <row r="1" spans="1:18" ht="18" customHeight="1" x14ac:dyDescent="0.2">
      <c r="N1" s="1" t="s">
        <v>110</v>
      </c>
    </row>
    <row r="2" spans="1:18" ht="42.75" customHeight="1" x14ac:dyDescent="0.2"/>
    <row r="3" spans="1:18" ht="23.25" customHeight="1" x14ac:dyDescent="0.2">
      <c r="A3" s="102" t="s">
        <v>610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Q3" s="5"/>
      <c r="R3" s="5"/>
    </row>
    <row r="4" spans="1:18" ht="23.25" customHeight="1" x14ac:dyDescent="0.2">
      <c r="A4" s="102" t="s">
        <v>609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Q4" s="5"/>
      <c r="R4" s="5"/>
    </row>
    <row r="5" spans="1:18" ht="18" customHeight="1" x14ac:dyDescent="0.2">
      <c r="A5" s="17"/>
      <c r="B5" s="115" t="s">
        <v>190</v>
      </c>
      <c r="C5" s="116"/>
      <c r="D5" s="116"/>
      <c r="E5" s="116"/>
      <c r="F5" s="116"/>
      <c r="G5" s="117"/>
      <c r="H5" s="28"/>
      <c r="I5" s="29"/>
      <c r="J5" s="28"/>
      <c r="K5" s="29"/>
      <c r="L5" s="30"/>
      <c r="Q5" s="5"/>
      <c r="R5" s="5"/>
    </row>
    <row r="6" spans="1:18" ht="18" customHeight="1" x14ac:dyDescent="0.2">
      <c r="A6" s="97" t="s">
        <v>161</v>
      </c>
      <c r="B6" s="111" t="s">
        <v>191</v>
      </c>
      <c r="C6" s="112"/>
      <c r="D6" s="111" t="s">
        <v>186</v>
      </c>
      <c r="E6" s="112"/>
      <c r="F6" s="111" t="s">
        <v>118</v>
      </c>
      <c r="G6" s="112"/>
      <c r="H6" s="111" t="s">
        <v>193</v>
      </c>
      <c r="I6" s="112"/>
      <c r="J6" s="111" t="s">
        <v>188</v>
      </c>
      <c r="K6" s="112"/>
      <c r="L6" s="96" t="s">
        <v>38</v>
      </c>
      <c r="Q6" s="5"/>
      <c r="R6" s="5"/>
    </row>
    <row r="7" spans="1:18" ht="18" customHeight="1" x14ac:dyDescent="0.2">
      <c r="A7" s="97"/>
      <c r="B7" s="118" t="s">
        <v>192</v>
      </c>
      <c r="C7" s="119"/>
      <c r="D7" s="113" t="s">
        <v>187</v>
      </c>
      <c r="E7" s="114"/>
      <c r="F7" s="113" t="s">
        <v>1</v>
      </c>
      <c r="G7" s="114"/>
      <c r="H7" s="113" t="s">
        <v>194</v>
      </c>
      <c r="I7" s="114"/>
      <c r="J7" s="113" t="s">
        <v>189</v>
      </c>
      <c r="K7" s="114"/>
      <c r="L7" s="96"/>
      <c r="Q7" s="5"/>
      <c r="R7" s="5"/>
    </row>
    <row r="8" spans="1:18" ht="18" customHeight="1" x14ac:dyDescent="0.2">
      <c r="A8" s="97"/>
      <c r="B8" s="87" t="s">
        <v>560</v>
      </c>
      <c r="C8" s="87" t="s">
        <v>561</v>
      </c>
      <c r="D8" s="87" t="s">
        <v>560</v>
      </c>
      <c r="E8" s="87" t="s">
        <v>561</v>
      </c>
      <c r="F8" s="87" t="s">
        <v>560</v>
      </c>
      <c r="G8" s="87" t="s">
        <v>561</v>
      </c>
      <c r="H8" s="87" t="s">
        <v>560</v>
      </c>
      <c r="I8" s="87" t="s">
        <v>561</v>
      </c>
      <c r="J8" s="87" t="s">
        <v>560</v>
      </c>
      <c r="K8" s="87" t="s">
        <v>561</v>
      </c>
      <c r="L8" s="96"/>
      <c r="Q8" s="5"/>
      <c r="R8" s="5"/>
    </row>
    <row r="9" spans="1:18" ht="20.100000000000001" customHeight="1" x14ac:dyDescent="0.2">
      <c r="A9" s="31" t="s">
        <v>46</v>
      </c>
      <c r="B9" s="71">
        <v>1197.897136</v>
      </c>
      <c r="C9" s="71">
        <v>1478.0431349999999</v>
      </c>
      <c r="D9" s="71">
        <v>1340.15389</v>
      </c>
      <c r="E9" s="71">
        <v>689.40846199999999</v>
      </c>
      <c r="F9" s="71">
        <v>2538.0510260000001</v>
      </c>
      <c r="G9" s="71">
        <v>2167.4515969999998</v>
      </c>
      <c r="H9" s="71">
        <v>2204.693526</v>
      </c>
      <c r="I9" s="71">
        <v>2105.4478979999999</v>
      </c>
      <c r="J9" s="71">
        <v>333.35750000000007</v>
      </c>
      <c r="K9" s="71">
        <v>62.00369899999987</v>
      </c>
      <c r="L9" s="14" t="s">
        <v>184</v>
      </c>
      <c r="Q9" s="5"/>
      <c r="R9" s="5"/>
    </row>
    <row r="10" spans="1:18" ht="20.100000000000001" customHeight="1" x14ac:dyDescent="0.2">
      <c r="A10" s="32" t="s">
        <v>39</v>
      </c>
      <c r="B10" s="72">
        <v>451.370002</v>
      </c>
      <c r="C10" s="72">
        <v>449.92235099999999</v>
      </c>
      <c r="D10" s="72">
        <v>72.120414999999994</v>
      </c>
      <c r="E10" s="72">
        <v>179.73005800000001</v>
      </c>
      <c r="F10" s="72">
        <v>523.49041699999998</v>
      </c>
      <c r="G10" s="72">
        <v>629.65240900000003</v>
      </c>
      <c r="H10" s="72">
        <v>169.49153100000001</v>
      </c>
      <c r="I10" s="72">
        <v>121.842854</v>
      </c>
      <c r="J10" s="72">
        <v>353.99888599999997</v>
      </c>
      <c r="K10" s="72">
        <v>507.80955500000005</v>
      </c>
      <c r="L10" s="15" t="s">
        <v>41</v>
      </c>
      <c r="Q10" s="5"/>
      <c r="R10" s="5"/>
    </row>
    <row r="11" spans="1:18" ht="20.100000000000001" customHeight="1" x14ac:dyDescent="0.2">
      <c r="A11" s="31" t="s">
        <v>44</v>
      </c>
      <c r="B11" s="71">
        <v>409.85239100000001</v>
      </c>
      <c r="C11" s="71">
        <v>364.64099199999998</v>
      </c>
      <c r="D11" s="71">
        <v>64.253454000000005</v>
      </c>
      <c r="E11" s="71">
        <v>114.103362</v>
      </c>
      <c r="F11" s="71">
        <v>474.10584500000004</v>
      </c>
      <c r="G11" s="71">
        <v>478.74435399999999</v>
      </c>
      <c r="H11" s="71">
        <v>120.58027300000001</v>
      </c>
      <c r="I11" s="71">
        <v>94.014283000000006</v>
      </c>
      <c r="J11" s="71">
        <v>353.52557200000001</v>
      </c>
      <c r="K11" s="71">
        <v>384.73007099999995</v>
      </c>
      <c r="L11" s="14" t="s">
        <v>43</v>
      </c>
      <c r="Q11" s="5"/>
      <c r="R11" s="5"/>
    </row>
    <row r="12" spans="1:18" ht="20.100000000000001" customHeight="1" x14ac:dyDescent="0.2">
      <c r="A12" s="32" t="s">
        <v>40</v>
      </c>
      <c r="B12" s="72">
        <v>229.48779400000001</v>
      </c>
      <c r="C12" s="72">
        <v>224.551153</v>
      </c>
      <c r="D12" s="72">
        <v>383.63065</v>
      </c>
      <c r="E12" s="72">
        <v>259.05015200000003</v>
      </c>
      <c r="F12" s="72">
        <v>613.11844399999995</v>
      </c>
      <c r="G12" s="72">
        <v>483.60130500000002</v>
      </c>
      <c r="H12" s="72">
        <v>458.00627900000001</v>
      </c>
      <c r="I12" s="72">
        <v>350.89729499999999</v>
      </c>
      <c r="J12" s="72">
        <v>155.11216499999995</v>
      </c>
      <c r="K12" s="72">
        <v>132.70401000000004</v>
      </c>
      <c r="L12" s="15" t="s">
        <v>42</v>
      </c>
      <c r="Q12" s="5"/>
      <c r="R12" s="5"/>
    </row>
    <row r="13" spans="1:18" ht="20.100000000000001" customHeight="1" thickBot="1" x14ac:dyDescent="0.25">
      <c r="A13" s="31" t="s">
        <v>45</v>
      </c>
      <c r="B13" s="71">
        <v>226.06640400000001</v>
      </c>
      <c r="C13" s="71">
        <v>198.016279</v>
      </c>
      <c r="D13" s="71">
        <v>24.138797</v>
      </c>
      <c r="E13" s="71">
        <v>17.000883999999999</v>
      </c>
      <c r="F13" s="71">
        <v>250.20520100000002</v>
      </c>
      <c r="G13" s="71">
        <v>215.01716299999998</v>
      </c>
      <c r="H13" s="71">
        <v>356.36862500000001</v>
      </c>
      <c r="I13" s="71">
        <v>309.323958</v>
      </c>
      <c r="J13" s="71">
        <v>-106.16342399999999</v>
      </c>
      <c r="K13" s="71">
        <v>-94.306795000000022</v>
      </c>
      <c r="L13" s="14" t="s">
        <v>185</v>
      </c>
      <c r="Q13" s="5"/>
      <c r="R13" s="5"/>
    </row>
    <row r="14" spans="1:18" ht="19.5" customHeight="1" thickBot="1" x14ac:dyDescent="0.25">
      <c r="A14" s="33" t="s">
        <v>118</v>
      </c>
      <c r="B14" s="73">
        <f t="shared" ref="B14:J14" si="0">SUM(B9:B13)</f>
        <v>2514.6737270000003</v>
      </c>
      <c r="C14" s="73">
        <f t="shared" si="0"/>
        <v>2715.1739099999995</v>
      </c>
      <c r="D14" s="73">
        <f t="shared" si="0"/>
        <v>1884.2972060000002</v>
      </c>
      <c r="E14" s="73">
        <f t="shared" si="0"/>
        <v>1259.2929180000001</v>
      </c>
      <c r="F14" s="73">
        <f t="shared" si="0"/>
        <v>4398.9709329999996</v>
      </c>
      <c r="G14" s="73">
        <f t="shared" si="0"/>
        <v>3974.4668279999996</v>
      </c>
      <c r="H14" s="73">
        <f t="shared" si="0"/>
        <v>3309.1402340000004</v>
      </c>
      <c r="I14" s="73">
        <f t="shared" si="0"/>
        <v>2981.526288</v>
      </c>
      <c r="J14" s="73">
        <f t="shared" si="0"/>
        <v>1089.8306989999999</v>
      </c>
      <c r="K14" s="73">
        <f>SUM(K9:K13)</f>
        <v>992.94054000000006</v>
      </c>
      <c r="L14" s="24" t="s">
        <v>1</v>
      </c>
      <c r="Q14" s="5"/>
      <c r="R14" s="5"/>
    </row>
    <row r="15" spans="1:18" ht="35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110</v>
      </c>
    </row>
    <row r="2" spans="1:6" ht="45" customHeight="1" x14ac:dyDescent="0.2">
      <c r="E2" s="49"/>
    </row>
    <row r="3" spans="1:6" ht="30" customHeight="1" x14ac:dyDescent="0.2">
      <c r="A3" s="98" t="s">
        <v>162</v>
      </c>
      <c r="B3" s="98"/>
      <c r="C3" s="98"/>
      <c r="D3" s="98"/>
    </row>
    <row r="4" spans="1:6" ht="30" customHeight="1" x14ac:dyDescent="0.2">
      <c r="A4" s="98" t="s">
        <v>163</v>
      </c>
      <c r="B4" s="98"/>
      <c r="C4" s="98"/>
      <c r="D4" s="98"/>
    </row>
    <row r="5" spans="1:6" ht="18" customHeight="1" x14ac:dyDescent="0.2">
      <c r="A5" s="7" t="s">
        <v>22</v>
      </c>
      <c r="B5" s="96" t="s">
        <v>83</v>
      </c>
      <c r="C5" s="97"/>
      <c r="D5" s="7" t="s">
        <v>23</v>
      </c>
    </row>
    <row r="6" spans="1:6" ht="18" customHeight="1" x14ac:dyDescent="0.2">
      <c r="A6" s="7" t="s">
        <v>24</v>
      </c>
      <c r="B6" s="96" t="s">
        <v>84</v>
      </c>
      <c r="C6" s="97"/>
      <c r="D6" s="8" t="s">
        <v>109</v>
      </c>
    </row>
    <row r="7" spans="1:6" ht="18" customHeight="1" x14ac:dyDescent="0.2">
      <c r="A7" s="10">
        <v>2015</v>
      </c>
      <c r="B7" s="52" t="s">
        <v>105</v>
      </c>
      <c r="C7" s="53" t="s">
        <v>95</v>
      </c>
      <c r="D7" s="82">
        <v>15841.608795</v>
      </c>
    </row>
    <row r="8" spans="1:6" ht="18" customHeight="1" x14ac:dyDescent="0.2">
      <c r="A8" s="11">
        <v>2015</v>
      </c>
      <c r="B8" s="55" t="s">
        <v>106</v>
      </c>
      <c r="C8" s="56" t="s">
        <v>96</v>
      </c>
      <c r="D8" s="83">
        <v>16655.954892000002</v>
      </c>
    </row>
    <row r="9" spans="1:6" ht="18" customHeight="1" x14ac:dyDescent="0.2">
      <c r="A9" s="10">
        <v>2016</v>
      </c>
      <c r="B9" s="52" t="s">
        <v>97</v>
      </c>
      <c r="C9" s="53" t="s">
        <v>85</v>
      </c>
      <c r="D9" s="82">
        <v>12708.491765999999</v>
      </c>
    </row>
    <row r="10" spans="1:6" ht="18" customHeight="1" x14ac:dyDescent="0.2">
      <c r="A10" s="11">
        <v>2016</v>
      </c>
      <c r="B10" s="55" t="s">
        <v>98</v>
      </c>
      <c r="C10" s="56" t="s">
        <v>86</v>
      </c>
      <c r="D10" s="83">
        <v>13838.191693999999</v>
      </c>
    </row>
    <row r="11" spans="1:6" ht="18" customHeight="1" x14ac:dyDescent="0.2">
      <c r="A11" s="10">
        <v>2016</v>
      </c>
      <c r="B11" s="52" t="s">
        <v>99</v>
      </c>
      <c r="C11" s="53" t="s">
        <v>87</v>
      </c>
      <c r="D11" s="82">
        <v>15425.97884</v>
      </c>
    </row>
    <row r="12" spans="1:6" ht="18" customHeight="1" x14ac:dyDescent="0.2">
      <c r="A12" s="11">
        <v>2016</v>
      </c>
      <c r="B12" s="55" t="s">
        <v>100</v>
      </c>
      <c r="C12" s="56" t="s">
        <v>88</v>
      </c>
      <c r="D12" s="83">
        <v>14398.281650999999</v>
      </c>
    </row>
    <row r="13" spans="1:6" ht="18" customHeight="1" x14ac:dyDescent="0.2">
      <c r="A13" s="10">
        <v>2016</v>
      </c>
      <c r="B13" s="52" t="s">
        <v>101</v>
      </c>
      <c r="C13" s="53" t="s">
        <v>89</v>
      </c>
      <c r="D13" s="82">
        <v>16315.411754000001</v>
      </c>
    </row>
    <row r="14" spans="1:6" ht="18" customHeight="1" x14ac:dyDescent="0.2">
      <c r="A14" s="11">
        <v>2016</v>
      </c>
      <c r="B14" s="55" t="s">
        <v>107</v>
      </c>
      <c r="C14" s="56" t="s">
        <v>90</v>
      </c>
      <c r="D14" s="83">
        <v>14673.520452000001</v>
      </c>
    </row>
    <row r="15" spans="1:6" ht="18" customHeight="1" x14ac:dyDescent="0.2">
      <c r="A15" s="10">
        <v>2016</v>
      </c>
      <c r="B15" s="52" t="s">
        <v>108</v>
      </c>
      <c r="C15" s="53" t="s">
        <v>91</v>
      </c>
      <c r="D15" s="82">
        <v>12374.605503999999</v>
      </c>
    </row>
    <row r="16" spans="1:6" ht="18" customHeight="1" x14ac:dyDescent="0.2">
      <c r="A16" s="11">
        <v>2016</v>
      </c>
      <c r="B16" s="55" t="s">
        <v>102</v>
      </c>
      <c r="C16" s="56" t="s">
        <v>92</v>
      </c>
      <c r="D16" s="83">
        <v>15821.20376</v>
      </c>
    </row>
    <row r="17" spans="1:4" ht="18" customHeight="1" x14ac:dyDescent="0.2">
      <c r="A17" s="10">
        <v>2016</v>
      </c>
      <c r="B17" s="52" t="s">
        <v>103</v>
      </c>
      <c r="C17" s="53" t="s">
        <v>93</v>
      </c>
      <c r="D17" s="82">
        <v>13089.304006</v>
      </c>
    </row>
    <row r="18" spans="1:4" ht="18" customHeight="1" x14ac:dyDescent="0.2">
      <c r="A18" s="11">
        <v>2016</v>
      </c>
      <c r="B18" s="55" t="s">
        <v>104</v>
      </c>
      <c r="C18" s="56" t="s">
        <v>94</v>
      </c>
      <c r="D18" s="83">
        <v>14988.783635</v>
      </c>
    </row>
    <row r="19" spans="1:4" ht="18" customHeight="1" thickBot="1" x14ac:dyDescent="0.25">
      <c r="A19" s="58">
        <v>2016</v>
      </c>
      <c r="B19" s="59" t="s">
        <v>105</v>
      </c>
      <c r="C19" s="60" t="s">
        <v>95</v>
      </c>
      <c r="D19" s="84">
        <v>14397.215461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B24" sqref="B24"/>
    </sheetView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75" style="5" bestFit="1" customWidth="1"/>
    <col min="4" max="4" width="12.375" style="5" bestFit="1" customWidth="1"/>
    <col min="5" max="5" width="14.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2" t="s">
        <v>117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60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25</v>
      </c>
      <c r="B5" s="103" t="s">
        <v>27</v>
      </c>
      <c r="C5" s="92" t="s">
        <v>589</v>
      </c>
      <c r="D5" s="92" t="s">
        <v>573</v>
      </c>
      <c r="E5" s="92" t="s">
        <v>589</v>
      </c>
      <c r="F5" s="104" t="s">
        <v>26</v>
      </c>
      <c r="G5" s="105" t="s">
        <v>141</v>
      </c>
      <c r="L5" s="5"/>
      <c r="M5" s="5"/>
    </row>
    <row r="6" spans="1:13" ht="18" customHeight="1" x14ac:dyDescent="0.2">
      <c r="A6" s="97"/>
      <c r="B6" s="103"/>
      <c r="C6" s="9">
        <v>2015</v>
      </c>
      <c r="D6" s="9">
        <v>2016</v>
      </c>
      <c r="E6" s="9">
        <v>2016</v>
      </c>
      <c r="F6" s="104"/>
      <c r="G6" s="105"/>
      <c r="L6" s="5"/>
      <c r="M6" s="5"/>
    </row>
    <row r="7" spans="1:13" ht="18" customHeight="1" x14ac:dyDescent="0.2">
      <c r="A7" s="97"/>
      <c r="B7" s="103"/>
      <c r="C7" s="99" t="s">
        <v>119</v>
      </c>
      <c r="D7" s="100"/>
      <c r="E7" s="101"/>
      <c r="F7" s="104"/>
      <c r="G7" s="105"/>
      <c r="L7" s="5"/>
      <c r="M7" s="5"/>
    </row>
    <row r="8" spans="1:13" ht="15.75" customHeight="1" x14ac:dyDescent="0.2">
      <c r="A8" s="10">
        <v>1</v>
      </c>
      <c r="B8" s="12" t="s">
        <v>142</v>
      </c>
      <c r="C8" s="74">
        <v>517.25830900000005</v>
      </c>
      <c r="D8" s="74">
        <v>541.13465699999995</v>
      </c>
      <c r="E8" s="74">
        <v>606.61470399999996</v>
      </c>
      <c r="F8" s="14" t="s">
        <v>120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28</v>
      </c>
      <c r="C9" s="75">
        <v>128.36935199999999</v>
      </c>
      <c r="D9" s="75">
        <v>125.440943</v>
      </c>
      <c r="E9" s="75">
        <v>102.852188</v>
      </c>
      <c r="F9" s="15" t="s">
        <v>121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29</v>
      </c>
      <c r="C10" s="74">
        <v>70.276117999999997</v>
      </c>
      <c r="D10" s="74">
        <v>75.469943999999998</v>
      </c>
      <c r="E10" s="74">
        <v>57.672151999999997</v>
      </c>
      <c r="F10" s="14" t="s">
        <v>122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143</v>
      </c>
      <c r="C11" s="75">
        <v>504.62896699999999</v>
      </c>
      <c r="D11" s="75">
        <v>495.86129899999997</v>
      </c>
      <c r="E11" s="75">
        <v>470.63687399999998</v>
      </c>
      <c r="F11" s="15" t="s">
        <v>123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30</v>
      </c>
      <c r="C12" s="74">
        <v>89.416838999999996</v>
      </c>
      <c r="D12" s="74">
        <v>50.113123999999999</v>
      </c>
      <c r="E12" s="74">
        <v>95.160447000000005</v>
      </c>
      <c r="F12" s="14" t="s">
        <v>124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31</v>
      </c>
      <c r="C13" s="75">
        <v>4743.5074679999998</v>
      </c>
      <c r="D13" s="75">
        <v>3971.3547309999999</v>
      </c>
      <c r="E13" s="75">
        <v>3608.4524550000001</v>
      </c>
      <c r="F13" s="15" t="s">
        <v>125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144</v>
      </c>
      <c r="C14" s="74">
        <v>4627.4152379999996</v>
      </c>
      <c r="D14" s="74">
        <v>5056.6495580000001</v>
      </c>
      <c r="E14" s="74">
        <v>4947.9675870000001</v>
      </c>
      <c r="F14" s="14" t="s">
        <v>126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52</v>
      </c>
      <c r="C15" s="75">
        <v>28.354804999999999</v>
      </c>
      <c r="D15" s="75">
        <v>27.713249000000001</v>
      </c>
      <c r="E15" s="75">
        <v>23.742317</v>
      </c>
      <c r="F15" s="15" t="s">
        <v>127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111</v>
      </c>
      <c r="C16" s="74">
        <v>19.664826999999999</v>
      </c>
      <c r="D16" s="74">
        <v>13.333117</v>
      </c>
      <c r="E16" s="74">
        <v>13.87581</v>
      </c>
      <c r="F16" s="14" t="s">
        <v>128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145</v>
      </c>
      <c r="C17" s="75">
        <v>269.15379200000001</v>
      </c>
      <c r="D17" s="75">
        <v>232.68797699999999</v>
      </c>
      <c r="E17" s="75">
        <v>213.41178099999999</v>
      </c>
      <c r="F17" s="15" t="s">
        <v>129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112</v>
      </c>
      <c r="C18" s="74">
        <v>171.30470299999999</v>
      </c>
      <c r="D18" s="74">
        <v>158.14116000000001</v>
      </c>
      <c r="E18" s="74">
        <v>147.836659</v>
      </c>
      <c r="F18" s="14" t="s">
        <v>130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113</v>
      </c>
      <c r="C19" s="75">
        <v>6.4314400000000003</v>
      </c>
      <c r="D19" s="75">
        <v>4.9399439999999997</v>
      </c>
      <c r="E19" s="75">
        <v>8.9131660000000004</v>
      </c>
      <c r="F19" s="15" t="s">
        <v>131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32</v>
      </c>
      <c r="C20" s="74">
        <v>177.35520299999999</v>
      </c>
      <c r="D20" s="74">
        <v>157.73189199999999</v>
      </c>
      <c r="E20" s="74">
        <v>159.369134</v>
      </c>
      <c r="F20" s="14" t="s">
        <v>132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114</v>
      </c>
      <c r="C21" s="75">
        <v>211.507924</v>
      </c>
      <c r="D21" s="75">
        <v>259.84375699999998</v>
      </c>
      <c r="E21" s="75">
        <v>364.179981</v>
      </c>
      <c r="F21" s="15" t="s">
        <v>133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33</v>
      </c>
      <c r="C22" s="74">
        <v>1253.4838950000001</v>
      </c>
      <c r="D22" s="74">
        <v>1210.0284380000001</v>
      </c>
      <c r="E22" s="74">
        <v>1217.9500519999999</v>
      </c>
      <c r="F22" s="14" t="s">
        <v>134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34</v>
      </c>
      <c r="C23" s="75">
        <v>895.49394099999995</v>
      </c>
      <c r="D23" s="75">
        <v>877.45901100000003</v>
      </c>
      <c r="E23" s="75">
        <v>785.70739200000003</v>
      </c>
      <c r="F23" s="15" t="s">
        <v>135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35</v>
      </c>
      <c r="C24" s="74">
        <v>1815.959623</v>
      </c>
      <c r="D24" s="74">
        <v>1520.505596</v>
      </c>
      <c r="E24" s="74">
        <v>1257.0508139999999</v>
      </c>
      <c r="F24" s="14" t="s">
        <v>136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115</v>
      </c>
      <c r="C25" s="75">
        <v>59.908881000000001</v>
      </c>
      <c r="D25" s="75">
        <v>57.202883999999997</v>
      </c>
      <c r="E25" s="75">
        <v>53.722821000000003</v>
      </c>
      <c r="F25" s="15" t="s">
        <v>137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116</v>
      </c>
      <c r="C26" s="74">
        <v>127.520264</v>
      </c>
      <c r="D26" s="74">
        <v>23.714779</v>
      </c>
      <c r="E26" s="74">
        <v>2.8756849999999998</v>
      </c>
      <c r="F26" s="14" t="s">
        <v>138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36</v>
      </c>
      <c r="C27" s="75">
        <v>106.66029899999999</v>
      </c>
      <c r="D27" s="75">
        <v>103.244956</v>
      </c>
      <c r="E27" s="75">
        <v>113.05362</v>
      </c>
      <c r="F27" s="15" t="s">
        <v>51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37</v>
      </c>
      <c r="C28" s="76">
        <v>17.936907000000001</v>
      </c>
      <c r="D28" s="76">
        <v>26.212619</v>
      </c>
      <c r="E28" s="76">
        <v>146.16982200000001</v>
      </c>
      <c r="F28" s="21" t="s">
        <v>139</v>
      </c>
      <c r="G28" s="19">
        <v>21</v>
      </c>
      <c r="L28" s="5"/>
      <c r="M28" s="5"/>
    </row>
    <row r="29" spans="1:13" ht="20.100000000000001" customHeight="1" thickBot="1" x14ac:dyDescent="0.25">
      <c r="A29" s="22"/>
      <c r="B29" s="23" t="s">
        <v>118</v>
      </c>
      <c r="C29" s="77">
        <f t="shared" ref="C29:D29" si="0">SUM(C8:C28)</f>
        <v>15841.608794999998</v>
      </c>
      <c r="D29" s="77">
        <f t="shared" si="0"/>
        <v>14988.783635</v>
      </c>
      <c r="E29" s="77">
        <f>SUM(E8:E28)</f>
        <v>14397.215461000002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93"/>
      <c r="D30" s="93"/>
      <c r="E30" s="93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28.75" style="5" customWidth="1"/>
    <col min="3" max="3" width="14.75" style="5" bestFit="1" customWidth="1"/>
    <col min="4" max="4" width="12.375" style="5" bestFit="1" customWidth="1"/>
    <col min="5" max="5" width="14.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2" t="s">
        <v>58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59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147</v>
      </c>
      <c r="B5" s="103" t="s">
        <v>154</v>
      </c>
      <c r="C5" s="92" t="s">
        <v>589</v>
      </c>
      <c r="D5" s="92" t="s">
        <v>573</v>
      </c>
      <c r="E5" s="92" t="s">
        <v>589</v>
      </c>
      <c r="F5" s="104" t="s">
        <v>153</v>
      </c>
      <c r="G5" s="105" t="s">
        <v>146</v>
      </c>
      <c r="L5" s="5"/>
      <c r="M5" s="5"/>
    </row>
    <row r="6" spans="1:13" ht="18" customHeight="1" x14ac:dyDescent="0.2">
      <c r="A6" s="97"/>
      <c r="B6" s="103"/>
      <c r="C6" s="9">
        <v>2015</v>
      </c>
      <c r="D6" s="9">
        <v>2016</v>
      </c>
      <c r="E6" s="9">
        <v>2016</v>
      </c>
      <c r="F6" s="104"/>
      <c r="G6" s="105"/>
      <c r="L6" s="5"/>
      <c r="M6" s="5"/>
    </row>
    <row r="7" spans="1:13" ht="18" customHeight="1" x14ac:dyDescent="0.2">
      <c r="A7" s="97"/>
      <c r="B7" s="103"/>
      <c r="C7" s="99" t="s">
        <v>119</v>
      </c>
      <c r="D7" s="100"/>
      <c r="E7" s="101"/>
      <c r="F7" s="104"/>
      <c r="G7" s="105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8">
        <v>4398.9709329999996</v>
      </c>
      <c r="D8" s="78">
        <v>4152.8994570000004</v>
      </c>
      <c r="E8" s="78">
        <v>3974.4668280000001</v>
      </c>
      <c r="F8" s="14" t="s">
        <v>611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8</v>
      </c>
      <c r="C9" s="79">
        <v>2353.4002839999998</v>
      </c>
      <c r="D9" s="79">
        <v>1938.6220189999999</v>
      </c>
      <c r="E9" s="79">
        <v>1651.577025</v>
      </c>
      <c r="F9" s="15" t="s">
        <v>612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9</v>
      </c>
      <c r="C10" s="78">
        <v>1782.3967740000001</v>
      </c>
      <c r="D10" s="78">
        <v>1594.2220950000001</v>
      </c>
      <c r="E10" s="78">
        <v>1703.5780549999999</v>
      </c>
      <c r="F10" s="14" t="s">
        <v>148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10</v>
      </c>
      <c r="C11" s="79">
        <v>4147.6533959999997</v>
      </c>
      <c r="D11" s="79">
        <v>4563.516361</v>
      </c>
      <c r="E11" s="79">
        <v>4517.1415909999996</v>
      </c>
      <c r="F11" s="15" t="s">
        <v>613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50</v>
      </c>
      <c r="C12" s="78">
        <v>275.00251700000001</v>
      </c>
      <c r="D12" s="78">
        <v>354.69722200000001</v>
      </c>
      <c r="E12" s="78">
        <v>287.43313699999999</v>
      </c>
      <c r="F12" s="14" t="s">
        <v>614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12</v>
      </c>
      <c r="C13" s="79">
        <v>162.37773799999999</v>
      </c>
      <c r="D13" s="79">
        <v>169.63353900000001</v>
      </c>
      <c r="E13" s="79">
        <v>127.242853</v>
      </c>
      <c r="F13" s="15" t="s">
        <v>13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14</v>
      </c>
      <c r="C14" s="78">
        <v>687.575602</v>
      </c>
      <c r="D14" s="78">
        <v>369.400732</v>
      </c>
      <c r="E14" s="78">
        <v>431.16429699999998</v>
      </c>
      <c r="F14" s="14" t="s">
        <v>15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16</v>
      </c>
      <c r="C15" s="79">
        <v>263.037643</v>
      </c>
      <c r="D15" s="79">
        <v>305.82865299999997</v>
      </c>
      <c r="E15" s="79">
        <v>177.236142</v>
      </c>
      <c r="F15" s="15" t="s">
        <v>17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18</v>
      </c>
      <c r="C16" s="78">
        <v>1664.678682</v>
      </c>
      <c r="D16" s="78">
        <v>1421.4454599999999</v>
      </c>
      <c r="E16" s="78">
        <v>1417.7910199999999</v>
      </c>
      <c r="F16" s="14" t="s">
        <v>151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19</v>
      </c>
      <c r="C17" s="79">
        <v>105.880404</v>
      </c>
      <c r="D17" s="79">
        <v>118.49462200000001</v>
      </c>
      <c r="E17" s="79">
        <v>109.313543</v>
      </c>
      <c r="F17" s="15" t="s">
        <v>152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20</v>
      </c>
      <c r="C18" s="80">
        <v>0.634822</v>
      </c>
      <c r="D18" s="80">
        <v>2.3474999999999999E-2</v>
      </c>
      <c r="E18" s="80">
        <v>0.27096999999999999</v>
      </c>
      <c r="F18" s="21" t="s">
        <v>21</v>
      </c>
      <c r="G18" s="19">
        <v>11</v>
      </c>
      <c r="L18" s="5"/>
      <c r="M18" s="5"/>
    </row>
    <row r="19" spans="1:13" ht="20.100000000000001" customHeight="1" thickBot="1" x14ac:dyDescent="0.25">
      <c r="A19" s="22"/>
      <c r="B19" s="23" t="s">
        <v>118</v>
      </c>
      <c r="C19" s="81">
        <f t="shared" ref="C19:D19" si="0">SUM(C8:C18)</f>
        <v>15841.608795</v>
      </c>
      <c r="D19" s="81">
        <f t="shared" si="0"/>
        <v>14988.783635000003</v>
      </c>
      <c r="E19" s="81">
        <f>SUM(E8:E18)</f>
        <v>14397.215461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93"/>
      <c r="D20" s="93"/>
      <c r="E20" s="93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5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75" style="5" bestFit="1" customWidth="1"/>
    <col min="4" max="4" width="12.375" style="5" bestFit="1" customWidth="1"/>
    <col min="5" max="5" width="14.75" style="5" bestFit="1" customWidth="1"/>
    <col min="6" max="6" width="27.1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2" t="s">
        <v>156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155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160</v>
      </c>
      <c r="B5" s="103" t="s">
        <v>161</v>
      </c>
      <c r="C5" s="92" t="s">
        <v>589</v>
      </c>
      <c r="D5" s="92" t="s">
        <v>573</v>
      </c>
      <c r="E5" s="92" t="s">
        <v>589</v>
      </c>
      <c r="F5" s="106" t="s">
        <v>38</v>
      </c>
      <c r="G5" s="105" t="s">
        <v>159</v>
      </c>
      <c r="L5" s="5"/>
      <c r="M5" s="5"/>
    </row>
    <row r="6" spans="1:13" ht="18" customHeight="1" x14ac:dyDescent="0.2">
      <c r="A6" s="97"/>
      <c r="B6" s="103"/>
      <c r="C6" s="16">
        <v>2015</v>
      </c>
      <c r="D6" s="16">
        <v>2016</v>
      </c>
      <c r="E6" s="16">
        <v>2016</v>
      </c>
      <c r="F6" s="106"/>
      <c r="G6" s="105"/>
      <c r="L6" s="5"/>
      <c r="M6" s="5"/>
    </row>
    <row r="7" spans="1:13" ht="18" customHeight="1" x14ac:dyDescent="0.2">
      <c r="A7" s="97"/>
      <c r="B7" s="103"/>
      <c r="C7" s="99" t="s">
        <v>119</v>
      </c>
      <c r="D7" s="100"/>
      <c r="E7" s="101"/>
      <c r="F7" s="106"/>
      <c r="G7" s="105"/>
      <c r="L7" s="5"/>
      <c r="M7" s="5"/>
    </row>
    <row r="8" spans="1:13" ht="20.100000000000001" customHeight="1" x14ac:dyDescent="0.2">
      <c r="A8" s="10">
        <v>1</v>
      </c>
      <c r="B8" s="26" t="s">
        <v>46</v>
      </c>
      <c r="C8" s="78">
        <v>2538.0510260000001</v>
      </c>
      <c r="D8" s="78">
        <v>2225.629668</v>
      </c>
      <c r="E8" s="78">
        <v>2167.4515970000002</v>
      </c>
      <c r="F8" s="65" t="s">
        <v>184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387</v>
      </c>
      <c r="C9" s="79">
        <v>1398.5984920000001</v>
      </c>
      <c r="D9" s="79">
        <v>1293.024641</v>
      </c>
      <c r="E9" s="79">
        <v>1750.127324</v>
      </c>
      <c r="F9" s="66" t="s">
        <v>264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389</v>
      </c>
      <c r="C10" s="78">
        <v>743.55758400000002</v>
      </c>
      <c r="D10" s="78">
        <v>1016.769858</v>
      </c>
      <c r="E10" s="78">
        <v>784.41450699999996</v>
      </c>
      <c r="F10" s="65" t="s">
        <v>266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388</v>
      </c>
      <c r="C11" s="79">
        <v>825.079294</v>
      </c>
      <c r="D11" s="79">
        <v>877.55569500000001</v>
      </c>
      <c r="E11" s="79">
        <v>665.69863499999997</v>
      </c>
      <c r="F11" s="66" t="s">
        <v>265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39</v>
      </c>
      <c r="C12" s="78">
        <v>523.49041699999998</v>
      </c>
      <c r="D12" s="78">
        <v>590.23121500000002</v>
      </c>
      <c r="E12" s="78">
        <v>629.65240900000003</v>
      </c>
      <c r="F12" s="65" t="s">
        <v>41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390</v>
      </c>
      <c r="C13" s="79">
        <v>540.45590300000003</v>
      </c>
      <c r="D13" s="79">
        <v>451.801828</v>
      </c>
      <c r="E13" s="79">
        <v>514.26810899999998</v>
      </c>
      <c r="F13" s="66" t="s">
        <v>267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40</v>
      </c>
      <c r="C14" s="78">
        <v>613.11844399999995</v>
      </c>
      <c r="D14" s="78">
        <v>619.26549</v>
      </c>
      <c r="E14" s="78">
        <v>483.60130500000002</v>
      </c>
      <c r="F14" s="65" t="s">
        <v>42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391</v>
      </c>
      <c r="C15" s="79">
        <v>479.72592300000002</v>
      </c>
      <c r="D15" s="79">
        <v>349.32372400000003</v>
      </c>
      <c r="E15" s="79">
        <v>479.273461</v>
      </c>
      <c r="F15" s="66" t="s">
        <v>268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44</v>
      </c>
      <c r="C16" s="78">
        <v>474.10584499999999</v>
      </c>
      <c r="D16" s="78">
        <v>460.10802899999999</v>
      </c>
      <c r="E16" s="78">
        <v>478.74435399999999</v>
      </c>
      <c r="F16" s="65" t="s">
        <v>43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393</v>
      </c>
      <c r="C17" s="79">
        <v>408.36239999999998</v>
      </c>
      <c r="D17" s="79">
        <v>420.91315300000002</v>
      </c>
      <c r="E17" s="79">
        <v>422.06185699999997</v>
      </c>
      <c r="F17" s="66" t="s">
        <v>270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395</v>
      </c>
      <c r="C18" s="78">
        <v>666.10675000000003</v>
      </c>
      <c r="D18" s="78">
        <v>353.22958699999998</v>
      </c>
      <c r="E18" s="78">
        <v>396.57920000000001</v>
      </c>
      <c r="F18" s="65" t="s">
        <v>272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394</v>
      </c>
      <c r="C19" s="79">
        <v>410.11166700000001</v>
      </c>
      <c r="D19" s="79">
        <v>427.083933</v>
      </c>
      <c r="E19" s="79">
        <v>379.77142500000002</v>
      </c>
      <c r="F19" s="66" t="s">
        <v>271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392</v>
      </c>
      <c r="C20" s="78">
        <v>670.46104600000001</v>
      </c>
      <c r="D20" s="78">
        <v>564.503829</v>
      </c>
      <c r="E20" s="78">
        <v>363.94234899999998</v>
      </c>
      <c r="F20" s="65" t="s">
        <v>269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403</v>
      </c>
      <c r="C21" s="79">
        <v>250.46519699999999</v>
      </c>
      <c r="D21" s="79">
        <v>323.98957899999999</v>
      </c>
      <c r="E21" s="79">
        <v>288.63210400000003</v>
      </c>
      <c r="F21" s="66" t="s">
        <v>280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396</v>
      </c>
      <c r="C22" s="78">
        <v>380.38863500000002</v>
      </c>
      <c r="D22" s="78">
        <v>174.159063</v>
      </c>
      <c r="E22" s="78">
        <v>277.39508999999998</v>
      </c>
      <c r="F22" s="65" t="s">
        <v>273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400</v>
      </c>
      <c r="C23" s="79">
        <v>276.44024200000001</v>
      </c>
      <c r="D23" s="79">
        <v>267.28591</v>
      </c>
      <c r="E23" s="79">
        <v>271.43845399999998</v>
      </c>
      <c r="F23" s="66" t="s">
        <v>277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45</v>
      </c>
      <c r="C24" s="78">
        <v>250.20520099999999</v>
      </c>
      <c r="D24" s="78">
        <v>257.665055</v>
      </c>
      <c r="E24" s="78">
        <v>215.01716300000001</v>
      </c>
      <c r="F24" s="65" t="s">
        <v>185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399</v>
      </c>
      <c r="C25" s="79">
        <v>240.13721799999999</v>
      </c>
      <c r="D25" s="79">
        <v>201.54572899999999</v>
      </c>
      <c r="E25" s="79">
        <v>206.12257600000001</v>
      </c>
      <c r="F25" s="66" t="s">
        <v>276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402</v>
      </c>
      <c r="C26" s="78">
        <v>124.86995400000001</v>
      </c>
      <c r="D26" s="78">
        <v>182.22466600000001</v>
      </c>
      <c r="E26" s="78">
        <v>198.003063</v>
      </c>
      <c r="F26" s="65" t="s">
        <v>279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398</v>
      </c>
      <c r="C27" s="79">
        <v>249.04420500000001</v>
      </c>
      <c r="D27" s="79">
        <v>196.22428400000001</v>
      </c>
      <c r="E27" s="79">
        <v>188.013386</v>
      </c>
      <c r="F27" s="66" t="s">
        <v>275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404</v>
      </c>
      <c r="C28" s="78">
        <v>260.54728799999998</v>
      </c>
      <c r="D28" s="78">
        <v>196.064785</v>
      </c>
      <c r="E28" s="78">
        <v>172.94439199999999</v>
      </c>
      <c r="F28" s="65" t="s">
        <v>281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411</v>
      </c>
      <c r="C29" s="79">
        <v>149.734385</v>
      </c>
      <c r="D29" s="79">
        <v>118.17744399999999</v>
      </c>
      <c r="E29" s="79">
        <v>172.65811099999999</v>
      </c>
      <c r="F29" s="66" t="s">
        <v>288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397</v>
      </c>
      <c r="C30" s="78">
        <v>148.31415999999999</v>
      </c>
      <c r="D30" s="78">
        <v>176.30369400000001</v>
      </c>
      <c r="E30" s="78">
        <v>166.095935</v>
      </c>
      <c r="F30" s="65" t="s">
        <v>274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406</v>
      </c>
      <c r="C31" s="79">
        <v>64.676756999999995</v>
      </c>
      <c r="D31" s="79">
        <v>207.594776</v>
      </c>
      <c r="E31" s="79">
        <v>151.61546799999999</v>
      </c>
      <c r="F31" s="66" t="s">
        <v>283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405</v>
      </c>
      <c r="C32" s="78">
        <v>185.68481299999999</v>
      </c>
      <c r="D32" s="78">
        <v>151.39328</v>
      </c>
      <c r="E32" s="78">
        <v>147.86241999999999</v>
      </c>
      <c r="F32" s="65" t="s">
        <v>282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414</v>
      </c>
      <c r="C33" s="79">
        <v>166.60564600000001</v>
      </c>
      <c r="D33" s="79">
        <v>156.78019599999999</v>
      </c>
      <c r="E33" s="79">
        <v>140.37077199999999</v>
      </c>
      <c r="F33" s="66" t="s">
        <v>291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408</v>
      </c>
      <c r="C34" s="78">
        <v>83.745909999999995</v>
      </c>
      <c r="D34" s="78">
        <v>95.232123000000001</v>
      </c>
      <c r="E34" s="78">
        <v>132.40928700000001</v>
      </c>
      <c r="F34" s="65" t="s">
        <v>285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412</v>
      </c>
      <c r="C35" s="79">
        <v>114.710263</v>
      </c>
      <c r="D35" s="79">
        <v>191.69908000000001</v>
      </c>
      <c r="E35" s="79">
        <v>132.204094</v>
      </c>
      <c r="F35" s="66" t="s">
        <v>289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410</v>
      </c>
      <c r="C36" s="78">
        <v>131.34976700000001</v>
      </c>
      <c r="D36" s="78">
        <v>106.93238700000001</v>
      </c>
      <c r="E36" s="78">
        <v>118.568189</v>
      </c>
      <c r="F36" s="65" t="s">
        <v>287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409</v>
      </c>
      <c r="C37" s="79">
        <v>117.025013</v>
      </c>
      <c r="D37" s="79">
        <v>133.63481999999999</v>
      </c>
      <c r="E37" s="79">
        <v>107.933323</v>
      </c>
      <c r="F37" s="66" t="s">
        <v>286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401</v>
      </c>
      <c r="C38" s="78">
        <v>165.90082699999999</v>
      </c>
      <c r="D38" s="78">
        <v>100.279476</v>
      </c>
      <c r="E38" s="78">
        <v>106.200957</v>
      </c>
      <c r="F38" s="65" t="s">
        <v>278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425</v>
      </c>
      <c r="C39" s="79">
        <v>119.775935</v>
      </c>
      <c r="D39" s="79">
        <v>187.34810400000001</v>
      </c>
      <c r="E39" s="79">
        <v>103.609421</v>
      </c>
      <c r="F39" s="66" t="s">
        <v>302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413</v>
      </c>
      <c r="C40" s="78">
        <v>89.902260999999996</v>
      </c>
      <c r="D40" s="78">
        <v>99.195224999999994</v>
      </c>
      <c r="E40" s="78">
        <v>93.037943999999996</v>
      </c>
      <c r="F40" s="65" t="s">
        <v>290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415</v>
      </c>
      <c r="C41" s="79">
        <v>126.638696</v>
      </c>
      <c r="D41" s="79">
        <v>105.78056599999999</v>
      </c>
      <c r="E41" s="79">
        <v>92.646169</v>
      </c>
      <c r="F41" s="66" t="s">
        <v>292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417</v>
      </c>
      <c r="C42" s="78">
        <v>66.076751000000002</v>
      </c>
      <c r="D42" s="78">
        <v>102.556529</v>
      </c>
      <c r="E42" s="78">
        <v>88.715598999999997</v>
      </c>
      <c r="F42" s="65" t="s">
        <v>294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418</v>
      </c>
      <c r="C43" s="79">
        <v>79.875230000000002</v>
      </c>
      <c r="D43" s="79">
        <v>148.57531399999999</v>
      </c>
      <c r="E43" s="79">
        <v>86.917517000000004</v>
      </c>
      <c r="F43" s="66" t="s">
        <v>295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422</v>
      </c>
      <c r="C44" s="78">
        <v>66.085213999999993</v>
      </c>
      <c r="D44" s="78">
        <v>65.863192999999995</v>
      </c>
      <c r="E44" s="78">
        <v>86.661635000000004</v>
      </c>
      <c r="F44" s="65" t="s">
        <v>299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407</v>
      </c>
      <c r="C45" s="79">
        <v>113.25506</v>
      </c>
      <c r="D45" s="79">
        <v>146.08320399999999</v>
      </c>
      <c r="E45" s="79">
        <v>86.190813000000006</v>
      </c>
      <c r="F45" s="66" t="s">
        <v>284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421</v>
      </c>
      <c r="C46" s="78">
        <v>95.240566999999999</v>
      </c>
      <c r="D46" s="78">
        <v>64.268918999999997</v>
      </c>
      <c r="E46" s="78">
        <v>76.789716999999996</v>
      </c>
      <c r="F46" s="65" t="s">
        <v>298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420</v>
      </c>
      <c r="C47" s="79">
        <v>71.540167999999994</v>
      </c>
      <c r="D47" s="79">
        <v>95.594413000000003</v>
      </c>
      <c r="E47" s="79">
        <v>76.781479000000004</v>
      </c>
      <c r="F47" s="66" t="s">
        <v>297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419</v>
      </c>
      <c r="C48" s="78">
        <v>81.108232999999998</v>
      </c>
      <c r="D48" s="78">
        <v>64.459130999999999</v>
      </c>
      <c r="E48" s="78">
        <v>70.012157999999999</v>
      </c>
      <c r="F48" s="65" t="s">
        <v>296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416</v>
      </c>
      <c r="C49" s="79">
        <v>106.70761899999999</v>
      </c>
      <c r="D49" s="79">
        <v>108.93780099999999</v>
      </c>
      <c r="E49" s="79">
        <v>67.974536000000001</v>
      </c>
      <c r="F49" s="66" t="s">
        <v>293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433</v>
      </c>
      <c r="C50" s="78">
        <v>24.394836999999999</v>
      </c>
      <c r="D50" s="78">
        <v>9.5244160000000004</v>
      </c>
      <c r="E50" s="78">
        <v>56.222136999999996</v>
      </c>
      <c r="F50" s="65" t="s">
        <v>310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424</v>
      </c>
      <c r="C51" s="79">
        <v>243.995634</v>
      </c>
      <c r="D51" s="79">
        <v>70.857493000000005</v>
      </c>
      <c r="E51" s="79">
        <v>51.973965999999997</v>
      </c>
      <c r="F51" s="66" t="s">
        <v>301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427</v>
      </c>
      <c r="C52" s="78">
        <v>52.251536000000002</v>
      </c>
      <c r="D52" s="78">
        <v>36.671030000000002</v>
      </c>
      <c r="E52" s="78">
        <v>46.706082000000002</v>
      </c>
      <c r="F52" s="65" t="s">
        <v>304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432</v>
      </c>
      <c r="C53" s="79">
        <v>51.607036999999998</v>
      </c>
      <c r="D53" s="79">
        <v>45.541536000000001</v>
      </c>
      <c r="E53" s="79">
        <v>40.035387</v>
      </c>
      <c r="F53" s="66" t="s">
        <v>309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423</v>
      </c>
      <c r="C54" s="78">
        <v>64.010299000000003</v>
      </c>
      <c r="D54" s="78">
        <v>29.887865999999999</v>
      </c>
      <c r="E54" s="78">
        <v>38.397204000000002</v>
      </c>
      <c r="F54" s="65" t="s">
        <v>300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441</v>
      </c>
      <c r="C55" s="79">
        <v>86.811888999999994</v>
      </c>
      <c r="D55" s="79">
        <v>59.669924999999999</v>
      </c>
      <c r="E55" s="79">
        <v>37.096060000000001</v>
      </c>
      <c r="F55" s="66" t="s">
        <v>318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426</v>
      </c>
      <c r="C56" s="78">
        <v>21.468851999999998</v>
      </c>
      <c r="D56" s="78">
        <v>16.171144999999999</v>
      </c>
      <c r="E56" s="78">
        <v>34.585096999999998</v>
      </c>
      <c r="F56" s="65" t="s">
        <v>303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429</v>
      </c>
      <c r="C57" s="79">
        <v>37.233103</v>
      </c>
      <c r="D57" s="79">
        <v>17.435517000000001</v>
      </c>
      <c r="E57" s="79">
        <v>34.039673000000001</v>
      </c>
      <c r="F57" s="66" t="s">
        <v>306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436</v>
      </c>
      <c r="C58" s="78">
        <v>25.632456999999999</v>
      </c>
      <c r="D58" s="78">
        <v>31.225123</v>
      </c>
      <c r="E58" s="78">
        <v>32.453308</v>
      </c>
      <c r="F58" s="65" t="s">
        <v>313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435</v>
      </c>
      <c r="C59" s="79">
        <v>24.509096</v>
      </c>
      <c r="D59" s="79">
        <v>31.145389000000002</v>
      </c>
      <c r="E59" s="79">
        <v>28.642257000000001</v>
      </c>
      <c r="F59" s="66" t="s">
        <v>312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437</v>
      </c>
      <c r="C60" s="78">
        <v>22.929345999999999</v>
      </c>
      <c r="D60" s="78">
        <v>32.840257000000001</v>
      </c>
      <c r="E60" s="78">
        <v>27.430219999999998</v>
      </c>
      <c r="F60" s="65" t="s">
        <v>314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439</v>
      </c>
      <c r="C61" s="79">
        <v>22.880953000000002</v>
      </c>
      <c r="D61" s="79">
        <v>35.593409999999999</v>
      </c>
      <c r="E61" s="79">
        <v>27.331982</v>
      </c>
      <c r="F61" s="66" t="s">
        <v>316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438</v>
      </c>
      <c r="C62" s="78">
        <v>51.897485000000003</v>
      </c>
      <c r="D62" s="78">
        <v>37.813554000000003</v>
      </c>
      <c r="E62" s="78">
        <v>20.966633999999999</v>
      </c>
      <c r="F62" s="65" t="s">
        <v>315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442</v>
      </c>
      <c r="C63" s="79">
        <v>6.8989450000000003</v>
      </c>
      <c r="D63" s="79">
        <v>41.955803000000003</v>
      </c>
      <c r="E63" s="79">
        <v>16.884577</v>
      </c>
      <c r="F63" s="66" t="s">
        <v>319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430</v>
      </c>
      <c r="C64" s="78">
        <v>17.956294</v>
      </c>
      <c r="D64" s="78">
        <v>11.018374</v>
      </c>
      <c r="E64" s="78">
        <v>16.720200999999999</v>
      </c>
      <c r="F64" s="65" t="s">
        <v>307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451</v>
      </c>
      <c r="C65" s="79">
        <v>15.349532999999999</v>
      </c>
      <c r="D65" s="79">
        <v>13.975815000000001</v>
      </c>
      <c r="E65" s="79">
        <v>16.318735</v>
      </c>
      <c r="F65" s="66" t="s">
        <v>327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443</v>
      </c>
      <c r="C66" s="78">
        <v>23.490756000000001</v>
      </c>
      <c r="D66" s="78">
        <v>20.753039999999999</v>
      </c>
      <c r="E66" s="78">
        <v>15.740648999999999</v>
      </c>
      <c r="F66" s="65" t="s">
        <v>320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448</v>
      </c>
      <c r="C67" s="79">
        <v>19.477364999999999</v>
      </c>
      <c r="D67" s="79">
        <v>12.666172</v>
      </c>
      <c r="E67" s="79">
        <v>14.998818</v>
      </c>
      <c r="F67" s="66" t="s">
        <v>324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453</v>
      </c>
      <c r="C68" s="78">
        <v>8.7461769999999994</v>
      </c>
      <c r="D68" s="78">
        <v>19.604652999999999</v>
      </c>
      <c r="E68" s="78">
        <v>13.043590999999999</v>
      </c>
      <c r="F68" s="65" t="s">
        <v>329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445</v>
      </c>
      <c r="C69" s="79">
        <v>11.811411</v>
      </c>
      <c r="D69" s="79">
        <v>10.546139</v>
      </c>
      <c r="E69" s="79">
        <v>12.772311</v>
      </c>
      <c r="F69" s="66" t="s">
        <v>321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447</v>
      </c>
      <c r="C70" s="78">
        <v>6.9311629999999997</v>
      </c>
      <c r="D70" s="78">
        <v>10.992853</v>
      </c>
      <c r="E70" s="78">
        <v>12.279763000000001</v>
      </c>
      <c r="F70" s="65" t="s">
        <v>323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434</v>
      </c>
      <c r="C71" s="79">
        <v>6.101667</v>
      </c>
      <c r="D71" s="79">
        <v>13.637264999999999</v>
      </c>
      <c r="E71" s="79">
        <v>12.049438</v>
      </c>
      <c r="F71" s="66" t="s">
        <v>311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457</v>
      </c>
      <c r="C72" s="78">
        <v>12.596672999999999</v>
      </c>
      <c r="D72" s="78">
        <v>14.968256999999999</v>
      </c>
      <c r="E72" s="78">
        <v>11.870431</v>
      </c>
      <c r="F72" s="65" t="s">
        <v>333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460</v>
      </c>
      <c r="C73" s="79">
        <v>12.334069</v>
      </c>
      <c r="D73" s="79">
        <v>19.138082000000001</v>
      </c>
      <c r="E73" s="79">
        <v>10.698357</v>
      </c>
      <c r="F73" s="66" t="s">
        <v>335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450</v>
      </c>
      <c r="C74" s="78">
        <v>11.319879</v>
      </c>
      <c r="D74" s="78">
        <v>14.249708</v>
      </c>
      <c r="E74" s="78">
        <v>9.8309730000000002</v>
      </c>
      <c r="F74" s="65" t="s">
        <v>326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431</v>
      </c>
      <c r="C75" s="79">
        <v>31.027971000000001</v>
      </c>
      <c r="D75" s="79">
        <v>62.371637999999997</v>
      </c>
      <c r="E75" s="79">
        <v>8.6746639999999999</v>
      </c>
      <c r="F75" s="66" t="s">
        <v>308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452</v>
      </c>
      <c r="C76" s="78">
        <v>8.7355479999999996</v>
      </c>
      <c r="D76" s="78">
        <v>12.178641000000001</v>
      </c>
      <c r="E76" s="78">
        <v>8.0721530000000001</v>
      </c>
      <c r="F76" s="65" t="s">
        <v>328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444</v>
      </c>
      <c r="C77" s="79">
        <v>9.6189630000000008</v>
      </c>
      <c r="D77" s="79">
        <v>7.4259240000000002</v>
      </c>
      <c r="E77" s="79">
        <v>7.1648069999999997</v>
      </c>
      <c r="F77" s="66" t="s">
        <v>526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462</v>
      </c>
      <c r="C78" s="78">
        <v>7.0730839999999997</v>
      </c>
      <c r="D78" s="78">
        <v>2.683138</v>
      </c>
      <c r="E78" s="78">
        <v>6.6599919999999999</v>
      </c>
      <c r="F78" s="65" t="s">
        <v>337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469</v>
      </c>
      <c r="C79" s="79">
        <v>4.1688879999999999</v>
      </c>
      <c r="D79" s="79">
        <v>7.598617</v>
      </c>
      <c r="E79" s="79">
        <v>5.2536060000000004</v>
      </c>
      <c r="F79" s="66" t="s">
        <v>344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459</v>
      </c>
      <c r="C80" s="78">
        <v>5.7911169999999998</v>
      </c>
      <c r="D80" s="78">
        <v>3.6607660000000002</v>
      </c>
      <c r="E80" s="78">
        <v>4.7970059999999997</v>
      </c>
      <c r="F80" s="65" t="s">
        <v>334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455</v>
      </c>
      <c r="C81" s="79">
        <v>21.319309000000001</v>
      </c>
      <c r="D81" s="79">
        <v>4.0194729999999996</v>
      </c>
      <c r="E81" s="79">
        <v>4.3681200000000002</v>
      </c>
      <c r="F81" s="66" t="s">
        <v>331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449</v>
      </c>
      <c r="C82" s="78">
        <v>6.2792070000000004</v>
      </c>
      <c r="D82" s="78">
        <v>10.539777000000001</v>
      </c>
      <c r="E82" s="78">
        <v>3.981773</v>
      </c>
      <c r="F82" s="65" t="s">
        <v>325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543</v>
      </c>
      <c r="C83" s="79">
        <v>4.2139730000000002</v>
      </c>
      <c r="D83" s="79">
        <v>3.6358709999999999</v>
      </c>
      <c r="E83" s="79">
        <v>3.6696960000000001</v>
      </c>
      <c r="F83" s="66" t="s">
        <v>527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465</v>
      </c>
      <c r="C84" s="78">
        <v>3.2752859999999999</v>
      </c>
      <c r="D84" s="78">
        <v>5.2592759999999998</v>
      </c>
      <c r="E84" s="78">
        <v>3.3039499999999999</v>
      </c>
      <c r="F84" s="65" t="s">
        <v>340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464</v>
      </c>
      <c r="C85" s="79">
        <v>0.74401899999999999</v>
      </c>
      <c r="D85" s="79">
        <v>33.938102999999998</v>
      </c>
      <c r="E85" s="79">
        <v>3.2177920000000002</v>
      </c>
      <c r="F85" s="66" t="s">
        <v>339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492</v>
      </c>
      <c r="C86" s="78">
        <v>0.43606499999999998</v>
      </c>
      <c r="D86" s="78">
        <v>0.36119200000000001</v>
      </c>
      <c r="E86" s="78">
        <v>3.174973</v>
      </c>
      <c r="F86" s="65" t="s">
        <v>368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478</v>
      </c>
      <c r="C87" s="79">
        <v>1.3886430000000001</v>
      </c>
      <c r="D87" s="79">
        <v>1.155287</v>
      </c>
      <c r="E87" s="79">
        <v>3.0870440000000001</v>
      </c>
      <c r="F87" s="66" t="s">
        <v>353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477</v>
      </c>
      <c r="C88" s="78">
        <v>0.84087999999999996</v>
      </c>
      <c r="D88" s="78">
        <v>2.9051999999999998</v>
      </c>
      <c r="E88" s="78">
        <v>2.8966090000000002</v>
      </c>
      <c r="F88" s="65" t="s">
        <v>352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461</v>
      </c>
      <c r="C89" s="79"/>
      <c r="D89" s="79"/>
      <c r="E89" s="79">
        <v>2.7379690000000001</v>
      </c>
      <c r="F89" s="66" t="s">
        <v>336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458</v>
      </c>
      <c r="C90" s="78">
        <v>2.3004760000000002</v>
      </c>
      <c r="D90" s="78">
        <v>6.9672340000000004</v>
      </c>
      <c r="E90" s="78">
        <v>2.4567899999999998</v>
      </c>
      <c r="F90" s="65" t="s">
        <v>590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475</v>
      </c>
      <c r="C91" s="79">
        <v>1.9721169999999999</v>
      </c>
      <c r="D91" s="79">
        <v>2.5508150000000001</v>
      </c>
      <c r="E91" s="79">
        <v>2.3998089999999999</v>
      </c>
      <c r="F91" s="66" t="s">
        <v>350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467</v>
      </c>
      <c r="C92" s="78">
        <v>17.411543999999999</v>
      </c>
      <c r="D92" s="78">
        <v>9.3141660000000002</v>
      </c>
      <c r="E92" s="78">
        <v>2.1810369999999999</v>
      </c>
      <c r="F92" s="65" t="s">
        <v>342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446</v>
      </c>
      <c r="C93" s="79">
        <v>5.4190889999999996</v>
      </c>
      <c r="D93" s="79">
        <v>2.0604429999999998</v>
      </c>
      <c r="E93" s="79">
        <v>2.0523549999999999</v>
      </c>
      <c r="F93" s="66" t="s">
        <v>322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545</v>
      </c>
      <c r="C94" s="78">
        <v>0.30051</v>
      </c>
      <c r="D94" s="78">
        <v>0.165073</v>
      </c>
      <c r="E94" s="78">
        <v>1.7413860000000001</v>
      </c>
      <c r="F94" s="65" t="s">
        <v>528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490</v>
      </c>
      <c r="C95" s="79">
        <v>0.29752800000000001</v>
      </c>
      <c r="D95" s="79">
        <v>1.615831</v>
      </c>
      <c r="E95" s="79">
        <v>1.7344520000000001</v>
      </c>
      <c r="F95" s="66" t="s">
        <v>366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491</v>
      </c>
      <c r="C96" s="78">
        <v>0.81765900000000002</v>
      </c>
      <c r="D96" s="78">
        <v>0.84507399999999999</v>
      </c>
      <c r="E96" s="78">
        <v>1.689136</v>
      </c>
      <c r="F96" s="65" t="s">
        <v>367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486</v>
      </c>
      <c r="C97" s="79">
        <v>1.2054009999999999</v>
      </c>
      <c r="D97" s="79">
        <v>1.012203</v>
      </c>
      <c r="E97" s="79">
        <v>1.641178</v>
      </c>
      <c r="F97" s="66" t="s">
        <v>362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454</v>
      </c>
      <c r="C98" s="78">
        <v>5.7629190000000001</v>
      </c>
      <c r="D98" s="78">
        <v>4.4498480000000002</v>
      </c>
      <c r="E98" s="78">
        <v>1.601545</v>
      </c>
      <c r="F98" s="65" t="s">
        <v>330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470</v>
      </c>
      <c r="C99" s="79">
        <v>2.5531229999999998</v>
      </c>
      <c r="D99" s="79">
        <v>3.4657520000000002</v>
      </c>
      <c r="E99" s="79">
        <v>1.5698259999999999</v>
      </c>
      <c r="F99" s="66" t="s">
        <v>345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581</v>
      </c>
      <c r="C100" s="78">
        <v>0.319048</v>
      </c>
      <c r="D100" s="78">
        <v>3.730524</v>
      </c>
      <c r="E100" s="78">
        <v>1.528338</v>
      </c>
      <c r="F100" s="65" t="s">
        <v>574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499</v>
      </c>
      <c r="C101" s="79">
        <v>6.6989280000000004</v>
      </c>
      <c r="D101" s="79">
        <v>0.14693200000000001</v>
      </c>
      <c r="E101" s="79">
        <v>1.4308050000000001</v>
      </c>
      <c r="F101" s="66" t="s">
        <v>375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489</v>
      </c>
      <c r="C102" s="78">
        <v>6.3062800000000001</v>
      </c>
      <c r="D102" s="78">
        <v>0.62955399999999995</v>
      </c>
      <c r="E102" s="78">
        <v>1.2996719999999999</v>
      </c>
      <c r="F102" s="65" t="s">
        <v>365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476</v>
      </c>
      <c r="C103" s="79">
        <v>1.544251</v>
      </c>
      <c r="D103" s="79">
        <v>2.1397750000000002</v>
      </c>
      <c r="E103" s="79">
        <v>1.2951140000000001</v>
      </c>
      <c r="F103" s="66" t="s">
        <v>351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485</v>
      </c>
      <c r="C104" s="78">
        <v>1.5495669999999999</v>
      </c>
      <c r="D104" s="78">
        <v>2.883947</v>
      </c>
      <c r="E104" s="78">
        <v>1.288438</v>
      </c>
      <c r="F104" s="65" t="s">
        <v>361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479</v>
      </c>
      <c r="C105" s="79">
        <v>3.885049</v>
      </c>
      <c r="D105" s="79">
        <v>11.364872999999999</v>
      </c>
      <c r="E105" s="79">
        <v>1.1921850000000001</v>
      </c>
      <c r="F105" s="66" t="s">
        <v>354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480</v>
      </c>
      <c r="C106" s="78">
        <v>4.0358000000000001</v>
      </c>
      <c r="D106" s="78">
        <v>0.58174700000000001</v>
      </c>
      <c r="E106" s="78">
        <v>1.1471340000000001</v>
      </c>
      <c r="F106" s="65" t="s">
        <v>355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428</v>
      </c>
      <c r="C107" s="79">
        <v>10.145806</v>
      </c>
      <c r="D107" s="79">
        <v>3.435667</v>
      </c>
      <c r="E107" s="79">
        <v>1.1306050000000001</v>
      </c>
      <c r="F107" s="66" t="s">
        <v>305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440</v>
      </c>
      <c r="C108" s="78">
        <v>5.1047000000000002E-2</v>
      </c>
      <c r="D108" s="78">
        <v>0.240259</v>
      </c>
      <c r="E108" s="78">
        <v>1.0720229999999999</v>
      </c>
      <c r="F108" s="65" t="s">
        <v>317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463</v>
      </c>
      <c r="C109" s="79">
        <v>8.8055190000000003</v>
      </c>
      <c r="D109" s="79">
        <v>1.247247</v>
      </c>
      <c r="E109" s="79">
        <v>1.0551809999999999</v>
      </c>
      <c r="F109" s="66" t="s">
        <v>338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468</v>
      </c>
      <c r="C110" s="78">
        <v>0.45768399999999998</v>
      </c>
      <c r="D110" s="78">
        <v>1.1297680000000001</v>
      </c>
      <c r="E110" s="78">
        <v>0.92728299999999997</v>
      </c>
      <c r="F110" s="65" t="s">
        <v>343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481</v>
      </c>
      <c r="C111" s="79">
        <v>0.88131899999999996</v>
      </c>
      <c r="D111" s="79">
        <v>0.98373100000000002</v>
      </c>
      <c r="E111" s="79">
        <v>0.91970600000000002</v>
      </c>
      <c r="F111" s="66" t="s">
        <v>356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595</v>
      </c>
      <c r="C112" s="78">
        <v>1.678523</v>
      </c>
      <c r="D112" s="78">
        <v>1.856277</v>
      </c>
      <c r="E112" s="78">
        <v>0.90826499999999999</v>
      </c>
      <c r="F112" s="65" t="s">
        <v>357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483</v>
      </c>
      <c r="C113" s="79">
        <v>1.594484</v>
      </c>
      <c r="D113" s="79">
        <v>1.340538</v>
      </c>
      <c r="E113" s="79">
        <v>0.85966500000000001</v>
      </c>
      <c r="F113" s="66" t="s">
        <v>359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583</v>
      </c>
      <c r="C114" s="78">
        <v>0.992927</v>
      </c>
      <c r="D114" s="78">
        <v>0.17541599999999999</v>
      </c>
      <c r="E114" s="78">
        <v>0.80399699999999996</v>
      </c>
      <c r="F114" s="65" t="s">
        <v>576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466</v>
      </c>
      <c r="C115" s="79">
        <v>0.63019700000000001</v>
      </c>
      <c r="D115" s="79">
        <v>1.8922639999999999</v>
      </c>
      <c r="E115" s="79">
        <v>0.755494</v>
      </c>
      <c r="F115" s="66" t="s">
        <v>341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487</v>
      </c>
      <c r="C116" s="78">
        <v>0.77373800000000004</v>
      </c>
      <c r="D116" s="78">
        <v>1.6184970000000001</v>
      </c>
      <c r="E116" s="78">
        <v>0.701241</v>
      </c>
      <c r="F116" s="65" t="s">
        <v>363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586</v>
      </c>
      <c r="C117" s="79">
        <v>5.0000000000000001E-3</v>
      </c>
      <c r="D117" s="79">
        <v>0.16483999999999999</v>
      </c>
      <c r="E117" s="79">
        <v>0.68786000000000003</v>
      </c>
      <c r="F117" s="66" t="s">
        <v>578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484</v>
      </c>
      <c r="C118" s="78">
        <v>0.75642299999999996</v>
      </c>
      <c r="D118" s="78">
        <v>1.8978710000000001</v>
      </c>
      <c r="E118" s="78">
        <v>0.66268099999999996</v>
      </c>
      <c r="F118" s="65" t="s">
        <v>360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584</v>
      </c>
      <c r="C119" s="79">
        <v>0.76744800000000002</v>
      </c>
      <c r="D119" s="79">
        <v>0.17474999999999999</v>
      </c>
      <c r="E119" s="79">
        <v>0.64984399999999998</v>
      </c>
      <c r="F119" s="66" t="s">
        <v>577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498</v>
      </c>
      <c r="C120" s="78">
        <v>0.98249200000000003</v>
      </c>
      <c r="D120" s="78">
        <v>0.65407499999999996</v>
      </c>
      <c r="E120" s="78">
        <v>0.59224200000000005</v>
      </c>
      <c r="F120" s="65" t="s">
        <v>374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549</v>
      </c>
      <c r="C121" s="79">
        <v>0.47709000000000001</v>
      </c>
      <c r="D121" s="79">
        <v>0.17249999999999999</v>
      </c>
      <c r="E121" s="79">
        <v>0.57617200000000002</v>
      </c>
      <c r="F121" s="66" t="s">
        <v>532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497</v>
      </c>
      <c r="C122" s="78">
        <v>0.65266999999999997</v>
      </c>
      <c r="D122" s="78">
        <v>0.40518100000000001</v>
      </c>
      <c r="E122" s="78">
        <v>0.57105399999999995</v>
      </c>
      <c r="F122" s="65" t="s">
        <v>373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508</v>
      </c>
      <c r="C123" s="79">
        <v>1.0349280000000001</v>
      </c>
      <c r="D123" s="79">
        <v>0.35666999999999999</v>
      </c>
      <c r="E123" s="79">
        <v>0.45553300000000002</v>
      </c>
      <c r="F123" s="66" t="s">
        <v>384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507</v>
      </c>
      <c r="C124" s="78"/>
      <c r="D124" s="78">
        <v>6.5449999999999994E-2</v>
      </c>
      <c r="E124" s="78">
        <v>0.44550000000000001</v>
      </c>
      <c r="F124" s="65" t="s">
        <v>383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456</v>
      </c>
      <c r="C125" s="79">
        <v>4.1808100000000001</v>
      </c>
      <c r="D125" s="79">
        <v>1.9855290000000001</v>
      </c>
      <c r="E125" s="79">
        <v>0.44314700000000001</v>
      </c>
      <c r="F125" s="66" t="s">
        <v>332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596</v>
      </c>
      <c r="C126" s="78">
        <v>3.7090999999999999E-2</v>
      </c>
      <c r="D126" s="78"/>
      <c r="E126" s="78">
        <v>0.44040400000000002</v>
      </c>
      <c r="F126" s="65" t="s">
        <v>591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472</v>
      </c>
      <c r="C127" s="79">
        <v>1.775687</v>
      </c>
      <c r="D127" s="79">
        <v>0.28897899999999999</v>
      </c>
      <c r="E127" s="79">
        <v>0.42194500000000001</v>
      </c>
      <c r="F127" s="66" t="s">
        <v>347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488</v>
      </c>
      <c r="C128" s="78">
        <v>1.193578</v>
      </c>
      <c r="D128" s="78">
        <v>0.94274000000000002</v>
      </c>
      <c r="E128" s="78">
        <v>0.40953800000000001</v>
      </c>
      <c r="F128" s="65" t="s">
        <v>364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504</v>
      </c>
      <c r="C129" s="79">
        <v>3.7475000000000001E-2</v>
      </c>
      <c r="D129" s="79">
        <v>0.53263799999999994</v>
      </c>
      <c r="E129" s="79">
        <v>0.40864200000000001</v>
      </c>
      <c r="F129" s="66" t="s">
        <v>380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482</v>
      </c>
      <c r="C130" s="78">
        <v>1.1638679999999999</v>
      </c>
      <c r="D130" s="78">
        <v>0.56945999999999997</v>
      </c>
      <c r="E130" s="78">
        <v>0.39177299999999998</v>
      </c>
      <c r="F130" s="65" t="s">
        <v>358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496</v>
      </c>
      <c r="C131" s="79">
        <v>2.7749950000000001</v>
      </c>
      <c r="D131" s="79">
        <v>2.548441</v>
      </c>
      <c r="E131" s="79">
        <v>0.37278299999999998</v>
      </c>
      <c r="F131" s="66" t="s">
        <v>372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505</v>
      </c>
      <c r="C132" s="78"/>
      <c r="D132" s="78">
        <v>0.111375</v>
      </c>
      <c r="E132" s="78">
        <v>0.36251499999999998</v>
      </c>
      <c r="F132" s="65" t="s">
        <v>381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473</v>
      </c>
      <c r="C133" s="79">
        <v>4.7198640000000003</v>
      </c>
      <c r="D133" s="79">
        <v>3.4533999999999998</v>
      </c>
      <c r="E133" s="79">
        <v>0.348437</v>
      </c>
      <c r="F133" s="66" t="s">
        <v>348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553</v>
      </c>
      <c r="C134" s="78"/>
      <c r="D134" s="78"/>
      <c r="E134" s="78">
        <v>0.32762799999999997</v>
      </c>
      <c r="F134" s="65" t="s">
        <v>536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494</v>
      </c>
      <c r="C135" s="79">
        <v>0.41651300000000002</v>
      </c>
      <c r="D135" s="79">
        <v>2.53789</v>
      </c>
      <c r="E135" s="79">
        <v>0.28029399999999999</v>
      </c>
      <c r="F135" s="66" t="s">
        <v>370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471</v>
      </c>
      <c r="C136" s="78">
        <v>2.8823720000000002</v>
      </c>
      <c r="D136" s="78">
        <v>3.75251</v>
      </c>
      <c r="E136" s="78">
        <v>0.27920400000000001</v>
      </c>
      <c r="F136" s="65" t="s">
        <v>346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597</v>
      </c>
      <c r="C137" s="79">
        <v>0.634822</v>
      </c>
      <c r="D137" s="79">
        <v>2.3474999999999999E-2</v>
      </c>
      <c r="E137" s="79">
        <v>0.27096999999999999</v>
      </c>
      <c r="F137" s="66" t="s">
        <v>21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495</v>
      </c>
      <c r="C138" s="78">
        <v>0.30382700000000001</v>
      </c>
      <c r="D138" s="78"/>
      <c r="E138" s="78">
        <v>0.25350400000000001</v>
      </c>
      <c r="F138" s="65" t="s">
        <v>371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501</v>
      </c>
      <c r="C139" s="79">
        <v>0.510405</v>
      </c>
      <c r="D139" s="79">
        <v>1.007436</v>
      </c>
      <c r="E139" s="79">
        <v>0.21543599999999999</v>
      </c>
      <c r="F139" s="66" t="s">
        <v>377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502</v>
      </c>
      <c r="C140" s="78"/>
      <c r="D140" s="78">
        <v>0.46176200000000001</v>
      </c>
      <c r="E140" s="78">
        <v>0.210759</v>
      </c>
      <c r="F140" s="65" t="s">
        <v>378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544</v>
      </c>
      <c r="C141" s="79"/>
      <c r="D141" s="79">
        <v>1E-3</v>
      </c>
      <c r="E141" s="79">
        <v>0.186833</v>
      </c>
      <c r="F141" s="66" t="s">
        <v>592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598</v>
      </c>
      <c r="C142" s="78">
        <v>1.006105</v>
      </c>
      <c r="D142" s="78"/>
      <c r="E142" s="78">
        <v>0.16891900000000001</v>
      </c>
      <c r="F142" s="65" t="s">
        <v>593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509</v>
      </c>
      <c r="C143" s="79">
        <v>0.84947099999999998</v>
      </c>
      <c r="D143" s="79">
        <v>0.78544099999999994</v>
      </c>
      <c r="E143" s="79">
        <v>0.16712199999999999</v>
      </c>
      <c r="F143" s="66" t="s">
        <v>385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474</v>
      </c>
      <c r="C144" s="78">
        <v>6.0728999999999998E-2</v>
      </c>
      <c r="D144" s="78">
        <v>8.9812000000000003E-2</v>
      </c>
      <c r="E144" s="78">
        <v>0.121906</v>
      </c>
      <c r="F144" s="65" t="s">
        <v>349</v>
      </c>
      <c r="G144" s="11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556</v>
      </c>
      <c r="C145" s="79">
        <v>0.44970399999999999</v>
      </c>
      <c r="D145" s="79">
        <v>3.2099999999999997E-2</v>
      </c>
      <c r="E145" s="79">
        <v>0.110648</v>
      </c>
      <c r="F145" s="66" t="s">
        <v>539</v>
      </c>
      <c r="G145" s="10">
        <v>138</v>
      </c>
      <c r="L145" s="5"/>
      <c r="M145" s="5"/>
    </row>
    <row r="146" spans="1:13" ht="20.100000000000001" customHeight="1" x14ac:dyDescent="0.2">
      <c r="A146" s="10">
        <v>139</v>
      </c>
      <c r="B146" s="26" t="s">
        <v>506</v>
      </c>
      <c r="C146" s="78"/>
      <c r="D146" s="78">
        <v>0.18834999999999999</v>
      </c>
      <c r="E146" s="78">
        <v>0.10680000000000001</v>
      </c>
      <c r="F146" s="65" t="s">
        <v>382</v>
      </c>
      <c r="G146" s="11">
        <v>139</v>
      </c>
      <c r="L146" s="5"/>
      <c r="M146" s="5"/>
    </row>
    <row r="147" spans="1:13" ht="20.100000000000001" customHeight="1" x14ac:dyDescent="0.2">
      <c r="A147" s="11">
        <v>140</v>
      </c>
      <c r="B147" s="27" t="s">
        <v>599</v>
      </c>
      <c r="C147" s="79">
        <v>0.24556</v>
      </c>
      <c r="D147" s="79"/>
      <c r="E147" s="79">
        <v>0.10116600000000001</v>
      </c>
      <c r="F147" s="66" t="s">
        <v>594</v>
      </c>
      <c r="G147" s="11">
        <v>140</v>
      </c>
      <c r="L147" s="5"/>
      <c r="M147" s="5"/>
    </row>
    <row r="148" spans="1:13" ht="20.100000000000001" customHeight="1" x14ac:dyDescent="0.2">
      <c r="A148" s="10">
        <v>141</v>
      </c>
      <c r="B148" s="26" t="s">
        <v>600</v>
      </c>
      <c r="C148" s="78"/>
      <c r="D148" s="78">
        <v>0.116801</v>
      </c>
      <c r="E148" s="78">
        <v>9.9020999999999998E-2</v>
      </c>
      <c r="F148" s="65" t="s">
        <v>580</v>
      </c>
      <c r="G148" s="10">
        <v>141</v>
      </c>
      <c r="L148" s="5"/>
      <c r="M148" s="5"/>
    </row>
    <row r="149" spans="1:13" ht="20.100000000000001" customHeight="1" thickBot="1" x14ac:dyDescent="0.25">
      <c r="A149" s="11"/>
      <c r="B149" s="27" t="s">
        <v>510</v>
      </c>
      <c r="C149" s="79">
        <v>70.473919999999993</v>
      </c>
      <c r="D149" s="79">
        <v>6.7145830000000002</v>
      </c>
      <c r="E149" s="79">
        <v>0.13621199999999997</v>
      </c>
      <c r="F149" s="66" t="s">
        <v>386</v>
      </c>
      <c r="G149" s="11"/>
      <c r="L149" s="5"/>
      <c r="M149" s="5"/>
    </row>
    <row r="150" spans="1:13" ht="19.5" customHeight="1" thickBot="1" x14ac:dyDescent="0.25">
      <c r="A150" s="22"/>
      <c r="B150" s="64" t="s">
        <v>118</v>
      </c>
      <c r="C150" s="81">
        <f>SUM(C8:C149)</f>
        <v>15841.608795000004</v>
      </c>
      <c r="D150" s="81">
        <f>SUM(D8:D149)</f>
        <v>14988.783635000002</v>
      </c>
      <c r="E150" s="81">
        <f>SUM(E8:E149)</f>
        <v>14397.215461</v>
      </c>
      <c r="F150" s="68" t="s">
        <v>1</v>
      </c>
      <c r="G150" s="25"/>
      <c r="L150" s="5"/>
      <c r="M150" s="5"/>
    </row>
    <row r="151" spans="1:13" ht="35.1" customHeight="1" x14ac:dyDescent="0.2">
      <c r="A151" s="2"/>
      <c r="B151" s="2"/>
      <c r="C151" s="93"/>
      <c r="D151" s="93"/>
      <c r="E151" s="93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>
      <selection activeCell="D19" sqref="D19"/>
    </sheetView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110</v>
      </c>
    </row>
    <row r="2" spans="1:6" ht="45" customHeight="1" x14ac:dyDescent="0.2">
      <c r="E2" s="49"/>
    </row>
    <row r="3" spans="1:6" ht="30" customHeight="1" x14ac:dyDescent="0.2">
      <c r="A3" s="98" t="s">
        <v>165</v>
      </c>
      <c r="B3" s="98"/>
      <c r="C3" s="98"/>
      <c r="D3" s="98"/>
    </row>
    <row r="4" spans="1:6" ht="30" customHeight="1" x14ac:dyDescent="0.2">
      <c r="A4" s="98" t="s">
        <v>164</v>
      </c>
      <c r="B4" s="98"/>
      <c r="C4" s="98"/>
      <c r="D4" s="98"/>
    </row>
    <row r="5" spans="1:6" ht="18" customHeight="1" x14ac:dyDescent="0.2">
      <c r="A5" s="7" t="s">
        <v>22</v>
      </c>
      <c r="B5" s="96" t="s">
        <v>83</v>
      </c>
      <c r="C5" s="97"/>
      <c r="D5" s="7" t="s">
        <v>23</v>
      </c>
    </row>
    <row r="6" spans="1:6" ht="18" customHeight="1" x14ac:dyDescent="0.2">
      <c r="A6" s="7" t="s">
        <v>24</v>
      </c>
      <c r="B6" s="96" t="s">
        <v>84</v>
      </c>
      <c r="C6" s="97"/>
      <c r="D6" s="8" t="s">
        <v>109</v>
      </c>
    </row>
    <row r="7" spans="1:6" ht="18" customHeight="1" x14ac:dyDescent="0.2">
      <c r="A7" s="10">
        <v>2015</v>
      </c>
      <c r="B7" s="52" t="s">
        <v>105</v>
      </c>
      <c r="C7" s="53" t="s">
        <v>95</v>
      </c>
      <c r="D7" s="82">
        <v>51139.384847000001</v>
      </c>
    </row>
    <row r="8" spans="1:6" ht="18" customHeight="1" x14ac:dyDescent="0.2">
      <c r="A8" s="11">
        <v>2015</v>
      </c>
      <c r="B8" s="55" t="s">
        <v>106</v>
      </c>
      <c r="C8" s="56" t="s">
        <v>96</v>
      </c>
      <c r="D8" s="83">
        <v>54255.579189999997</v>
      </c>
    </row>
    <row r="9" spans="1:6" ht="18" customHeight="1" x14ac:dyDescent="0.2">
      <c r="A9" s="10">
        <v>2016</v>
      </c>
      <c r="B9" s="52" t="s">
        <v>97</v>
      </c>
      <c r="C9" s="53" t="s">
        <v>85</v>
      </c>
      <c r="D9" s="82">
        <v>48995.851939</v>
      </c>
    </row>
    <row r="10" spans="1:6" ht="18" customHeight="1" x14ac:dyDescent="0.2">
      <c r="A10" s="11">
        <v>2016</v>
      </c>
      <c r="B10" s="55" t="s">
        <v>98</v>
      </c>
      <c r="C10" s="56" t="s">
        <v>86</v>
      </c>
      <c r="D10" s="83">
        <v>44562.299589000002</v>
      </c>
    </row>
    <row r="11" spans="1:6" ht="18" customHeight="1" x14ac:dyDescent="0.2">
      <c r="A11" s="10">
        <v>2016</v>
      </c>
      <c r="B11" s="52" t="s">
        <v>99</v>
      </c>
      <c r="C11" s="53" t="s">
        <v>87</v>
      </c>
      <c r="D11" s="82">
        <v>46942.342365999997</v>
      </c>
    </row>
    <row r="12" spans="1:6" ht="18" customHeight="1" x14ac:dyDescent="0.2">
      <c r="A12" s="11">
        <v>2016</v>
      </c>
      <c r="B12" s="55" t="s">
        <v>100</v>
      </c>
      <c r="C12" s="56" t="s">
        <v>88</v>
      </c>
      <c r="D12" s="83">
        <v>44210.982059000002</v>
      </c>
    </row>
    <row r="13" spans="1:6" ht="18" customHeight="1" x14ac:dyDescent="0.2">
      <c r="A13" s="10">
        <v>2016</v>
      </c>
      <c r="B13" s="52" t="s">
        <v>101</v>
      </c>
      <c r="C13" s="53" t="s">
        <v>89</v>
      </c>
      <c r="D13" s="82">
        <v>48315.619323999999</v>
      </c>
    </row>
    <row r="14" spans="1:6" ht="18" customHeight="1" x14ac:dyDescent="0.2">
      <c r="A14" s="11">
        <v>2016</v>
      </c>
      <c r="B14" s="55" t="s">
        <v>107</v>
      </c>
      <c r="C14" s="56" t="s">
        <v>90</v>
      </c>
      <c r="D14" s="83">
        <v>44424.089144999998</v>
      </c>
    </row>
    <row r="15" spans="1:6" ht="18" customHeight="1" x14ac:dyDescent="0.2">
      <c r="A15" s="10">
        <v>2016</v>
      </c>
      <c r="B15" s="52" t="s">
        <v>108</v>
      </c>
      <c r="C15" s="53" t="s">
        <v>91</v>
      </c>
      <c r="D15" s="82">
        <v>36674.912578000003</v>
      </c>
    </row>
    <row r="16" spans="1:6" ht="18" customHeight="1" x14ac:dyDescent="0.2">
      <c r="A16" s="11">
        <v>2016</v>
      </c>
      <c r="B16" s="55" t="s">
        <v>102</v>
      </c>
      <c r="C16" s="56" t="s">
        <v>92</v>
      </c>
      <c r="D16" s="83">
        <v>44135.750831999998</v>
      </c>
    </row>
    <row r="17" spans="1:4" ht="18" customHeight="1" x14ac:dyDescent="0.2">
      <c r="A17" s="10">
        <v>2016</v>
      </c>
      <c r="B17" s="52" t="s">
        <v>103</v>
      </c>
      <c r="C17" s="53" t="s">
        <v>93</v>
      </c>
      <c r="D17" s="82">
        <v>33200.907458000001</v>
      </c>
    </row>
    <row r="18" spans="1:4" ht="18" customHeight="1" x14ac:dyDescent="0.2">
      <c r="A18" s="11">
        <v>2016</v>
      </c>
      <c r="B18" s="55" t="s">
        <v>104</v>
      </c>
      <c r="C18" s="56" t="s">
        <v>94</v>
      </c>
      <c r="D18" s="83">
        <v>39497.717182</v>
      </c>
    </row>
    <row r="19" spans="1:4" ht="18" customHeight="1" thickBot="1" x14ac:dyDescent="0.25">
      <c r="A19" s="58">
        <v>2016</v>
      </c>
      <c r="B19" s="59" t="s">
        <v>105</v>
      </c>
      <c r="C19" s="60" t="s">
        <v>95</v>
      </c>
      <c r="D19" s="84">
        <v>39756.556612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topLeftCell="A22" workbookViewId="0">
      <selection activeCell="D30" sqref="D30"/>
    </sheetView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75" style="5" bestFit="1" customWidth="1"/>
    <col min="4" max="4" width="12.375" style="5" bestFit="1" customWidth="1"/>
    <col min="5" max="5" width="14.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2" t="s">
        <v>166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68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25</v>
      </c>
      <c r="B5" s="103" t="s">
        <v>27</v>
      </c>
      <c r="C5" s="92" t="s">
        <v>589</v>
      </c>
      <c r="D5" s="92" t="s">
        <v>573</v>
      </c>
      <c r="E5" s="92" t="s">
        <v>589</v>
      </c>
      <c r="F5" s="104" t="s">
        <v>26</v>
      </c>
      <c r="G5" s="105" t="s">
        <v>141</v>
      </c>
      <c r="L5" s="5"/>
      <c r="M5" s="5"/>
    </row>
    <row r="6" spans="1:13" ht="18" customHeight="1" x14ac:dyDescent="0.2">
      <c r="A6" s="97"/>
      <c r="B6" s="103"/>
      <c r="C6" s="16">
        <v>2015</v>
      </c>
      <c r="D6" s="16">
        <v>2016</v>
      </c>
      <c r="E6" s="16">
        <v>2016</v>
      </c>
      <c r="F6" s="104"/>
      <c r="G6" s="105"/>
      <c r="L6" s="5"/>
      <c r="M6" s="5"/>
    </row>
    <row r="7" spans="1:13" ht="18" customHeight="1" x14ac:dyDescent="0.2">
      <c r="A7" s="97"/>
      <c r="B7" s="103"/>
      <c r="C7" s="99" t="s">
        <v>119</v>
      </c>
      <c r="D7" s="100"/>
      <c r="E7" s="101"/>
      <c r="F7" s="104"/>
      <c r="G7" s="105"/>
      <c r="L7" s="5"/>
      <c r="M7" s="5"/>
    </row>
    <row r="8" spans="1:13" ht="15.75" customHeight="1" x14ac:dyDescent="0.2">
      <c r="A8" s="10">
        <v>1</v>
      </c>
      <c r="B8" s="12" t="s">
        <v>142</v>
      </c>
      <c r="C8" s="78">
        <v>1754.193115</v>
      </c>
      <c r="D8" s="78">
        <v>1461.4138579999999</v>
      </c>
      <c r="E8" s="78">
        <v>1367.30762</v>
      </c>
      <c r="F8" s="14" t="s">
        <v>120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28</v>
      </c>
      <c r="C9" s="79">
        <v>2835.6967079999999</v>
      </c>
      <c r="D9" s="79">
        <v>1799.4215899999999</v>
      </c>
      <c r="E9" s="79">
        <v>1817.1047329999999</v>
      </c>
      <c r="F9" s="15" t="s">
        <v>121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29</v>
      </c>
      <c r="C10" s="78">
        <v>338.80528500000003</v>
      </c>
      <c r="D10" s="78">
        <v>172.973556</v>
      </c>
      <c r="E10" s="78">
        <v>247.69214099999999</v>
      </c>
      <c r="F10" s="14" t="s">
        <v>122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143</v>
      </c>
      <c r="C11" s="79">
        <v>2383.4318790000002</v>
      </c>
      <c r="D11" s="79">
        <v>2255.2459859999999</v>
      </c>
      <c r="E11" s="79">
        <v>2221.6428559999999</v>
      </c>
      <c r="F11" s="15" t="s">
        <v>123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30</v>
      </c>
      <c r="C12" s="78">
        <v>607.20788100000004</v>
      </c>
      <c r="D12" s="78">
        <v>555.42189900000005</v>
      </c>
      <c r="E12" s="78">
        <v>582.41983700000003</v>
      </c>
      <c r="F12" s="14" t="s">
        <v>124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31</v>
      </c>
      <c r="C13" s="79">
        <v>4571.2476610000003</v>
      </c>
      <c r="D13" s="79">
        <v>3849.1654450000001</v>
      </c>
      <c r="E13" s="79">
        <v>3657.4203499999999</v>
      </c>
      <c r="F13" s="15" t="s">
        <v>125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144</v>
      </c>
      <c r="C14" s="78">
        <v>1562.3533609999999</v>
      </c>
      <c r="D14" s="78">
        <v>1441.0785209999999</v>
      </c>
      <c r="E14" s="78">
        <v>1258.4459320000001</v>
      </c>
      <c r="F14" s="14" t="s">
        <v>126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52</v>
      </c>
      <c r="C15" s="79">
        <v>137.53713500000001</v>
      </c>
      <c r="D15" s="79">
        <v>133.119643</v>
      </c>
      <c r="E15" s="79">
        <v>137.79937899999999</v>
      </c>
      <c r="F15" s="15" t="s">
        <v>127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111</v>
      </c>
      <c r="C16" s="78">
        <v>410.40148499999998</v>
      </c>
      <c r="D16" s="78">
        <v>383.94701900000001</v>
      </c>
      <c r="E16" s="78">
        <v>294.954002</v>
      </c>
      <c r="F16" s="14" t="s">
        <v>128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145</v>
      </c>
      <c r="C17" s="79">
        <v>561.67578300000002</v>
      </c>
      <c r="D17" s="79">
        <v>510.91605600000003</v>
      </c>
      <c r="E17" s="79">
        <v>487.23820999999998</v>
      </c>
      <c r="F17" s="15" t="s">
        <v>129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112</v>
      </c>
      <c r="C18" s="78">
        <v>1462.858037</v>
      </c>
      <c r="D18" s="78">
        <v>1435.321218</v>
      </c>
      <c r="E18" s="78">
        <v>1333.9116449999999</v>
      </c>
      <c r="F18" s="14" t="s">
        <v>130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113</v>
      </c>
      <c r="C19" s="79">
        <v>262.37407200000001</v>
      </c>
      <c r="D19" s="79">
        <v>251.766999</v>
      </c>
      <c r="E19" s="79">
        <v>210.87064599999999</v>
      </c>
      <c r="F19" s="15" t="s">
        <v>131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32</v>
      </c>
      <c r="C20" s="78">
        <v>666.00597700000003</v>
      </c>
      <c r="D20" s="78">
        <v>500.63001200000002</v>
      </c>
      <c r="E20" s="78">
        <v>466.12746199999998</v>
      </c>
      <c r="F20" s="14" t="s">
        <v>132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114</v>
      </c>
      <c r="C21" s="79">
        <v>1537.0137549999999</v>
      </c>
      <c r="D21" s="79">
        <v>1095.867659</v>
      </c>
      <c r="E21" s="79">
        <v>1223.7850100000001</v>
      </c>
      <c r="F21" s="15" t="s">
        <v>133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33</v>
      </c>
      <c r="C22" s="78">
        <v>4405.3998270000002</v>
      </c>
      <c r="D22" s="78">
        <v>3786.0177039999999</v>
      </c>
      <c r="E22" s="78">
        <v>3228.9155049999999</v>
      </c>
      <c r="F22" s="14" t="s">
        <v>134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34</v>
      </c>
      <c r="C23" s="79">
        <v>14175.566421</v>
      </c>
      <c r="D23" s="79">
        <v>9730.4348680000003</v>
      </c>
      <c r="E23" s="79">
        <v>10407.589157</v>
      </c>
      <c r="F23" s="15" t="s">
        <v>135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35</v>
      </c>
      <c r="C24" s="78">
        <v>10460.832971</v>
      </c>
      <c r="D24" s="78">
        <v>7002.2458829999996</v>
      </c>
      <c r="E24" s="78">
        <v>6701.0662400000001</v>
      </c>
      <c r="F24" s="14" t="s">
        <v>136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115</v>
      </c>
      <c r="C25" s="79">
        <v>1427.3633480000001</v>
      </c>
      <c r="D25" s="79">
        <v>1079.8736510000001</v>
      </c>
      <c r="E25" s="79">
        <v>1470.845826</v>
      </c>
      <c r="F25" s="15" t="s">
        <v>137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116</v>
      </c>
      <c r="C26" s="78">
        <v>356.92614800000001</v>
      </c>
      <c r="D26" s="78">
        <v>1160.0782770000001</v>
      </c>
      <c r="E26" s="78">
        <v>1655.466306</v>
      </c>
      <c r="F26" s="14" t="s">
        <v>138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36</v>
      </c>
      <c r="C27" s="79">
        <v>1212.972303</v>
      </c>
      <c r="D27" s="79">
        <v>884.84186199999999</v>
      </c>
      <c r="E27" s="79">
        <v>976.53552400000001</v>
      </c>
      <c r="F27" s="15" t="s">
        <v>51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37</v>
      </c>
      <c r="C28" s="80">
        <v>9.5216949999999994</v>
      </c>
      <c r="D28" s="80">
        <v>7.9354760000000004</v>
      </c>
      <c r="E28" s="80">
        <v>9.4182310000000005</v>
      </c>
      <c r="F28" s="21" t="s">
        <v>139</v>
      </c>
      <c r="G28" s="19">
        <v>21</v>
      </c>
      <c r="L28" s="5"/>
      <c r="M28" s="5"/>
    </row>
    <row r="29" spans="1:13" ht="19.5" customHeight="1" thickBot="1" x14ac:dyDescent="0.25">
      <c r="A29" s="22"/>
      <c r="B29" s="23" t="s">
        <v>118</v>
      </c>
      <c r="C29" s="81">
        <f t="shared" ref="C29:D29" si="0">SUM(C8:C28)</f>
        <v>51139.384846999994</v>
      </c>
      <c r="D29" s="81">
        <f t="shared" si="0"/>
        <v>39497.717182</v>
      </c>
      <c r="E29" s="81">
        <f>SUM(E8:E28)</f>
        <v>39756.556612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93"/>
      <c r="D30" s="93"/>
      <c r="E30" s="93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27.25" style="5" customWidth="1"/>
    <col min="3" max="3" width="14.75" style="5" bestFit="1" customWidth="1"/>
    <col min="4" max="4" width="12.375" style="5" bestFit="1" customWidth="1"/>
    <col min="5" max="5" width="14.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2" t="s">
        <v>167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81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147</v>
      </c>
      <c r="B5" s="103" t="s">
        <v>154</v>
      </c>
      <c r="C5" s="92" t="s">
        <v>589</v>
      </c>
      <c r="D5" s="92" t="s">
        <v>573</v>
      </c>
      <c r="E5" s="92" t="s">
        <v>589</v>
      </c>
      <c r="F5" s="104" t="s">
        <v>153</v>
      </c>
      <c r="G5" s="105" t="s">
        <v>146</v>
      </c>
      <c r="L5" s="5"/>
      <c r="M5" s="5"/>
    </row>
    <row r="6" spans="1:13" ht="18" customHeight="1" x14ac:dyDescent="0.2">
      <c r="A6" s="97"/>
      <c r="B6" s="103"/>
      <c r="C6" s="16">
        <v>2015</v>
      </c>
      <c r="D6" s="16">
        <v>2016</v>
      </c>
      <c r="E6" s="16">
        <v>2016</v>
      </c>
      <c r="F6" s="104"/>
      <c r="G6" s="105"/>
      <c r="L6" s="5"/>
      <c r="M6" s="5"/>
    </row>
    <row r="7" spans="1:13" ht="18" customHeight="1" x14ac:dyDescent="0.2">
      <c r="A7" s="97"/>
      <c r="B7" s="103"/>
      <c r="C7" s="99" t="s">
        <v>119</v>
      </c>
      <c r="D7" s="100"/>
      <c r="E7" s="101"/>
      <c r="F7" s="104"/>
      <c r="G7" s="105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8">
        <v>3309.140234</v>
      </c>
      <c r="D8" s="78">
        <v>3148.1430369999998</v>
      </c>
      <c r="E8" s="78">
        <v>2981.526288</v>
      </c>
      <c r="F8" s="14" t="s">
        <v>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8</v>
      </c>
      <c r="C9" s="79">
        <v>1431.645796</v>
      </c>
      <c r="D9" s="79">
        <v>1350.6452979999999</v>
      </c>
      <c r="E9" s="79">
        <v>1221.0450169999999</v>
      </c>
      <c r="F9" s="15" t="s">
        <v>612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9</v>
      </c>
      <c r="C10" s="78">
        <v>2159.2549730000001</v>
      </c>
      <c r="D10" s="78">
        <v>1721.6483470000001</v>
      </c>
      <c r="E10" s="78">
        <v>1702.5374750000001</v>
      </c>
      <c r="F10" s="14" t="s">
        <v>148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10</v>
      </c>
      <c r="C11" s="79">
        <v>17123.120262</v>
      </c>
      <c r="D11" s="79">
        <v>13305.663211999999</v>
      </c>
      <c r="E11" s="79">
        <v>12091.282471</v>
      </c>
      <c r="F11" s="15" t="s">
        <v>149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50</v>
      </c>
      <c r="C12" s="78">
        <v>790.15059699999995</v>
      </c>
      <c r="D12" s="78">
        <v>664.92057299999999</v>
      </c>
      <c r="E12" s="78">
        <v>551.65</v>
      </c>
      <c r="F12" s="14" t="s">
        <v>150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12</v>
      </c>
      <c r="C13" s="79">
        <v>802.44102299999997</v>
      </c>
      <c r="D13" s="79">
        <v>624.01774499999999</v>
      </c>
      <c r="E13" s="79">
        <v>433.965374</v>
      </c>
      <c r="F13" s="15" t="s">
        <v>13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14</v>
      </c>
      <c r="C14" s="78">
        <v>7877.055644</v>
      </c>
      <c r="D14" s="78">
        <v>6084.7584280000001</v>
      </c>
      <c r="E14" s="78">
        <v>8535.6364250000006</v>
      </c>
      <c r="F14" s="14" t="s">
        <v>15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16</v>
      </c>
      <c r="C15" s="79">
        <v>1595.4247809999999</v>
      </c>
      <c r="D15" s="79">
        <v>1170.970272</v>
      </c>
      <c r="E15" s="79">
        <v>1079.48386</v>
      </c>
      <c r="F15" s="15" t="s">
        <v>17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18</v>
      </c>
      <c r="C16" s="78">
        <v>14030.616129</v>
      </c>
      <c r="D16" s="78">
        <v>10180.257600000001</v>
      </c>
      <c r="E16" s="78">
        <v>9697.5887039999998</v>
      </c>
      <c r="F16" s="14" t="s">
        <v>151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19</v>
      </c>
      <c r="C17" s="79">
        <v>2020.535408</v>
      </c>
      <c r="D17" s="79">
        <v>1246.6926699999999</v>
      </c>
      <c r="E17" s="79">
        <v>1461.8409979999999</v>
      </c>
      <c r="F17" s="15" t="s">
        <v>152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20</v>
      </c>
      <c r="C18" s="80"/>
      <c r="D18" s="80"/>
      <c r="E18" s="80"/>
      <c r="F18" s="21" t="s">
        <v>21</v>
      </c>
      <c r="G18" s="19">
        <v>11</v>
      </c>
      <c r="L18" s="5"/>
      <c r="M18" s="5"/>
    </row>
    <row r="19" spans="1:13" ht="19.5" customHeight="1" thickBot="1" x14ac:dyDescent="0.25">
      <c r="A19" s="22"/>
      <c r="B19" s="23" t="s">
        <v>118</v>
      </c>
      <c r="C19" s="81">
        <f t="shared" ref="C19:D19" si="0">SUM(C8:C18)</f>
        <v>51139.384847000008</v>
      </c>
      <c r="D19" s="81">
        <f t="shared" si="0"/>
        <v>39497.717182</v>
      </c>
      <c r="E19" s="81">
        <f>SUM(E8:E18)</f>
        <v>39756.556612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93"/>
      <c r="D20" s="93"/>
      <c r="E20" s="93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5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75" style="5" bestFit="1" customWidth="1"/>
    <col min="4" max="4" width="12.375" style="5" bestFit="1" customWidth="1"/>
    <col min="5" max="5" width="14.75" style="5" bestFit="1" customWidth="1"/>
    <col min="6" max="6" width="27.6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2" t="s">
        <v>157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158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160</v>
      </c>
      <c r="B5" s="103" t="s">
        <v>161</v>
      </c>
      <c r="C5" s="92" t="s">
        <v>589</v>
      </c>
      <c r="D5" s="92" t="s">
        <v>573</v>
      </c>
      <c r="E5" s="92" t="s">
        <v>589</v>
      </c>
      <c r="F5" s="104" t="s">
        <v>38</v>
      </c>
      <c r="G5" s="105" t="s">
        <v>159</v>
      </c>
      <c r="L5" s="5"/>
      <c r="M5" s="5"/>
    </row>
    <row r="6" spans="1:13" ht="18" customHeight="1" x14ac:dyDescent="0.2">
      <c r="A6" s="97"/>
      <c r="B6" s="103"/>
      <c r="C6" s="16">
        <v>2015</v>
      </c>
      <c r="D6" s="16">
        <v>2016</v>
      </c>
      <c r="E6" s="16">
        <v>2016</v>
      </c>
      <c r="F6" s="104"/>
      <c r="G6" s="105"/>
      <c r="L6" s="5"/>
      <c r="M6" s="5"/>
    </row>
    <row r="7" spans="1:13" ht="18" customHeight="1" x14ac:dyDescent="0.2">
      <c r="A7" s="97"/>
      <c r="B7" s="103"/>
      <c r="C7" s="99" t="s">
        <v>119</v>
      </c>
      <c r="D7" s="100"/>
      <c r="E7" s="101"/>
      <c r="F7" s="104"/>
      <c r="G7" s="105"/>
      <c r="L7" s="5"/>
      <c r="M7" s="5"/>
    </row>
    <row r="8" spans="1:13" ht="20.100000000000001" customHeight="1" x14ac:dyDescent="0.2">
      <c r="A8" s="10">
        <v>1</v>
      </c>
      <c r="B8" s="26" t="s">
        <v>395</v>
      </c>
      <c r="C8" s="78">
        <v>7272.6664540000002</v>
      </c>
      <c r="D8" s="78">
        <v>5735.4996030000002</v>
      </c>
      <c r="E8" s="78">
        <v>8290.7745360000008</v>
      </c>
      <c r="F8" s="65" t="s">
        <v>272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387</v>
      </c>
      <c r="C9" s="79">
        <v>6700.781473</v>
      </c>
      <c r="D9" s="79">
        <v>5929.89894</v>
      </c>
      <c r="E9" s="79">
        <v>5480.1503940000002</v>
      </c>
      <c r="F9" s="66" t="s">
        <v>264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421</v>
      </c>
      <c r="C10" s="78">
        <v>3823.7017759999999</v>
      </c>
      <c r="D10" s="78">
        <v>2625.8974760000001</v>
      </c>
      <c r="E10" s="78">
        <v>2538.1765890000001</v>
      </c>
      <c r="F10" s="65" t="s">
        <v>298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46</v>
      </c>
      <c r="C11" s="79">
        <v>2204.693526</v>
      </c>
      <c r="D11" s="79">
        <v>2171.4807430000001</v>
      </c>
      <c r="E11" s="79">
        <v>2105.4478979999999</v>
      </c>
      <c r="F11" s="66" t="s">
        <v>184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400</v>
      </c>
      <c r="C12" s="78">
        <v>2979.196923</v>
      </c>
      <c r="D12" s="78">
        <v>1432.0697419999999</v>
      </c>
      <c r="E12" s="78">
        <v>1857.9439609999999</v>
      </c>
      <c r="F12" s="65" t="s">
        <v>277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402</v>
      </c>
      <c r="C13" s="79">
        <v>3258.7536850000001</v>
      </c>
      <c r="D13" s="79">
        <v>2066.9254350000001</v>
      </c>
      <c r="E13" s="79">
        <v>1768.737468</v>
      </c>
      <c r="F13" s="66" t="s">
        <v>279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398</v>
      </c>
      <c r="C14" s="78">
        <v>1721.574425</v>
      </c>
      <c r="D14" s="78">
        <v>1148.575047</v>
      </c>
      <c r="E14" s="78">
        <v>1338.9424079999999</v>
      </c>
      <c r="F14" s="65" t="s">
        <v>275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388</v>
      </c>
      <c r="C15" s="79">
        <v>1546.8869090000001</v>
      </c>
      <c r="D15" s="79">
        <v>1630.153018</v>
      </c>
      <c r="E15" s="79">
        <v>1252.2365569999999</v>
      </c>
      <c r="F15" s="66" t="s">
        <v>265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401</v>
      </c>
      <c r="C16" s="78">
        <v>1734.457594</v>
      </c>
      <c r="D16" s="78">
        <v>1448.8605070000001</v>
      </c>
      <c r="E16" s="78">
        <v>1086.2948530000001</v>
      </c>
      <c r="F16" s="65" t="s">
        <v>278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413</v>
      </c>
      <c r="C17" s="79">
        <v>1181.236817</v>
      </c>
      <c r="D17" s="79">
        <v>718.17897300000004</v>
      </c>
      <c r="E17" s="79">
        <v>993.39155700000003</v>
      </c>
      <c r="F17" s="66" t="s">
        <v>290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404</v>
      </c>
      <c r="C18" s="78">
        <v>820.18091300000003</v>
      </c>
      <c r="D18" s="78">
        <v>754.98744699999997</v>
      </c>
      <c r="E18" s="78">
        <v>914.97233800000004</v>
      </c>
      <c r="F18" s="65" t="s">
        <v>281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416</v>
      </c>
      <c r="C19" s="79">
        <v>1813.6836109999999</v>
      </c>
      <c r="D19" s="79">
        <v>1078.4033979999999</v>
      </c>
      <c r="E19" s="79">
        <v>878.37251600000002</v>
      </c>
      <c r="F19" s="66" t="s">
        <v>293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390</v>
      </c>
      <c r="C20" s="78">
        <v>884.02334900000005</v>
      </c>
      <c r="D20" s="78">
        <v>840.45698400000003</v>
      </c>
      <c r="E20" s="78">
        <v>801.58698000000004</v>
      </c>
      <c r="F20" s="65" t="s">
        <v>267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397</v>
      </c>
      <c r="C21" s="79">
        <v>1000.66824</v>
      </c>
      <c r="D21" s="79">
        <v>928.50120700000002</v>
      </c>
      <c r="E21" s="79">
        <v>754.54420600000003</v>
      </c>
      <c r="F21" s="66" t="s">
        <v>274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392</v>
      </c>
      <c r="C22" s="78">
        <v>676.08233700000005</v>
      </c>
      <c r="D22" s="78">
        <v>714.23458500000004</v>
      </c>
      <c r="E22" s="78">
        <v>644.61065900000006</v>
      </c>
      <c r="F22" s="65" t="s">
        <v>269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425</v>
      </c>
      <c r="C23" s="79">
        <v>1012.966623</v>
      </c>
      <c r="D23" s="79">
        <v>530.05523300000004</v>
      </c>
      <c r="E23" s="79">
        <v>574.89331100000004</v>
      </c>
      <c r="F23" s="66" t="s">
        <v>302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393</v>
      </c>
      <c r="C24" s="78">
        <v>352.49196000000001</v>
      </c>
      <c r="D24" s="78">
        <v>588.51230899999996</v>
      </c>
      <c r="E24" s="78">
        <v>510.98561599999999</v>
      </c>
      <c r="F24" s="65" t="s">
        <v>270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407</v>
      </c>
      <c r="C25" s="79">
        <v>495.232731</v>
      </c>
      <c r="D25" s="79">
        <v>405.31282399999998</v>
      </c>
      <c r="E25" s="79">
        <v>396.60669999999999</v>
      </c>
      <c r="F25" s="66" t="s">
        <v>284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429</v>
      </c>
      <c r="C26" s="78">
        <v>390.39141799999999</v>
      </c>
      <c r="D26" s="78">
        <v>366.10653400000001</v>
      </c>
      <c r="E26" s="78">
        <v>385.63423899999998</v>
      </c>
      <c r="F26" s="65" t="s">
        <v>306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418</v>
      </c>
      <c r="C27" s="79">
        <v>578.64635399999997</v>
      </c>
      <c r="D27" s="79">
        <v>331.56713400000001</v>
      </c>
      <c r="E27" s="79">
        <v>381.97794499999998</v>
      </c>
      <c r="F27" s="66" t="s">
        <v>295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406</v>
      </c>
      <c r="C28" s="78">
        <v>666.018506</v>
      </c>
      <c r="D28" s="78">
        <v>356.95049299999999</v>
      </c>
      <c r="E28" s="78">
        <v>357.15012000000002</v>
      </c>
      <c r="F28" s="65" t="s">
        <v>283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403</v>
      </c>
      <c r="C29" s="79">
        <v>744.264184</v>
      </c>
      <c r="D29" s="79">
        <v>577.09306500000002</v>
      </c>
      <c r="E29" s="79">
        <v>355.96063500000002</v>
      </c>
      <c r="F29" s="66" t="s">
        <v>280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40</v>
      </c>
      <c r="C30" s="78">
        <v>458.00627900000001</v>
      </c>
      <c r="D30" s="78">
        <v>381.83383600000002</v>
      </c>
      <c r="E30" s="78">
        <v>350.89729499999999</v>
      </c>
      <c r="F30" s="65" t="s">
        <v>42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410</v>
      </c>
      <c r="C31" s="79">
        <v>665.02297699999997</v>
      </c>
      <c r="D31" s="79">
        <v>526.84291299999995</v>
      </c>
      <c r="E31" s="79">
        <v>317.430024</v>
      </c>
      <c r="F31" s="66" t="s">
        <v>287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45</v>
      </c>
      <c r="C32" s="78">
        <v>356.36862500000001</v>
      </c>
      <c r="D32" s="78">
        <v>342.48186700000002</v>
      </c>
      <c r="E32" s="78">
        <v>309.323958</v>
      </c>
      <c r="F32" s="65" t="s">
        <v>185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399</v>
      </c>
      <c r="C33" s="79">
        <v>532.058176</v>
      </c>
      <c r="D33" s="79">
        <v>387.79998000000001</v>
      </c>
      <c r="E33" s="79">
        <v>276.646323</v>
      </c>
      <c r="F33" s="66" t="s">
        <v>276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391</v>
      </c>
      <c r="C34" s="78">
        <v>340.65577999999999</v>
      </c>
      <c r="D34" s="78">
        <v>302.61520999999999</v>
      </c>
      <c r="E34" s="78">
        <v>275.54649999999998</v>
      </c>
      <c r="F34" s="65" t="s">
        <v>268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476</v>
      </c>
      <c r="C35" s="79">
        <v>491.340551</v>
      </c>
      <c r="D35" s="79">
        <v>237.191654</v>
      </c>
      <c r="E35" s="79">
        <v>272.49798299999998</v>
      </c>
      <c r="F35" s="66" t="s">
        <v>351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408</v>
      </c>
      <c r="C36" s="78">
        <v>249.25138000000001</v>
      </c>
      <c r="D36" s="78">
        <v>266.31559700000003</v>
      </c>
      <c r="E36" s="78">
        <v>269.21530100000001</v>
      </c>
      <c r="F36" s="65" t="s">
        <v>285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446</v>
      </c>
      <c r="C37" s="79">
        <v>541.19197999999994</v>
      </c>
      <c r="D37" s="79">
        <v>264.46783399999998</v>
      </c>
      <c r="E37" s="79">
        <v>268.90556400000003</v>
      </c>
      <c r="F37" s="66" t="s">
        <v>322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426</v>
      </c>
      <c r="C38" s="78">
        <v>604.38918999999999</v>
      </c>
      <c r="D38" s="78">
        <v>349.258825</v>
      </c>
      <c r="E38" s="78">
        <v>244.86188899999999</v>
      </c>
      <c r="F38" s="65" t="s">
        <v>303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428</v>
      </c>
      <c r="C39" s="79">
        <v>270.26204100000001</v>
      </c>
      <c r="D39" s="79">
        <v>318.95396299999999</v>
      </c>
      <c r="E39" s="79">
        <v>236.25274899999999</v>
      </c>
      <c r="F39" s="66" t="s">
        <v>305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458</v>
      </c>
      <c r="C40" s="78">
        <v>429.77860199999998</v>
      </c>
      <c r="D40" s="78">
        <v>146.331864</v>
      </c>
      <c r="E40" s="78">
        <v>215.44675899999999</v>
      </c>
      <c r="F40" s="65" t="s">
        <v>590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445</v>
      </c>
      <c r="C41" s="79">
        <v>360.65497199999999</v>
      </c>
      <c r="D41" s="79">
        <v>330.29557399999999</v>
      </c>
      <c r="E41" s="79">
        <v>202.074139</v>
      </c>
      <c r="F41" s="66" t="s">
        <v>321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394</v>
      </c>
      <c r="C42" s="78">
        <v>240.110964</v>
      </c>
      <c r="D42" s="78">
        <v>301.58750700000002</v>
      </c>
      <c r="E42" s="78">
        <v>185.53724399999999</v>
      </c>
      <c r="F42" s="65" t="s">
        <v>271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487</v>
      </c>
      <c r="C43" s="79">
        <v>184.12665799999999</v>
      </c>
      <c r="D43" s="79">
        <v>222.11992499999999</v>
      </c>
      <c r="E43" s="79">
        <v>179.30615700000001</v>
      </c>
      <c r="F43" s="66" t="s">
        <v>363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389</v>
      </c>
      <c r="C44" s="78">
        <v>179.22901200000001</v>
      </c>
      <c r="D44" s="78">
        <v>194.33504300000001</v>
      </c>
      <c r="E44" s="78">
        <v>174.49875700000001</v>
      </c>
      <c r="F44" s="65" t="s">
        <v>266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396</v>
      </c>
      <c r="C45" s="79">
        <v>144.27064899999999</v>
      </c>
      <c r="D45" s="79">
        <v>107.904348</v>
      </c>
      <c r="E45" s="79">
        <v>163.090667</v>
      </c>
      <c r="F45" s="66" t="s">
        <v>273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411</v>
      </c>
      <c r="C46" s="78">
        <v>255.18657999999999</v>
      </c>
      <c r="D46" s="78">
        <v>136.87412800000001</v>
      </c>
      <c r="E46" s="78">
        <v>144.265748</v>
      </c>
      <c r="F46" s="65" t="s">
        <v>288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451</v>
      </c>
      <c r="C47" s="79">
        <v>189.87273400000001</v>
      </c>
      <c r="D47" s="79">
        <v>159.21650600000001</v>
      </c>
      <c r="E47" s="79">
        <v>125.412424</v>
      </c>
      <c r="F47" s="66" t="s">
        <v>327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39</v>
      </c>
      <c r="C48" s="78">
        <v>169.49153100000001</v>
      </c>
      <c r="D48" s="78">
        <v>138.287903</v>
      </c>
      <c r="E48" s="78">
        <v>121.842854</v>
      </c>
      <c r="F48" s="65" t="s">
        <v>41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431</v>
      </c>
      <c r="C49" s="79">
        <v>136.97169400000001</v>
      </c>
      <c r="D49" s="79">
        <v>92.413061999999996</v>
      </c>
      <c r="E49" s="79">
        <v>116.473958</v>
      </c>
      <c r="F49" s="66" t="s">
        <v>308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463</v>
      </c>
      <c r="C50" s="78">
        <v>325.16763500000002</v>
      </c>
      <c r="D50" s="78">
        <v>179.10242299999999</v>
      </c>
      <c r="E50" s="78">
        <v>107.183307</v>
      </c>
      <c r="F50" s="65" t="s">
        <v>338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442</v>
      </c>
      <c r="C51" s="79">
        <v>104.098386</v>
      </c>
      <c r="D51" s="79">
        <v>89.531842999999995</v>
      </c>
      <c r="E51" s="79">
        <v>104.154055</v>
      </c>
      <c r="F51" s="66" t="s">
        <v>319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456</v>
      </c>
      <c r="C52" s="78">
        <v>142.12760499999999</v>
      </c>
      <c r="D52" s="78">
        <v>131.572709</v>
      </c>
      <c r="E52" s="78">
        <v>94.502594000000002</v>
      </c>
      <c r="F52" s="65" t="s">
        <v>332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44</v>
      </c>
      <c r="C53" s="79">
        <v>120.58027300000001</v>
      </c>
      <c r="D53" s="79">
        <v>114.058688</v>
      </c>
      <c r="E53" s="79">
        <v>94.014283000000006</v>
      </c>
      <c r="F53" s="66" t="s">
        <v>43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412</v>
      </c>
      <c r="C54" s="78">
        <v>88.705951999999996</v>
      </c>
      <c r="D54" s="78">
        <v>102.871043</v>
      </c>
      <c r="E54" s="78">
        <v>92.344230999999994</v>
      </c>
      <c r="F54" s="65" t="s">
        <v>289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468</v>
      </c>
      <c r="C55" s="79">
        <v>162.48039800000001</v>
      </c>
      <c r="D55" s="79">
        <v>66.001251999999994</v>
      </c>
      <c r="E55" s="79">
        <v>84.336032000000003</v>
      </c>
      <c r="F55" s="66" t="s">
        <v>343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415</v>
      </c>
      <c r="C56" s="78">
        <v>50.238044000000002</v>
      </c>
      <c r="D56" s="78">
        <v>22.183862000000001</v>
      </c>
      <c r="E56" s="78">
        <v>75.020094999999998</v>
      </c>
      <c r="F56" s="65" t="s">
        <v>292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472</v>
      </c>
      <c r="C57" s="79">
        <v>135.262766</v>
      </c>
      <c r="D57" s="79">
        <v>71.140028000000001</v>
      </c>
      <c r="E57" s="79">
        <v>72.557621999999995</v>
      </c>
      <c r="F57" s="66" t="s">
        <v>347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409</v>
      </c>
      <c r="C58" s="78">
        <v>123.069506</v>
      </c>
      <c r="D58" s="78">
        <v>84.654283000000007</v>
      </c>
      <c r="E58" s="78">
        <v>72.351331000000002</v>
      </c>
      <c r="F58" s="65" t="s">
        <v>286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455</v>
      </c>
      <c r="C59" s="79">
        <v>87.301156000000006</v>
      </c>
      <c r="D59" s="79">
        <v>43.928116000000003</v>
      </c>
      <c r="E59" s="79">
        <v>61.978436000000002</v>
      </c>
      <c r="F59" s="66" t="s">
        <v>331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430</v>
      </c>
      <c r="C60" s="78">
        <v>59.288682999999999</v>
      </c>
      <c r="D60" s="78">
        <v>61.502155999999999</v>
      </c>
      <c r="E60" s="78">
        <v>57.040497999999999</v>
      </c>
      <c r="F60" s="65" t="s">
        <v>307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491</v>
      </c>
      <c r="C61" s="79">
        <v>41.053724000000003</v>
      </c>
      <c r="D61" s="79">
        <v>37.434148999999998</v>
      </c>
      <c r="E61" s="79">
        <v>48.947232</v>
      </c>
      <c r="F61" s="66" t="s">
        <v>367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467</v>
      </c>
      <c r="C62" s="78">
        <v>23.567312000000001</v>
      </c>
      <c r="D62" s="78">
        <v>42.207998000000003</v>
      </c>
      <c r="E62" s="78">
        <v>40.669224999999997</v>
      </c>
      <c r="F62" s="65" t="s">
        <v>342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454</v>
      </c>
      <c r="C63" s="79">
        <v>43.306967</v>
      </c>
      <c r="D63" s="79">
        <v>37.838605000000001</v>
      </c>
      <c r="E63" s="79">
        <v>36.510978999999999</v>
      </c>
      <c r="F63" s="66" t="s">
        <v>330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483</v>
      </c>
      <c r="C64" s="78">
        <v>37.018504999999998</v>
      </c>
      <c r="D64" s="78">
        <v>40.255113999999999</v>
      </c>
      <c r="E64" s="78">
        <v>34.158434999999997</v>
      </c>
      <c r="F64" s="65" t="s">
        <v>359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439</v>
      </c>
      <c r="C65" s="79">
        <v>25.544173000000001</v>
      </c>
      <c r="D65" s="79">
        <v>32.427007000000003</v>
      </c>
      <c r="E65" s="79">
        <v>33.494771999999998</v>
      </c>
      <c r="F65" s="66" t="s">
        <v>316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543</v>
      </c>
      <c r="C66" s="78">
        <v>61.162593000000001</v>
      </c>
      <c r="D66" s="78">
        <v>31.524160999999999</v>
      </c>
      <c r="E66" s="78">
        <v>32.860101999999998</v>
      </c>
      <c r="F66" s="65" t="s">
        <v>527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489</v>
      </c>
      <c r="C67" s="79">
        <v>16.987183999999999</v>
      </c>
      <c r="D67" s="79">
        <v>30.562995999999998</v>
      </c>
      <c r="E67" s="79">
        <v>32.548366999999999</v>
      </c>
      <c r="F67" s="66" t="s">
        <v>365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427</v>
      </c>
      <c r="C68" s="78">
        <v>45.567005000000002</v>
      </c>
      <c r="D68" s="78">
        <v>37.139650000000003</v>
      </c>
      <c r="E68" s="78">
        <v>28.623652</v>
      </c>
      <c r="F68" s="65" t="s">
        <v>304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444</v>
      </c>
      <c r="C69" s="79">
        <v>77.601866000000001</v>
      </c>
      <c r="D69" s="79">
        <v>202.09732099999999</v>
      </c>
      <c r="E69" s="79">
        <v>28.326913000000001</v>
      </c>
      <c r="F69" s="66" t="s">
        <v>526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435</v>
      </c>
      <c r="C70" s="78">
        <v>35.203201</v>
      </c>
      <c r="D70" s="78">
        <v>27.268718</v>
      </c>
      <c r="E70" s="78">
        <v>21.174585</v>
      </c>
      <c r="F70" s="65" t="s">
        <v>312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469</v>
      </c>
      <c r="C71" s="79">
        <v>27.25994</v>
      </c>
      <c r="D71" s="79">
        <v>14.969783</v>
      </c>
      <c r="E71" s="79">
        <v>20.202114000000002</v>
      </c>
      <c r="F71" s="66" t="s">
        <v>344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422</v>
      </c>
      <c r="C72" s="78">
        <v>25.879207000000001</v>
      </c>
      <c r="D72" s="78">
        <v>21.302046000000001</v>
      </c>
      <c r="E72" s="78">
        <v>19.991493999999999</v>
      </c>
      <c r="F72" s="65" t="s">
        <v>299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547</v>
      </c>
      <c r="C73" s="79">
        <v>19.161646999999999</v>
      </c>
      <c r="D73" s="79">
        <v>39.355246999999999</v>
      </c>
      <c r="E73" s="79">
        <v>18.439653</v>
      </c>
      <c r="F73" s="66" t="s">
        <v>530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424</v>
      </c>
      <c r="C74" s="78">
        <v>7.8252030000000001</v>
      </c>
      <c r="D74" s="78">
        <v>13.465780000000001</v>
      </c>
      <c r="E74" s="78">
        <v>17.621926999999999</v>
      </c>
      <c r="F74" s="65" t="s">
        <v>301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436</v>
      </c>
      <c r="C75" s="79">
        <v>18.333473000000001</v>
      </c>
      <c r="D75" s="79">
        <v>12.609832000000001</v>
      </c>
      <c r="E75" s="79">
        <v>15.392542000000001</v>
      </c>
      <c r="F75" s="66" t="s">
        <v>313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433</v>
      </c>
      <c r="C76" s="78">
        <v>27.479420999999999</v>
      </c>
      <c r="D76" s="78">
        <v>20.133887999999999</v>
      </c>
      <c r="E76" s="78">
        <v>15.232132</v>
      </c>
      <c r="F76" s="65" t="s">
        <v>310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448</v>
      </c>
      <c r="C77" s="79">
        <v>7.7641140000000002</v>
      </c>
      <c r="D77" s="79">
        <v>19.766518000000001</v>
      </c>
      <c r="E77" s="79">
        <v>14.520784000000001</v>
      </c>
      <c r="F77" s="66" t="s">
        <v>324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482</v>
      </c>
      <c r="C78" s="78">
        <v>13.604754</v>
      </c>
      <c r="D78" s="78">
        <v>18.839741</v>
      </c>
      <c r="E78" s="78">
        <v>13.418635</v>
      </c>
      <c r="F78" s="65" t="s">
        <v>358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500</v>
      </c>
      <c r="C79" s="79">
        <v>9.2117540000000009</v>
      </c>
      <c r="D79" s="79">
        <v>12.34478</v>
      </c>
      <c r="E79" s="79">
        <v>12.751529</v>
      </c>
      <c r="F79" s="66" t="s">
        <v>376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419</v>
      </c>
      <c r="C80" s="78">
        <v>10.769242</v>
      </c>
      <c r="D80" s="78">
        <v>9.4404780000000006</v>
      </c>
      <c r="E80" s="78">
        <v>12.444556</v>
      </c>
      <c r="F80" s="65" t="s">
        <v>296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475</v>
      </c>
      <c r="C81" s="79">
        <v>4.0153790000000003</v>
      </c>
      <c r="D81" s="79">
        <v>5.2915479999999997</v>
      </c>
      <c r="E81" s="79">
        <v>11.947979</v>
      </c>
      <c r="F81" s="66" t="s">
        <v>350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499</v>
      </c>
      <c r="C82" s="78">
        <v>153.72193999999999</v>
      </c>
      <c r="D82" s="78">
        <v>16.761295</v>
      </c>
      <c r="E82" s="78">
        <v>11.900793</v>
      </c>
      <c r="F82" s="65" t="s">
        <v>375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457</v>
      </c>
      <c r="C83" s="79">
        <v>5.0198419999999997</v>
      </c>
      <c r="D83" s="79">
        <v>11.105686</v>
      </c>
      <c r="E83" s="79">
        <v>10.480323</v>
      </c>
      <c r="F83" s="66" t="s">
        <v>333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470</v>
      </c>
      <c r="C84" s="78">
        <v>11.383042</v>
      </c>
      <c r="D84" s="78">
        <v>4.4037009999999999</v>
      </c>
      <c r="E84" s="78">
        <v>9.3646949999999993</v>
      </c>
      <c r="F84" s="65" t="s">
        <v>345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485</v>
      </c>
      <c r="C85" s="79">
        <v>2.4887839999999999</v>
      </c>
      <c r="D85" s="79">
        <v>3.9261919999999999</v>
      </c>
      <c r="E85" s="79">
        <v>8.1751900000000006</v>
      </c>
      <c r="F85" s="66" t="s">
        <v>361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545</v>
      </c>
      <c r="C86" s="78">
        <v>11.592684</v>
      </c>
      <c r="D86" s="78">
        <v>21.043150000000001</v>
      </c>
      <c r="E86" s="78">
        <v>7.3609099999999996</v>
      </c>
      <c r="F86" s="65" t="s">
        <v>528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462</v>
      </c>
      <c r="C87" s="79">
        <v>0.79662599999999995</v>
      </c>
      <c r="D87" s="79">
        <v>2.4615749999999998</v>
      </c>
      <c r="E87" s="79">
        <v>7.1376970000000002</v>
      </c>
      <c r="F87" s="66" t="s">
        <v>337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494</v>
      </c>
      <c r="C88" s="78">
        <v>9.1681679999999997</v>
      </c>
      <c r="D88" s="78">
        <v>8.5641540000000003</v>
      </c>
      <c r="E88" s="78">
        <v>6.9724640000000004</v>
      </c>
      <c r="F88" s="65" t="s">
        <v>370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544</v>
      </c>
      <c r="C89" s="79">
        <v>3.5262920000000002</v>
      </c>
      <c r="D89" s="79">
        <v>3.5484599999999999</v>
      </c>
      <c r="E89" s="79">
        <v>6.594157</v>
      </c>
      <c r="F89" s="66" t="s">
        <v>592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438</v>
      </c>
      <c r="C90" s="78">
        <v>8.37683</v>
      </c>
      <c r="D90" s="78">
        <v>3.6568269999999998</v>
      </c>
      <c r="E90" s="78">
        <v>5.9436349999999996</v>
      </c>
      <c r="F90" s="65" t="s">
        <v>315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432</v>
      </c>
      <c r="C91" s="79">
        <v>1.7958019999999999</v>
      </c>
      <c r="D91" s="79">
        <v>4.4749489999999996</v>
      </c>
      <c r="E91" s="79">
        <v>5.7727440000000003</v>
      </c>
      <c r="F91" s="66" t="s">
        <v>309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417</v>
      </c>
      <c r="C92" s="78">
        <v>4.5064549999999999</v>
      </c>
      <c r="D92" s="78">
        <v>5.3114420000000004</v>
      </c>
      <c r="E92" s="78">
        <v>5.5768630000000003</v>
      </c>
      <c r="F92" s="65" t="s">
        <v>294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414</v>
      </c>
      <c r="C93" s="79">
        <v>2.625267</v>
      </c>
      <c r="D93" s="79">
        <v>3.4501490000000001</v>
      </c>
      <c r="E93" s="79">
        <v>5.0453460000000003</v>
      </c>
      <c r="F93" s="66" t="s">
        <v>291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546</v>
      </c>
      <c r="C94" s="78">
        <v>3.2962669999999998</v>
      </c>
      <c r="D94" s="78">
        <v>5.1075039999999996</v>
      </c>
      <c r="E94" s="78">
        <v>4.7493049999999997</v>
      </c>
      <c r="F94" s="65" t="s">
        <v>529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441</v>
      </c>
      <c r="C95" s="79">
        <v>10.683197</v>
      </c>
      <c r="D95" s="79">
        <v>3.8865850000000002</v>
      </c>
      <c r="E95" s="79">
        <v>4.2324130000000002</v>
      </c>
      <c r="F95" s="66" t="s">
        <v>318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450</v>
      </c>
      <c r="C96" s="78">
        <v>2.4221620000000001</v>
      </c>
      <c r="D96" s="78">
        <v>3.3524530000000001</v>
      </c>
      <c r="E96" s="78">
        <v>4.0508829999999998</v>
      </c>
      <c r="F96" s="65" t="s">
        <v>326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552</v>
      </c>
      <c r="C97" s="79">
        <v>0.27393499999999998</v>
      </c>
      <c r="D97" s="79">
        <v>0.86897599999999997</v>
      </c>
      <c r="E97" s="79">
        <v>3.7196250000000002</v>
      </c>
      <c r="F97" s="66" t="s">
        <v>535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440</v>
      </c>
      <c r="C98" s="78">
        <v>16.611933000000001</v>
      </c>
      <c r="D98" s="78">
        <v>0.852298</v>
      </c>
      <c r="E98" s="78">
        <v>3.5520860000000001</v>
      </c>
      <c r="F98" s="65" t="s">
        <v>317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471</v>
      </c>
      <c r="C99" s="79">
        <v>2.9483579999999998</v>
      </c>
      <c r="D99" s="79">
        <v>2.2142780000000002</v>
      </c>
      <c r="E99" s="79">
        <v>2.9018410000000001</v>
      </c>
      <c r="F99" s="66" t="s">
        <v>346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481</v>
      </c>
      <c r="C100" s="78">
        <v>1.6133000000000002E-2</v>
      </c>
      <c r="D100" s="78">
        <v>2.1071680000000002</v>
      </c>
      <c r="E100" s="78">
        <v>2.4023430000000001</v>
      </c>
      <c r="F100" s="65" t="s">
        <v>356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504</v>
      </c>
      <c r="C101" s="79">
        <v>0.102561</v>
      </c>
      <c r="D101" s="79">
        <v>0.55820400000000003</v>
      </c>
      <c r="E101" s="79">
        <v>2.3679060000000001</v>
      </c>
      <c r="F101" s="66" t="s">
        <v>380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549</v>
      </c>
      <c r="C102" s="78">
        <v>7.1481000000000003E-2</v>
      </c>
      <c r="D102" s="78">
        <v>0.66900400000000004</v>
      </c>
      <c r="E102" s="78">
        <v>2.2263000000000002</v>
      </c>
      <c r="F102" s="65" t="s">
        <v>532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437</v>
      </c>
      <c r="C103" s="79">
        <v>1.792276</v>
      </c>
      <c r="D103" s="79">
        <v>2.1249169999999999</v>
      </c>
      <c r="E103" s="79">
        <v>2.2021190000000002</v>
      </c>
      <c r="F103" s="66" t="s">
        <v>314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477</v>
      </c>
      <c r="C104" s="78">
        <v>1.329194</v>
      </c>
      <c r="D104" s="78">
        <v>1.5221499999999999</v>
      </c>
      <c r="E104" s="78">
        <v>2.1856640000000001</v>
      </c>
      <c r="F104" s="65" t="s">
        <v>352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506</v>
      </c>
      <c r="C105" s="79">
        <v>107.76080899999999</v>
      </c>
      <c r="D105" s="79">
        <v>3.2499210000000001</v>
      </c>
      <c r="E105" s="79">
        <v>2.1826989999999999</v>
      </c>
      <c r="F105" s="66" t="s">
        <v>382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501</v>
      </c>
      <c r="C106" s="78">
        <v>0.17378399999999999</v>
      </c>
      <c r="D106" s="78">
        <v>1.872528</v>
      </c>
      <c r="E106" s="78">
        <v>2.0455369999999999</v>
      </c>
      <c r="F106" s="65" t="s">
        <v>377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548</v>
      </c>
      <c r="C107" s="79">
        <v>0.71752000000000005</v>
      </c>
      <c r="D107" s="79">
        <v>1.079707</v>
      </c>
      <c r="E107" s="79">
        <v>1.943273</v>
      </c>
      <c r="F107" s="66" t="s">
        <v>531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474</v>
      </c>
      <c r="C108" s="78">
        <v>3.155481</v>
      </c>
      <c r="D108" s="78">
        <v>0.70828199999999997</v>
      </c>
      <c r="E108" s="78">
        <v>1.609486</v>
      </c>
      <c r="F108" s="65" t="s">
        <v>349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466</v>
      </c>
      <c r="C109" s="79">
        <v>0.62774200000000002</v>
      </c>
      <c r="D109" s="79">
        <v>1.2467870000000001</v>
      </c>
      <c r="E109" s="79">
        <v>1.5401119999999999</v>
      </c>
      <c r="F109" s="66" t="s">
        <v>341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492</v>
      </c>
      <c r="C110" s="78">
        <v>9.9023E-2</v>
      </c>
      <c r="D110" s="78">
        <v>2.2052339999999999</v>
      </c>
      <c r="E110" s="78">
        <v>1.4911319999999999</v>
      </c>
      <c r="F110" s="65" t="s">
        <v>368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551</v>
      </c>
      <c r="C111" s="79">
        <v>0.52735500000000002</v>
      </c>
      <c r="D111" s="79">
        <v>0.79557</v>
      </c>
      <c r="E111" s="79">
        <v>1.345364</v>
      </c>
      <c r="F111" s="66" t="s">
        <v>534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585</v>
      </c>
      <c r="C112" s="78">
        <v>9.4409999999999997E-3</v>
      </c>
      <c r="D112" s="78">
        <v>7.9999999999999996E-6</v>
      </c>
      <c r="E112" s="78">
        <v>1.2936669999999999</v>
      </c>
      <c r="F112" s="65" t="s">
        <v>579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554</v>
      </c>
      <c r="C113" s="79">
        <v>0.55296400000000001</v>
      </c>
      <c r="D113" s="79">
        <v>0.37196600000000002</v>
      </c>
      <c r="E113" s="79">
        <v>1.2913600000000001</v>
      </c>
      <c r="F113" s="66" t="s">
        <v>537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550</v>
      </c>
      <c r="C114" s="78">
        <v>0.62788500000000003</v>
      </c>
      <c r="D114" s="78">
        <v>0.39711000000000002</v>
      </c>
      <c r="E114" s="78">
        <v>1.2582089999999999</v>
      </c>
      <c r="F114" s="65" t="s">
        <v>533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488</v>
      </c>
      <c r="C115" s="79">
        <v>0.79308999999999996</v>
      </c>
      <c r="D115" s="79">
        <v>1.1243099999999999</v>
      </c>
      <c r="E115" s="79">
        <v>1.2254940000000001</v>
      </c>
      <c r="F115" s="66" t="s">
        <v>364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473</v>
      </c>
      <c r="C116" s="78">
        <v>0.99033800000000005</v>
      </c>
      <c r="D116" s="78">
        <v>1.135893</v>
      </c>
      <c r="E116" s="78">
        <v>1.1680729999999999</v>
      </c>
      <c r="F116" s="65" t="s">
        <v>348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465</v>
      </c>
      <c r="C117" s="79">
        <v>0.54832099999999995</v>
      </c>
      <c r="D117" s="79">
        <v>1.3190170000000001</v>
      </c>
      <c r="E117" s="79">
        <v>1.0786750000000001</v>
      </c>
      <c r="F117" s="66" t="s">
        <v>340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559</v>
      </c>
      <c r="C118" s="78">
        <v>0.24870800000000001</v>
      </c>
      <c r="D118" s="78">
        <v>1.549822</v>
      </c>
      <c r="E118" s="78">
        <v>1.058538</v>
      </c>
      <c r="F118" s="65" t="s">
        <v>542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420</v>
      </c>
      <c r="C119" s="79">
        <v>1.3068500000000001</v>
      </c>
      <c r="D119" s="79">
        <v>0.788076</v>
      </c>
      <c r="E119" s="79">
        <v>0.94432300000000002</v>
      </c>
      <c r="F119" s="66" t="s">
        <v>297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502</v>
      </c>
      <c r="C120" s="78">
        <v>2.446539</v>
      </c>
      <c r="D120" s="78">
        <v>0.25839499999999999</v>
      </c>
      <c r="E120" s="78">
        <v>0.73323799999999995</v>
      </c>
      <c r="F120" s="65" t="s">
        <v>378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558</v>
      </c>
      <c r="C121" s="79">
        <v>0.275528</v>
      </c>
      <c r="D121" s="79">
        <v>6.8554000000000004E-2</v>
      </c>
      <c r="E121" s="79">
        <v>0.69752599999999998</v>
      </c>
      <c r="F121" s="66" t="s">
        <v>541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556</v>
      </c>
      <c r="C122" s="78">
        <v>0.41425600000000001</v>
      </c>
      <c r="D122" s="78">
        <v>0.43112699999999998</v>
      </c>
      <c r="E122" s="78">
        <v>0.52440699999999996</v>
      </c>
      <c r="F122" s="65" t="s">
        <v>539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493</v>
      </c>
      <c r="C123" s="79">
        <v>2.2672999999999999E-2</v>
      </c>
      <c r="D123" s="79">
        <v>0.65842999999999996</v>
      </c>
      <c r="E123" s="79">
        <v>0.51239199999999996</v>
      </c>
      <c r="F123" s="66" t="s">
        <v>369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495</v>
      </c>
      <c r="C124" s="78">
        <v>1.030951</v>
      </c>
      <c r="D124" s="78">
        <v>0.81133299999999997</v>
      </c>
      <c r="E124" s="78">
        <v>0.49812499999999998</v>
      </c>
      <c r="F124" s="65" t="s">
        <v>371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405</v>
      </c>
      <c r="C125" s="79">
        <v>2.1791299999999998</v>
      </c>
      <c r="D125" s="79">
        <v>2.3536820000000001</v>
      </c>
      <c r="E125" s="79">
        <v>0.46865899999999999</v>
      </c>
      <c r="F125" s="66" t="s">
        <v>282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461</v>
      </c>
      <c r="C126" s="78">
        <v>6.7000000000000002E-3</v>
      </c>
      <c r="D126" s="78">
        <v>0.37656899999999999</v>
      </c>
      <c r="E126" s="78">
        <v>0.45323999999999998</v>
      </c>
      <c r="F126" s="65" t="s">
        <v>336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464</v>
      </c>
      <c r="C127" s="79">
        <v>0.370755</v>
      </c>
      <c r="D127" s="79">
        <v>0.178205</v>
      </c>
      <c r="E127" s="79">
        <v>0.41849599999999998</v>
      </c>
      <c r="F127" s="66" t="s">
        <v>339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568</v>
      </c>
      <c r="C128" s="78">
        <v>0.87954600000000005</v>
      </c>
      <c r="D128" s="78">
        <v>0.40576200000000001</v>
      </c>
      <c r="E128" s="78">
        <v>0.39083600000000002</v>
      </c>
      <c r="F128" s="65" t="s">
        <v>565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557</v>
      </c>
      <c r="C129" s="79">
        <v>8.5870000000000002E-2</v>
      </c>
      <c r="D129" s="79">
        <v>3.457335</v>
      </c>
      <c r="E129" s="79">
        <v>0.36045100000000002</v>
      </c>
      <c r="F129" s="66" t="s">
        <v>540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570</v>
      </c>
      <c r="C130" s="78">
        <v>0.13880400000000001</v>
      </c>
      <c r="D130" s="78">
        <v>0.12378599999999999</v>
      </c>
      <c r="E130" s="78">
        <v>0.34356700000000001</v>
      </c>
      <c r="F130" s="65" t="s">
        <v>567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553</v>
      </c>
      <c r="C131" s="79">
        <v>4.64E-4</v>
      </c>
      <c r="D131" s="79">
        <v>0.81091500000000005</v>
      </c>
      <c r="E131" s="79">
        <v>0.32682499999999998</v>
      </c>
      <c r="F131" s="66" t="s">
        <v>536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507</v>
      </c>
      <c r="C132" s="78">
        <v>0.86395</v>
      </c>
      <c r="D132" s="78">
        <v>0.88322699999999998</v>
      </c>
      <c r="E132" s="78">
        <v>0.25883</v>
      </c>
      <c r="F132" s="65" t="s">
        <v>383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449</v>
      </c>
      <c r="C133" s="79">
        <v>0.78573599999999999</v>
      </c>
      <c r="D133" s="79">
        <v>0.59306700000000001</v>
      </c>
      <c r="E133" s="79">
        <v>0.251415</v>
      </c>
      <c r="F133" s="66" t="s">
        <v>325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569</v>
      </c>
      <c r="C134" s="78">
        <v>0.32531599999999999</v>
      </c>
      <c r="D134" s="78">
        <v>0.14886199999999999</v>
      </c>
      <c r="E134" s="78">
        <v>0.242562</v>
      </c>
      <c r="F134" s="65" t="s">
        <v>566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583</v>
      </c>
      <c r="C135" s="79">
        <v>0.63622999999999996</v>
      </c>
      <c r="D135" s="79"/>
      <c r="E135" s="79">
        <v>0.225576</v>
      </c>
      <c r="F135" s="66" t="s">
        <v>576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503</v>
      </c>
      <c r="C136" s="78">
        <v>1.792125</v>
      </c>
      <c r="D136" s="78">
        <v>0.142206</v>
      </c>
      <c r="E136" s="78">
        <v>0.21154300000000001</v>
      </c>
      <c r="F136" s="65" t="s">
        <v>379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496</v>
      </c>
      <c r="C137" s="79">
        <v>0.146311</v>
      </c>
      <c r="D137" s="79">
        <v>9.5019999999999993E-2</v>
      </c>
      <c r="E137" s="79">
        <v>0.20613999999999999</v>
      </c>
      <c r="F137" s="66" t="s">
        <v>372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497</v>
      </c>
      <c r="C138" s="78">
        <v>6.2267000000000003E-2</v>
      </c>
      <c r="D138" s="78"/>
      <c r="E138" s="78">
        <v>0.151893</v>
      </c>
      <c r="F138" s="65" t="s">
        <v>373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605</v>
      </c>
      <c r="C139" s="79"/>
      <c r="D139" s="79"/>
      <c r="E139" s="79">
        <v>0.14121600000000001</v>
      </c>
      <c r="F139" s="66" t="s">
        <v>601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606</v>
      </c>
      <c r="C140" s="78">
        <v>1.1294E-2</v>
      </c>
      <c r="D140" s="78">
        <v>2.7473000000000001E-2</v>
      </c>
      <c r="E140" s="78">
        <v>0.137184</v>
      </c>
      <c r="F140" s="65" t="s">
        <v>602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582</v>
      </c>
      <c r="C141" s="79">
        <v>9.3449999999999991E-3</v>
      </c>
      <c r="D141" s="79"/>
      <c r="E141" s="79">
        <v>0.123</v>
      </c>
      <c r="F141" s="66" t="s">
        <v>575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434</v>
      </c>
      <c r="C142" s="78">
        <v>0.27460899999999999</v>
      </c>
      <c r="D142" s="78">
        <v>7.8399999999999997E-2</v>
      </c>
      <c r="E142" s="78">
        <v>0.107173</v>
      </c>
      <c r="F142" s="65" t="s">
        <v>311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555</v>
      </c>
      <c r="C143" s="79">
        <v>0.123449</v>
      </c>
      <c r="D143" s="79">
        <v>0.29587000000000002</v>
      </c>
      <c r="E143" s="79">
        <v>8.1907999999999995E-2</v>
      </c>
      <c r="F143" s="66" t="s">
        <v>538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607</v>
      </c>
      <c r="C144" s="78">
        <v>1.8439999999999999E-3</v>
      </c>
      <c r="D144" s="78"/>
      <c r="E144" s="78">
        <v>6.7034999999999997E-2</v>
      </c>
      <c r="F144" s="65" t="s">
        <v>603</v>
      </c>
      <c r="G144" s="10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564</v>
      </c>
      <c r="C145" s="79">
        <v>3.7214999999999998E-2</v>
      </c>
      <c r="D145" s="79">
        <v>1.0736000000000001E-2</v>
      </c>
      <c r="E145" s="79">
        <v>6.3351000000000005E-2</v>
      </c>
      <c r="F145" s="66" t="s">
        <v>563</v>
      </c>
      <c r="G145" s="11">
        <v>138</v>
      </c>
      <c r="L145" s="5"/>
      <c r="M145" s="5"/>
    </row>
    <row r="146" spans="1:13" ht="20.100000000000001" customHeight="1" x14ac:dyDescent="0.2">
      <c r="A146" s="10">
        <v>139</v>
      </c>
      <c r="B146" s="26" t="s">
        <v>608</v>
      </c>
      <c r="C146" s="78"/>
      <c r="D146" s="78">
        <v>3.9259999999999998E-3</v>
      </c>
      <c r="E146" s="78">
        <v>5.4822000000000003E-2</v>
      </c>
      <c r="F146" s="65" t="s">
        <v>604</v>
      </c>
      <c r="G146" s="10">
        <v>139</v>
      </c>
      <c r="L146" s="5"/>
      <c r="M146" s="5"/>
    </row>
    <row r="147" spans="1:13" ht="20.100000000000001" customHeight="1" x14ac:dyDescent="0.2">
      <c r="A147" s="11">
        <v>140</v>
      </c>
      <c r="B147" s="27" t="s">
        <v>584</v>
      </c>
      <c r="C147" s="79">
        <v>2.9732000000000001E-2</v>
      </c>
      <c r="D147" s="79">
        <v>9.5299999999999996E-4</v>
      </c>
      <c r="E147" s="79">
        <v>5.1400000000000001E-2</v>
      </c>
      <c r="F147" s="66" t="s">
        <v>577</v>
      </c>
      <c r="G147" s="11">
        <v>140</v>
      </c>
      <c r="L147" s="5"/>
      <c r="M147" s="5"/>
    </row>
    <row r="148" spans="1:13" ht="20.100000000000001" customHeight="1" x14ac:dyDescent="0.2">
      <c r="A148" s="10">
        <v>141</v>
      </c>
      <c r="B148" s="26" t="s">
        <v>505</v>
      </c>
      <c r="C148" s="78">
        <v>0.29987599999999998</v>
      </c>
      <c r="D148" s="78">
        <v>0.67349300000000001</v>
      </c>
      <c r="E148" s="78">
        <v>5.0154999999999998E-2</v>
      </c>
      <c r="F148" s="65" t="s">
        <v>381</v>
      </c>
      <c r="G148" s="10">
        <v>141</v>
      </c>
      <c r="L148" s="5"/>
      <c r="M148" s="5"/>
    </row>
    <row r="149" spans="1:13" ht="20.100000000000001" customHeight="1" thickBot="1" x14ac:dyDescent="0.25">
      <c r="A149" s="11"/>
      <c r="B149" s="27" t="s">
        <v>510</v>
      </c>
      <c r="C149" s="79">
        <v>119.96854099999995</v>
      </c>
      <c r="D149" s="79">
        <v>95.344509000000002</v>
      </c>
      <c r="E149" s="79">
        <v>58.334532999999993</v>
      </c>
      <c r="F149" s="66" t="s">
        <v>386</v>
      </c>
      <c r="G149" s="11"/>
      <c r="L149" s="5"/>
      <c r="M149" s="5"/>
    </row>
    <row r="150" spans="1:13" ht="19.5" customHeight="1" thickBot="1" x14ac:dyDescent="0.25">
      <c r="A150" s="22"/>
      <c r="B150" s="64" t="s">
        <v>118</v>
      </c>
      <c r="C150" s="81">
        <f>SUM(C8:C149)</f>
        <v>51139.384846999972</v>
      </c>
      <c r="D150" s="81">
        <f>SUM(D8:D149)</f>
        <v>39497.717181999978</v>
      </c>
      <c r="E150" s="81">
        <f>SUM(E8:E149)</f>
        <v>39756.556611999971</v>
      </c>
      <c r="F150" s="68" t="s">
        <v>1</v>
      </c>
      <c r="G150" s="25"/>
      <c r="L150" s="5"/>
      <c r="M150" s="5"/>
    </row>
    <row r="151" spans="1:13" ht="35.1" customHeight="1" x14ac:dyDescent="0.2">
      <c r="A151" s="2"/>
      <c r="B151" s="2"/>
      <c r="C151" s="93"/>
      <c r="D151" s="93"/>
      <c r="E151" s="93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15</vt:i4>
      </vt:variant>
      <vt:variant>
        <vt:lpstr>نطاقات تمت تسميتها</vt:lpstr>
      </vt:variant>
      <vt:variant>
        <vt:i4>17</vt:i4>
      </vt:variant>
    </vt:vector>
  </HeadingPairs>
  <TitlesOfParts>
    <vt:vector size="32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Majed_Ajeebi</dc:creator>
  <cp:lastModifiedBy>DELL</cp:lastModifiedBy>
  <cp:lastPrinted>2016-12-04T07:03:55Z</cp:lastPrinted>
  <dcterms:created xsi:type="dcterms:W3CDTF">2016-08-11T05:20:00Z</dcterms:created>
  <dcterms:modified xsi:type="dcterms:W3CDTF">2017-01-19T09:55:48Z</dcterms:modified>
</cp:coreProperties>
</file>