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2" sheetId="31" r:id="rId3"/>
    <sheet name="2.1" sheetId="11" r:id="rId4"/>
    <sheet name="2.2" sheetId="17" r:id="rId5"/>
    <sheet name="2.3" sheetId="18" r:id="rId6"/>
    <sheet name="3" sheetId="19" r:id="rId7"/>
    <sheet name="3.1" sheetId="20" r:id="rId8"/>
    <sheet name="3.2" sheetId="21" r:id="rId9"/>
    <sheet name="3.3" sheetId="22" r:id="rId10"/>
    <sheet name="3.4" sheetId="23" r:id="rId11"/>
    <sheet name="3.5" sheetId="24" r:id="rId12"/>
    <sheet name="3.6" sheetId="30" r:id="rId13"/>
    <sheet name="4" sheetId="25" r:id="rId14"/>
    <sheet name="5" sheetId="26" r:id="rId15"/>
    <sheet name="6" sheetId="28" r:id="rId16"/>
  </sheets>
  <definedNames>
    <definedName name="_xlnm.Print_Area" localSheetId="1">'1'!$A$1:$E$20</definedName>
    <definedName name="_xlnm.Print_Area" localSheetId="2">'2'!$A$1:$E$20</definedName>
    <definedName name="_xlnm.Print_Area" localSheetId="3">'2.1'!$A$1:$H$29</definedName>
    <definedName name="_xlnm.Print_Area" localSheetId="4">'2.2'!$A$1:$H$19</definedName>
    <definedName name="_xlnm.Print_Area" localSheetId="5">'2.3'!$A$1:$H$152</definedName>
    <definedName name="_xlnm.Print_Area" localSheetId="6">'3'!$A$1:$E$20</definedName>
    <definedName name="_xlnm.Print_Area" localSheetId="7">'3.1'!$A$1:$H$29</definedName>
    <definedName name="_xlnm.Print_Area" localSheetId="8">'3.2'!$A$1:$H$19</definedName>
    <definedName name="_xlnm.Print_Area" localSheetId="9">'3.3'!$A$1:$H$145</definedName>
    <definedName name="_xlnm.Print_Area" localSheetId="10">'3.4'!$A$1:$H$11</definedName>
    <definedName name="_xlnm.Print_Area" localSheetId="11">'3.5'!$A$1:$H$11</definedName>
    <definedName name="_xlnm.Print_Area" localSheetId="12">'3.6'!$A$1:$H$45</definedName>
    <definedName name="_xlnm.Print_Area" localSheetId="13">'4'!$A$1:$G$21</definedName>
    <definedName name="_xlnm.Print_Area" localSheetId="14">'5'!$A$1:$E$18</definedName>
    <definedName name="_xlnm.Print_Area" localSheetId="15">'6'!$A$1:$M$14</definedName>
    <definedName name="_xlnm.Print_Area" localSheetId="0">الفهرس_Index!$A$1:$E$21</definedName>
    <definedName name="_xlnm.Print_Titles" localSheetId="5">'2.3'!$1:$7</definedName>
    <definedName name="_xlnm.Print_Titles" localSheetId="9">'3.3'!$1:$7</definedName>
  </definedNames>
  <calcPr calcId="152511"/>
  <fileRecoveryPr autoRecover="0"/>
</workbook>
</file>

<file path=xl/calcChain.xml><?xml version="1.0" encoding="utf-8"?>
<calcChain xmlns="http://schemas.openxmlformats.org/spreadsheetml/2006/main">
  <c r="C20" i="30" l="1"/>
  <c r="D20" i="30"/>
  <c r="E20" i="30"/>
  <c r="C30" i="30"/>
  <c r="D30" i="30"/>
  <c r="E30" i="30"/>
  <c r="E19" i="21"/>
  <c r="D19" i="21"/>
  <c r="C19" i="21"/>
  <c r="E29" i="20"/>
  <c r="D29" i="20"/>
  <c r="C29" i="20"/>
  <c r="E29" i="11"/>
  <c r="D29" i="11"/>
  <c r="C29" i="11"/>
  <c r="E19" i="17" l="1"/>
  <c r="E8" i="30" l="1"/>
  <c r="D8" i="30"/>
  <c r="C8" i="30"/>
  <c r="F19" i="25"/>
  <c r="F18" i="25"/>
  <c r="F17" i="25"/>
  <c r="F16" i="25"/>
  <c r="F15" i="25"/>
  <c r="F14" i="25"/>
  <c r="F13" i="25"/>
  <c r="F12" i="25"/>
  <c r="F11" i="25"/>
  <c r="F10" i="25"/>
  <c r="F9" i="25"/>
  <c r="F8" i="25"/>
  <c r="F20" i="25"/>
  <c r="I14" i="28" l="1"/>
  <c r="H14" i="28"/>
  <c r="E14" i="28"/>
  <c r="D14" i="28"/>
  <c r="C14" i="28"/>
  <c r="B14" i="28"/>
  <c r="G13" i="28"/>
  <c r="K13" i="28" s="1"/>
  <c r="F13" i="28"/>
  <c r="J13" i="28" s="1"/>
  <c r="G12" i="28"/>
  <c r="K12" i="28" s="1"/>
  <c r="F12" i="28"/>
  <c r="J12" i="28" s="1"/>
  <c r="G11" i="28"/>
  <c r="K11" i="28" s="1"/>
  <c r="F11" i="28"/>
  <c r="J11" i="28" s="1"/>
  <c r="G10" i="28"/>
  <c r="K10" i="28" s="1"/>
  <c r="F10" i="28"/>
  <c r="J10" i="28" s="1"/>
  <c r="G9" i="28"/>
  <c r="F9" i="28"/>
  <c r="D17" i="26"/>
  <c r="D16" i="26"/>
  <c r="D15" i="26"/>
  <c r="D14" i="26"/>
  <c r="D13" i="26"/>
  <c r="D12" i="26"/>
  <c r="D11" i="26"/>
  <c r="D10" i="26"/>
  <c r="D9" i="26"/>
  <c r="D8" i="26"/>
  <c r="D45" i="30"/>
  <c r="E11" i="24"/>
  <c r="D11" i="24"/>
  <c r="C11" i="24"/>
  <c r="E11" i="23"/>
  <c r="D11" i="23"/>
  <c r="C11" i="23"/>
  <c r="E145" i="22"/>
  <c r="D145" i="22"/>
  <c r="C145" i="22"/>
  <c r="E152" i="18"/>
  <c r="D152" i="18"/>
  <c r="C152" i="18"/>
  <c r="D19" i="17"/>
  <c r="C19" i="17"/>
  <c r="F14" i="28" l="1"/>
  <c r="C45" i="30"/>
  <c r="E45" i="30"/>
  <c r="G14" i="28"/>
  <c r="K9" i="28"/>
  <c r="K14" i="28" s="1"/>
  <c r="J9" i="28"/>
  <c r="J14" i="28" s="1"/>
</calcChain>
</file>

<file path=xl/sharedStrings.xml><?xml version="1.0" encoding="utf-8"?>
<sst xmlns="http://schemas.openxmlformats.org/spreadsheetml/2006/main" count="1151" uniqueCount="611">
  <si>
    <t>المجموع</t>
  </si>
  <si>
    <t>Total</t>
  </si>
  <si>
    <t>دول مجلس التعاون الخليجي</t>
  </si>
  <si>
    <t>1</t>
  </si>
  <si>
    <t>2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</si>
  <si>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</si>
  <si>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</si>
  <si>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</si>
  <si>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</si>
  <si>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</si>
  <si>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</si>
  <si>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</si>
  <si>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</si>
  <si>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</si>
  <si>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</si>
  <si>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</si>
  <si>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</si>
  <si>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</si>
  <si>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</si>
  <si>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</si>
  <si>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</si>
  <si>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</si>
  <si>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</si>
  <si>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</si>
  <si>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</si>
  <si>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</si>
  <si>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</si>
  <si>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</si>
  <si>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</si>
  <si>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</si>
  <si>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</si>
  <si>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</si>
  <si>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</si>
  <si>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</si>
  <si>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</si>
  <si>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</si>
  <si>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</si>
  <si>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</si>
  <si>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</si>
  <si>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</si>
  <si>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</si>
  <si>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</si>
  <si>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</si>
  <si>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</si>
  <si>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</si>
  <si>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</si>
  <si>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</si>
  <si>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</si>
  <si>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</si>
  <si>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</si>
  <si>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Imports</t>
  </si>
  <si>
    <t>الواردات</t>
  </si>
  <si>
    <t>2.1</t>
  </si>
  <si>
    <t>2.2</t>
  </si>
  <si>
    <t>2.3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</si>
  <si>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</si>
  <si>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</si>
  <si>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</si>
  <si>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</si>
  <si>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</si>
  <si>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</si>
  <si>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</si>
  <si>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</si>
  <si>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</si>
  <si>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</si>
  <si>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</si>
  <si>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</si>
  <si>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</si>
  <si>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</si>
  <si>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</si>
  <si>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</si>
  <si>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</si>
  <si>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</si>
  <si>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</si>
  <si>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</si>
  <si>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</si>
  <si>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</si>
  <si>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</si>
  <si>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</si>
  <si>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</si>
  <si>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</si>
  <si>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</si>
  <si>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</si>
  <si>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</si>
  <si>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</si>
  <si>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</si>
  <si>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</si>
  <si>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</si>
  <si>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</si>
  <si>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</si>
  <si>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</si>
  <si>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</si>
  <si>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</si>
  <si>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</si>
  <si>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</si>
  <si>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</si>
  <si>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</si>
  <si>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</si>
  <si>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</si>
  <si>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</si>
  <si>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</si>
  <si>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</si>
  <si>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</si>
  <si>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</si>
  <si>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</si>
  <si>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</si>
  <si>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</si>
  <si>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</si>
  <si>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</si>
  <si>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</si>
  <si>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</si>
  <si>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</si>
  <si>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</si>
  <si>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</si>
  <si>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</si>
  <si>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</si>
  <si>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</si>
  <si>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</si>
  <si>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</si>
  <si>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</si>
  <si>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</si>
  <si>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</si>
  <si>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</si>
  <si>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</si>
  <si>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</si>
  <si>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</si>
  <si>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</si>
  <si>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</si>
  <si>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</si>
  <si>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</si>
  <si>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</si>
  <si>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</si>
  <si>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</si>
  <si>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</si>
  <si>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</si>
  <si>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</si>
  <si>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</si>
  <si>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</si>
  <si>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</si>
  <si>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</si>
  <si>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</si>
  <si>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</si>
  <si>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</si>
  <si>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</si>
  <si>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</si>
  <si>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</si>
  <si>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</si>
  <si>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</si>
  <si>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</si>
  <si>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</si>
  <si>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</si>
  <si>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</si>
  <si>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</si>
  <si>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</si>
  <si>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</si>
  <si>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</si>
  <si>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</si>
  <si>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</si>
  <si>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</si>
  <si>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</si>
  <si>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</si>
  <si>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</si>
  <si>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</si>
  <si>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</si>
  <si>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</si>
  <si>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</si>
  <si>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</si>
  <si>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</si>
  <si>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إعادة التصدير</t>
  </si>
  <si>
    <t>Re-exports</t>
  </si>
  <si>
    <t>الميزان التجاري غير البترولية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</si>
  <si>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</si>
  <si>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</si>
  <si>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</si>
  <si>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</si>
  <si>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</si>
  <si>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</si>
  <si>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</si>
  <si>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</si>
  <si>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</si>
  <si>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</si>
  <si>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</si>
  <si>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</si>
  <si>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</si>
  <si>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</si>
  <si>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</si>
  <si>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</si>
  <si>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</si>
  <si>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</si>
  <si>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</si>
  <si>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</si>
  <si>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</si>
  <si>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</si>
  <si>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</si>
  <si>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</si>
  <si>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</si>
  <si>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</si>
  <si>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</si>
  <si>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</si>
  <si>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</si>
  <si>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</si>
  <si>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</si>
  <si>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</si>
  <si>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</si>
  <si>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</si>
  <si>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</si>
  <si>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</si>
  <si>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</si>
  <si>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</si>
  <si>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</si>
  <si>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</si>
  <si>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</si>
  <si>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</si>
  <si>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</si>
  <si>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</si>
  <si>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</si>
  <si>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</si>
  <si>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</si>
  <si>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</si>
  <si>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</si>
  <si>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</si>
  <si>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</si>
  <si>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ابها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</si>
  <si>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</si>
  <si>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</si>
  <si>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</si>
  <si>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</si>
  <si>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</si>
  <si>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</si>
  <si>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</si>
  <si>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</si>
  <si>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</si>
  <si>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</si>
  <si>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</si>
  <si>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</si>
  <si>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</si>
  <si>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</si>
  <si>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</si>
  <si>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</si>
  <si>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</si>
  <si>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</si>
  <si>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</si>
  <si>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</si>
  <si>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</si>
  <si>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</si>
  <si>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</si>
  <si>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</si>
  <si>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</si>
  <si>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</si>
  <si>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</si>
  <si>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</si>
  <si>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</si>
  <si>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</si>
  <si>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</si>
  <si>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</si>
  <si>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</si>
  <si>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</si>
  <si>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</si>
  <si>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</si>
  <si>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</si>
  <si>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</si>
  <si>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</si>
  <si>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</si>
  <si>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</si>
  <si>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</si>
  <si>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</si>
  <si>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</si>
  <si>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</si>
  <si>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</si>
  <si>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</si>
  <si>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</si>
  <si>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</si>
  <si>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</si>
  <si>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</si>
  <si>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</si>
  <si>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</si>
  <si>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</si>
  <si>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</si>
  <si>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</si>
  <si>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</si>
  <si>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</si>
  <si>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</si>
  <si>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</si>
  <si>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</si>
  <si>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</si>
  <si>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</si>
  <si>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</si>
  <si>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</si>
  <si>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</si>
  <si>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</si>
  <si>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</si>
  <si>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</si>
  <si>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</si>
  <si>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</si>
  <si>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</si>
  <si>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</si>
  <si>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</si>
  <si>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</si>
  <si>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</si>
  <si>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</si>
  <si>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</si>
  <si>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</si>
  <si>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</si>
  <si>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</si>
  <si>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</si>
  <si>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</si>
  <si>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</si>
  <si>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</si>
  <si>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</si>
  <si>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</si>
  <si>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</si>
  <si>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</si>
  <si>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</si>
  <si>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</si>
  <si>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</si>
  <si>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</si>
  <si>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</si>
  <si>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</si>
  <si>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</si>
  <si>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</si>
  <si>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</si>
  <si>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</si>
  <si>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</si>
  <si>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</si>
  <si>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</si>
  <si>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</si>
  <si>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</si>
  <si>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</si>
  <si>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</si>
  <si>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</si>
  <si>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</si>
  <si>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</si>
  <si>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</si>
  <si>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</si>
  <si>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</si>
  <si>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كازاخستان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</si>
  <si>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</si>
  <si>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</si>
  <si>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</si>
  <si>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</si>
  <si>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</si>
  <si>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</si>
  <si>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</si>
  <si>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</si>
  <si>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</si>
  <si>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مـنـغوليا</t>
  </si>
  <si>
    <t>لاتفيا</t>
  </si>
  <si>
    <t>تشـاد</t>
  </si>
  <si>
    <t>جامبيا</t>
  </si>
  <si>
    <t>بقية الدول</t>
  </si>
  <si>
    <t>Yanbu  Port</t>
  </si>
  <si>
    <t>Jubail Port</t>
  </si>
  <si>
    <t>Jizan Port</t>
  </si>
  <si>
    <t>Deba Port</t>
  </si>
  <si>
    <t>Ras Tannorah Port</t>
  </si>
  <si>
    <t>Ras Alkhair Port</t>
  </si>
  <si>
    <t>Taif airport</t>
  </si>
  <si>
    <t>سلوفاكيا</t>
  </si>
  <si>
    <t>البوسنة والهرسك</t>
  </si>
  <si>
    <t>كرواتيا</t>
  </si>
  <si>
    <t>صربيا</t>
  </si>
  <si>
    <t>بورتريكو</t>
  </si>
  <si>
    <t>سان مارينو</t>
  </si>
  <si>
    <t>أوزباكستان</t>
  </si>
  <si>
    <t>بيلاروس</t>
  </si>
  <si>
    <t>مقدونيا</t>
  </si>
  <si>
    <t>سوازى لاند</t>
  </si>
  <si>
    <t>ارميـنيا</t>
  </si>
  <si>
    <t>مولدافيا</t>
  </si>
  <si>
    <t>هاييتي</t>
  </si>
  <si>
    <t>كوبا</t>
  </si>
  <si>
    <t>اروبا</t>
  </si>
  <si>
    <t>ليسوتو</t>
  </si>
  <si>
    <t>2016</t>
  </si>
  <si>
    <t>ساو تومي وبرينسيبي</t>
  </si>
  <si>
    <t>كونجو</t>
  </si>
  <si>
    <t>مالي</t>
  </si>
  <si>
    <t>بنين (داهومي)</t>
  </si>
  <si>
    <t>راوندى</t>
  </si>
  <si>
    <t>Gulf Cooperation Council (GCC)</t>
  </si>
  <si>
    <t>Arab League, excl. the GCC</t>
  </si>
  <si>
    <t>Asian Non-Arab Non-Islamic Countries</t>
  </si>
  <si>
    <t>African Non-Arab Non-Islamic Countries</t>
  </si>
  <si>
    <t>قرقيزيا</t>
  </si>
  <si>
    <t>ميناء رابغ</t>
  </si>
  <si>
    <t>Rabigh Port</t>
  </si>
  <si>
    <t>دول الجامعة العربية عدا دول مجلس التعاون الخليجي</t>
  </si>
  <si>
    <t>بروناي دار السلام</t>
  </si>
  <si>
    <t>2017</t>
  </si>
  <si>
    <t>مطار الوديعة ( نجران)</t>
  </si>
  <si>
    <t>جزر فيجى</t>
  </si>
  <si>
    <t>مطار الأمير سلطان( تبوك)</t>
  </si>
  <si>
    <t>الصادرات السلعية، شهري</t>
  </si>
  <si>
    <t>3.1</t>
  </si>
  <si>
    <t>3.2</t>
  </si>
  <si>
    <t>3.3</t>
  </si>
  <si>
    <t>3.4</t>
  </si>
  <si>
    <t>3.5</t>
  </si>
  <si>
    <t>3.6</t>
  </si>
  <si>
    <t>Merchandise Exports, Monthly</t>
  </si>
  <si>
    <t>Non-Oil Exports by Section</t>
  </si>
  <si>
    <t>Non-Oil Exports by Groups of Countries</t>
  </si>
  <si>
    <t>Non-Oil Exports by Country</t>
  </si>
  <si>
    <t>الصادرات غير البترولية حسب الأقسام</t>
  </si>
  <si>
    <t>الصادرات غير البترولية حسب مجموعات الدول</t>
  </si>
  <si>
    <t>الصادرات غير البترولية حسب الدول</t>
  </si>
  <si>
    <t>الصادرات السلعية، شهريا</t>
  </si>
  <si>
    <t>الصادرات غير البترولية حسب الاقسام</t>
  </si>
  <si>
    <t>مايو / May</t>
  </si>
  <si>
    <t>ملاوي</t>
  </si>
  <si>
    <t>فينزولا</t>
  </si>
  <si>
    <t>UNITED ARAB EMIRATES</t>
  </si>
  <si>
    <t>CHINA</t>
  </si>
  <si>
    <t>SINGAPORE</t>
  </si>
  <si>
    <t>INDIA</t>
  </si>
  <si>
    <t>KUWAIT</t>
  </si>
  <si>
    <t>BAHRAIN</t>
  </si>
  <si>
    <t>QATAR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</si>
  <si>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</si>
  <si>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</si>
  <si>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</si>
  <si>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</si>
  <si>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</si>
  <si>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</si>
  <si>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</si>
  <si>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</si>
  <si>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</si>
  <si>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</si>
  <si>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</si>
  <si>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</si>
  <si>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</si>
  <si>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</si>
  <si>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</si>
  <si>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</si>
  <si>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</si>
  <si>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</si>
  <si>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</si>
  <si>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</si>
  <si>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</si>
  <si>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</si>
  <si>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</si>
  <si>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</si>
  <si>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</si>
  <si>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</si>
  <si>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</si>
  <si>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</si>
  <si>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</si>
  <si>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</si>
  <si>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</si>
  <si>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</si>
  <si>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</si>
  <si>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</si>
  <si>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</si>
  <si>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</si>
  <si>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</si>
  <si>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</si>
  <si>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</si>
  <si>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</si>
  <si>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</si>
  <si>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</si>
  <si>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</si>
  <si>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</si>
  <si>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</si>
  <si>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</si>
  <si>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</si>
  <si>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COTE DIVOIRE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</si>
  <si>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</si>
  <si>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</si>
  <si>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</si>
  <si>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</si>
  <si>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</si>
  <si>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</si>
  <si>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</si>
  <si>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</si>
  <si>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</si>
  <si>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</si>
  <si>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</si>
  <si>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CONGO,THE DEMOCRATIC REPUBLIC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</si>
  <si>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</si>
  <si>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</si>
  <si>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</si>
  <si>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</si>
  <si>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</si>
  <si>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</si>
  <si>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</si>
  <si>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</si>
  <si>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</si>
  <si>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</si>
  <si>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</si>
  <si>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</si>
  <si>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</si>
  <si>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</si>
  <si>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</si>
  <si>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</si>
  <si>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</si>
  <si>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</si>
  <si>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</si>
  <si>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HAITI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</si>
  <si>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</si>
  <si>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</si>
  <si>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</si>
  <si>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</si>
  <si>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</si>
  <si>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</si>
  <si>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</si>
  <si>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</si>
  <si>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</si>
  <si>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</si>
  <si>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</si>
  <si>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</si>
  <si>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</si>
  <si>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</si>
  <si>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</si>
  <si>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</si>
  <si>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</si>
  <si>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</si>
  <si>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</si>
  <si>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</si>
  <si>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</si>
  <si>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</si>
  <si>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</si>
  <si>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</si>
  <si>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</si>
  <si>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</si>
  <si>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SAO TOME AND PRINCIPE</t>
  </si>
  <si>
    <t>MALAWI</t>
  </si>
  <si>
    <t>ROMANIA</t>
  </si>
  <si>
    <t>CAMBODIA</t>
  </si>
  <si>
    <t>MADAGASCAR</t>
  </si>
  <si>
    <t>URUGUAY</t>
  </si>
  <si>
    <t>BRUNEI DARUSSALAM</t>
  </si>
  <si>
    <t>GABON</t>
  </si>
  <si>
    <t>CROATIA</t>
  </si>
  <si>
    <t>VENEZUELA</t>
  </si>
  <si>
    <t>BELARUS</t>
  </si>
  <si>
    <t>UZBEKISTAN</t>
  </si>
  <si>
    <t>LESOTHO</t>
  </si>
  <si>
    <t>ALBANIA</t>
  </si>
  <si>
    <t>الاتحاد الأوربي</t>
  </si>
  <si>
    <t>ايسـلاند</t>
  </si>
  <si>
    <t>لاوس</t>
  </si>
  <si>
    <t>جمايكا</t>
  </si>
  <si>
    <t>E.D.,N.E.S</t>
  </si>
  <si>
    <t>SYRIA</t>
  </si>
  <si>
    <t>PUERTO RICO</t>
  </si>
  <si>
    <t>LUXEMBOURG</t>
  </si>
  <si>
    <t>COSTA RICA</t>
  </si>
  <si>
    <t>DOMINICA</t>
  </si>
  <si>
    <t>KAZAKHSTAN</t>
  </si>
  <si>
    <t>ICELAND</t>
  </si>
  <si>
    <t>LATVIA</t>
  </si>
  <si>
    <t>BOSNIA&amp;HERZEGOVINA</t>
  </si>
  <si>
    <t>MOLDOVA</t>
  </si>
  <si>
    <t>NORTH KOREA</t>
  </si>
  <si>
    <t>HONDURAS</t>
  </si>
  <si>
    <t>MACEDONIA</t>
  </si>
  <si>
    <t>LAOS</t>
  </si>
  <si>
    <t>FIJI</t>
  </si>
  <si>
    <t>SAN MARINO</t>
  </si>
  <si>
    <t>MONGOLIA</t>
  </si>
  <si>
    <t>SWAZILAND</t>
  </si>
  <si>
    <t>ARUBA</t>
  </si>
  <si>
    <t>ARMENIA</t>
  </si>
  <si>
    <t>JAMAICA</t>
  </si>
  <si>
    <t>KYRGYZSTAN</t>
  </si>
  <si>
    <t>Jeddah Islamic Sea Port</t>
  </si>
  <si>
    <t>King Abdullah Seaport</t>
  </si>
  <si>
    <t>King Abdullah Sea Port</t>
  </si>
  <si>
    <t>King khalid International Airport</t>
  </si>
  <si>
    <t>King Abdulaziz International Airpor</t>
  </si>
  <si>
    <t>Wadea airport  (najran)</t>
  </si>
  <si>
    <t>Qassim airport</t>
  </si>
  <si>
    <t>Tabok airport</t>
  </si>
  <si>
    <t>Abha airport</t>
  </si>
  <si>
    <t>air port madainh</t>
  </si>
  <si>
    <t>Jeddah Parcels post</t>
  </si>
  <si>
    <t>Al Riyadh parcels post</t>
  </si>
  <si>
    <t>DAMAM PARCELS</t>
  </si>
  <si>
    <t>Dammam Parcels post</t>
  </si>
  <si>
    <t>Al madenah parcels post</t>
  </si>
  <si>
    <t>الصادرات والواردات السلعية للمملكة العربية السعودية، يونيو 2017</t>
  </si>
  <si>
    <t>يونيو / Jun</t>
  </si>
  <si>
    <t>زمبابوي</t>
  </si>
  <si>
    <t>تريندادوتوباكو</t>
  </si>
  <si>
    <t>سانت هيلانه</t>
  </si>
  <si>
    <t>ZIMBABWE</t>
  </si>
  <si>
    <t>TRINIDAD&amp;TOBAGO</t>
  </si>
  <si>
    <t>SAINT HELENA</t>
  </si>
  <si>
    <t>نيكراجوا</t>
  </si>
  <si>
    <t>غينيا بيساو</t>
  </si>
  <si>
    <t>NICARAGUA</t>
  </si>
  <si>
    <t>GUINEA-BISSAU</t>
  </si>
  <si>
    <t>Sultanate Of Oman</t>
  </si>
  <si>
    <t>جزر القمر</t>
  </si>
  <si>
    <t>سـيشـل</t>
  </si>
  <si>
    <t>النيجر</t>
  </si>
  <si>
    <t>جزيره ريونيون</t>
  </si>
  <si>
    <t>غينيا الاستوائية</t>
  </si>
  <si>
    <t>بوليفيا</t>
  </si>
  <si>
    <t>بنما</t>
  </si>
  <si>
    <t>COMOROS</t>
  </si>
  <si>
    <t>SEYCHELLES</t>
  </si>
  <si>
    <t>NIGER</t>
  </si>
  <si>
    <t>REUNION</t>
  </si>
  <si>
    <t>EQUATORIAL GUINEA</t>
  </si>
  <si>
    <t>BOLIVIA</t>
  </si>
  <si>
    <t>PANAMA</t>
  </si>
  <si>
    <t>Riyadh(Dry Port)</t>
  </si>
  <si>
    <r>
      <t xml:space="preserve">Trade with the GCC Countries in </t>
    </r>
    <r>
      <rPr>
        <sz val="15"/>
        <color rgb="FF474D9B"/>
        <rFont val="Neo Sans Arabic Medium"/>
        <family val="2"/>
      </rPr>
      <t>June</t>
    </r>
    <r>
      <rPr>
        <sz val="15"/>
        <color rgb="FF474D9B"/>
        <rFont val="Neo Sans Arabic"/>
        <family val="2"/>
      </rPr>
      <t xml:space="preserve"> (Million Riyals)</t>
    </r>
  </si>
  <si>
    <r>
      <t xml:space="preserve">التبادل التجاري مع دول مجلس التعاون الخليجي خلال شهر </t>
    </r>
    <r>
      <rPr>
        <b/>
        <sz val="15"/>
        <color rgb="FF474D9B"/>
        <rFont val="Neo Sans Arabic"/>
        <family val="2"/>
      </rPr>
      <t>يونيو</t>
    </r>
    <r>
      <rPr>
        <sz val="15"/>
        <color rgb="FF474D9B"/>
        <rFont val="Neo Sans Arabic"/>
        <family val="2"/>
      </rPr>
      <t xml:space="preserve"> (مليون ريال)</t>
    </r>
  </si>
  <si>
    <t>Merchandise Exports and Imports of Saudi Arabia,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</si>
</sst>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0"/>
  </numFmts>
  <fonts count="2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  <font>
      <sz val="9"/>
      <color theme="0"/>
      <name val="Neo Sans Arabic"/>
      <family val="2"/>
    </font>
    <font>
      <sz val="15"/>
      <color rgb="FF474D9B"/>
      <name val="Neo Sans Arabic Medium"/>
      <family val="2"/>
    </font>
    <font>
      <sz val="10"/>
      <color theme="1"/>
      <name val="Neo Sans Arabic Medium"/>
      <family val="2"/>
    </font>
    <font>
      <sz val="11"/>
      <color rgb="FF0000FF"/>
      <name val="Neo Sans Arabic Medium"/>
      <family val="2"/>
    </font>
    <font>
      <b/>
      <sz val="15"/>
      <color rgb="FF474D9B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38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11" fillId="2" borderId="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2" fillId="3" borderId="20" xfId="1" applyFont="1" applyFill="1" applyBorder="1" applyAlignment="1">
      <alignment horizontal="right" vertical="center" readingOrder="2"/>
    </xf>
    <xf numFmtId="0" fontId="12" fillId="4" borderId="22" xfId="1" applyFont="1" applyFill="1" applyBorder="1" applyAlignment="1">
      <alignment horizontal="right" vertical="center" readingOrder="2"/>
    </xf>
    <xf numFmtId="0" fontId="14" fillId="4" borderId="23" xfId="1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0" fontId="12" fillId="3" borderId="18" xfId="1" applyFont="1" applyFill="1" applyBorder="1" applyAlignment="1">
      <alignment horizontal="left" vertical="center" wrapText="1" readingOrder="1"/>
    </xf>
    <xf numFmtId="2" fontId="12" fillId="3" borderId="18" xfId="1" applyNumberFormat="1" applyFont="1" applyFill="1" applyBorder="1" applyAlignment="1">
      <alignment horizontal="center" vertical="center" wrapText="1" readingOrder="1"/>
    </xf>
    <xf numFmtId="2" fontId="12" fillId="4" borderId="18" xfId="1" applyNumberFormat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left" vertical="center" wrapText="1" readingOrder="1"/>
    </xf>
    <xf numFmtId="1" fontId="12" fillId="3" borderId="1" xfId="1" applyNumberFormat="1" applyFont="1" applyFill="1" applyBorder="1" applyAlignment="1">
      <alignment horizontal="right" vertical="center" readingOrder="1"/>
    </xf>
    <xf numFmtId="1" fontId="12" fillId="4" borderId="2" xfId="1" applyNumberFormat="1" applyFont="1" applyFill="1" applyBorder="1" applyAlignment="1">
      <alignment horizontal="right" vertical="center" readingOrder="1"/>
    </xf>
    <xf numFmtId="1" fontId="14" fillId="4" borderId="19" xfId="1" applyNumberFormat="1" applyFont="1" applyFill="1" applyBorder="1" applyAlignment="1">
      <alignment horizontal="right" vertical="center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" fontId="12" fillId="3" borderId="18" xfId="1" applyNumberFormat="1" applyFont="1" applyFill="1" applyBorder="1" applyAlignment="1">
      <alignment horizontal="center" vertical="center" readingOrder="1"/>
    </xf>
    <xf numFmtId="1" fontId="12" fillId="4" borderId="18" xfId="1" applyNumberFormat="1" applyFont="1" applyFill="1" applyBorder="1" applyAlignment="1">
      <alignment horizontal="center" vertical="center" readingOrder="1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right" vertical="center" readingOrder="2"/>
    </xf>
    <xf numFmtId="0" fontId="9" fillId="0" borderId="0" xfId="1" applyFont="1" applyBorder="1" applyAlignment="1">
      <alignment horizontal="left"/>
    </xf>
    <xf numFmtId="0" fontId="9" fillId="0" borderId="0" xfId="1" applyFont="1" applyBorder="1" applyAlignment="1">
      <alignment horizontal="left" vertical="center"/>
    </xf>
    <xf numFmtId="0" fontId="19" fillId="2" borderId="9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9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9" fillId="0" borderId="0" xfId="1" applyFont="1" applyBorder="1" applyAlignment="1">
      <alignment horizontal="right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164" fontId="21" fillId="0" borderId="0" xfId="0" applyNumberFormat="1" applyFont="1"/>
    <xf numFmtId="0" fontId="8" fillId="6" borderId="12" xfId="0" quotePrefix="1" applyFont="1" applyFill="1" applyBorder="1" applyAlignment="1">
      <alignment horizontal="center" vertical="center" wrapText="1" readingOrder="2"/>
    </xf>
    <xf numFmtId="0" fontId="8" fillId="6" borderId="8" xfId="0" quotePrefix="1" applyFont="1" applyFill="1" applyBorder="1" applyAlignment="1">
      <alignment horizontal="center" vertical="center" wrapText="1" readingOrder="1"/>
    </xf>
    <xf numFmtId="0" fontId="16" fillId="3" borderId="8" xfId="0" quotePrefix="1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center" vertical="center" wrapText="1" readingOrder="1"/>
    </xf>
    <xf numFmtId="0" fontId="22" fillId="6" borderId="7" xfId="3" applyFont="1" applyFill="1" applyBorder="1" applyAlignment="1">
      <alignment horizontal="right" vertical="center" readingOrder="2"/>
    </xf>
    <xf numFmtId="0" fontId="11" fillId="2" borderId="9" xfId="1" applyFont="1" applyFill="1" applyBorder="1" applyAlignment="1">
      <alignment horizontal="center" vertical="center" wrapText="1" readingOrder="1"/>
    </xf>
    <xf numFmtId="164" fontId="12" fillId="3" borderId="1" xfId="1" applyNumberFormat="1" applyFont="1" applyFill="1" applyBorder="1" applyAlignment="1">
      <alignment horizontal="right" vertical="center" indent="2" readingOrder="1"/>
    </xf>
    <xf numFmtId="164" fontId="12" fillId="4" borderId="2" xfId="1" applyNumberFormat="1" applyFont="1" applyFill="1" applyBorder="1" applyAlignment="1">
      <alignment horizontal="right" vertical="center" indent="2" readingOrder="1"/>
    </xf>
    <xf numFmtId="164" fontId="14" fillId="4" borderId="19" xfId="1" applyNumberFormat="1" applyFont="1" applyFill="1" applyBorder="1" applyAlignment="1">
      <alignment horizontal="right" vertical="center" indent="2" readingOrder="1"/>
    </xf>
    <xf numFmtId="164" fontId="12" fillId="3" borderId="9" xfId="1" applyNumberFormat="1" applyFont="1" applyFill="1" applyBorder="1" applyAlignment="1">
      <alignment horizontal="right" vertical="center" indent="2" readingOrder="1"/>
    </xf>
    <xf numFmtId="0" fontId="11" fillId="2" borderId="17" xfId="1" quotePrefix="1" applyFont="1" applyFill="1" applyBorder="1" applyAlignment="1">
      <alignment horizontal="center" vertical="center" wrapText="1" readingOrder="1"/>
    </xf>
    <xf numFmtId="164" fontId="14" fillId="7" borderId="2" xfId="1" applyNumberFormat="1" applyFont="1" applyFill="1" applyBorder="1" applyAlignment="1">
      <alignment horizontal="right" vertical="center" indent="2" readingOrder="1"/>
    </xf>
    <xf numFmtId="1" fontId="12" fillId="3" borderId="1" xfId="1" applyNumberFormat="1" applyFont="1" applyFill="1" applyBorder="1" applyAlignment="1">
      <alignment horizontal="right" vertical="center" indent="3"/>
    </xf>
    <xf numFmtId="1" fontId="12" fillId="4" borderId="2" xfId="1" applyNumberFormat="1" applyFont="1" applyFill="1" applyBorder="1" applyAlignment="1">
      <alignment horizontal="right" vertical="center" indent="3"/>
    </xf>
    <xf numFmtId="1" fontId="12" fillId="3" borderId="9" xfId="1" applyNumberFormat="1" applyFont="1" applyFill="1" applyBorder="1" applyAlignment="1">
      <alignment horizontal="right" vertical="center" indent="3"/>
    </xf>
    <xf numFmtId="1" fontId="14" fillId="4" borderId="19" xfId="1" applyNumberFormat="1" applyFont="1" applyFill="1" applyBorder="1" applyAlignment="1">
      <alignment horizontal="right" vertical="center" indent="3"/>
    </xf>
    <xf numFmtId="165" fontId="5" fillId="0" borderId="0" xfId="0" applyNumberFormat="1" applyFont="1"/>
    <xf numFmtId="1" fontId="12" fillId="3" borderId="1" xfId="1" applyNumberFormat="1" applyFont="1" applyFill="1" applyBorder="1" applyAlignment="1">
      <alignment horizontal="right" vertical="center" indent="2" readingOrder="1"/>
    </xf>
    <xf numFmtId="1" fontId="12" fillId="4" borderId="2" xfId="1" applyNumberFormat="1" applyFont="1" applyFill="1" applyBorder="1" applyAlignment="1">
      <alignment horizontal="right" vertical="center" indent="2" readingOrder="1"/>
    </xf>
    <xf numFmtId="1" fontId="12" fillId="3" borderId="9" xfId="1" applyNumberFormat="1" applyFont="1" applyFill="1" applyBorder="1" applyAlignment="1">
      <alignment horizontal="right" vertical="center" indent="2" readingOrder="1"/>
    </xf>
    <xf numFmtId="1" fontId="14" fillId="4" borderId="19" xfId="1" applyNumberFormat="1" applyFont="1" applyFill="1" applyBorder="1" applyAlignment="1">
      <alignment horizontal="right" vertical="center" indent="2" readingOrder="1"/>
    </xf>
    <xf numFmtId="1" fontId="12" fillId="3" borderId="1" xfId="1" applyNumberFormat="1" applyFont="1" applyFill="1" applyBorder="1" applyAlignment="1">
      <alignment horizontal="right" vertical="center" indent="3" readingOrder="1"/>
    </xf>
    <xf numFmtId="1" fontId="12" fillId="4" borderId="2" xfId="1" applyNumberFormat="1" applyFont="1" applyFill="1" applyBorder="1" applyAlignment="1">
      <alignment horizontal="right" vertical="center" indent="3" readingOrder="1"/>
    </xf>
    <xf numFmtId="1" fontId="12" fillId="3" borderId="9" xfId="1" applyNumberFormat="1" applyFont="1" applyFill="1" applyBorder="1" applyAlignment="1">
      <alignment horizontal="right" vertical="center" indent="3" readingOrder="1"/>
    </xf>
    <xf numFmtId="1" fontId="14" fillId="4" borderId="19" xfId="1" applyNumberFormat="1" applyFont="1" applyFill="1" applyBorder="1" applyAlignment="1">
      <alignment horizontal="right" vertical="center" indent="3" readingOrder="1"/>
    </xf>
    <xf numFmtId="0" fontId="12" fillId="4" borderId="1" xfId="1" applyFont="1" applyFill="1" applyBorder="1" applyAlignment="1">
      <alignment horizontal="right" vertical="center" readingOrder="2"/>
    </xf>
    <xf numFmtId="164" fontId="12" fillId="4" borderId="1" xfId="1" applyNumberFormat="1" applyFont="1" applyFill="1" applyBorder="1" applyAlignment="1">
      <alignment horizontal="right" vertical="center" indent="2" readingOrder="1"/>
    </xf>
    <xf numFmtId="0" fontId="12" fillId="4" borderId="1" xfId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readingOrder="2"/>
    </xf>
    <xf numFmtId="0" fontId="11" fillId="2" borderId="0" xfId="1" applyFont="1" applyFill="1" applyBorder="1" applyAlignment="1">
      <alignment horizontal="center" vertical="center" readingOrder="2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readingOrder="2"/>
    </xf>
    <xf numFmtId="0" fontId="11" fillId="2" borderId="11" xfId="1" applyFont="1" applyFill="1" applyBorder="1" applyAlignment="1">
      <alignment horizontal="center" vertical="center" readingOrder="2"/>
    </xf>
    <xf numFmtId="0" fontId="11" fillId="2" borderId="16" xfId="1" quotePrefix="1" applyNumberFormat="1" applyFont="1" applyFill="1" applyBorder="1" applyAlignment="1">
      <alignment horizontal="center" vertical="center" readingOrder="2"/>
    </xf>
    <xf numFmtId="0" fontId="11" fillId="2" borderId="21" xfId="1" quotePrefix="1" applyNumberFormat="1" applyFont="1" applyFill="1" applyBorder="1" applyAlignment="1">
      <alignment horizontal="center" vertical="center" readingOrder="2"/>
    </xf>
    <xf numFmtId="0" fontId="11" fillId="2" borderId="20" xfId="1" quotePrefix="1" applyNumberFormat="1" applyFont="1" applyFill="1" applyBorder="1" applyAlignment="1">
      <alignment horizontal="center" vertical="center" readingOrder="2"/>
    </xf>
    <xf numFmtId="0" fontId="11" fillId="2" borderId="16" xfId="1" applyFont="1" applyFill="1" applyBorder="1" applyAlignment="1">
      <alignment horizontal="center" vertical="center" readingOrder="1"/>
    </xf>
    <xf numFmtId="0" fontId="11" fillId="2" borderId="20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E6E9F0"/>
      <color rgb="FF0000FF"/>
      <color rgb="FFD3D9E5"/>
      <color rgb="FF474D9B"/>
      <color rgb="FF9BA8C2"/>
      <color rgb="FFF0F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771525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952500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20"/>
  <sheetViews>
    <sheetView showGridLines="0" rightToLeft="1" tabSelected="1" zoomScaleNormal="100" workbookViewId="0">
      <selection activeCell="H3" sqref="H3"/>
    </sheetView>
  </sheetViews>
  <sheetFormatPr defaultRowHeight="14.25" x14ac:dyDescent="0.2"/>
  <cols>
    <col min="1" max="1" width="9.375" style="2" customWidth="1"/>
    <col min="2" max="2" width="53.625" style="2" bestFit="1" customWidth="1"/>
    <col min="3" max="3" width="47.125" style="2" bestFit="1" customWidth="1"/>
    <col min="4" max="4" width="9.375" style="2" customWidth="1"/>
    <col min="5" max="5" width="0.625" style="2" customWidth="1"/>
    <col min="6" max="256" width="9.125" style="2"/>
    <col min="257" max="257" width="9.375" style="2" customWidth="1"/>
    <col min="258" max="259" width="70.625" style="2" customWidth="1"/>
    <col min="260" max="260" width="9.375" style="2" customWidth="1"/>
    <col min="261" max="512" width="9.125" style="2"/>
    <col min="513" max="513" width="9.375" style="2" customWidth="1"/>
    <col min="514" max="515" width="70.625" style="2" customWidth="1"/>
    <col min="516" max="516" width="9.375" style="2" customWidth="1"/>
    <col min="517" max="768" width="9.125" style="2"/>
    <col min="769" max="769" width="9.375" style="2" customWidth="1"/>
    <col min="770" max="771" width="70.625" style="2" customWidth="1"/>
    <col min="772" max="772" width="9.375" style="2" customWidth="1"/>
    <col min="773" max="1024" width="9.125" style="2"/>
    <col min="1025" max="1025" width="9.375" style="2" customWidth="1"/>
    <col min="1026" max="1027" width="70.625" style="2" customWidth="1"/>
    <col min="1028" max="1028" width="9.375" style="2" customWidth="1"/>
    <col min="1029" max="1280" width="9.125" style="2"/>
    <col min="1281" max="1281" width="9.375" style="2" customWidth="1"/>
    <col min="1282" max="1283" width="70.625" style="2" customWidth="1"/>
    <col min="1284" max="1284" width="9.375" style="2" customWidth="1"/>
    <col min="1285" max="1536" width="9.125" style="2"/>
    <col min="1537" max="1537" width="9.375" style="2" customWidth="1"/>
    <col min="1538" max="1539" width="70.625" style="2" customWidth="1"/>
    <col min="1540" max="1540" width="9.375" style="2" customWidth="1"/>
    <col min="1541" max="1792" width="9.125" style="2"/>
    <col min="1793" max="1793" width="9.375" style="2" customWidth="1"/>
    <col min="1794" max="1795" width="70.625" style="2" customWidth="1"/>
    <col min="1796" max="1796" width="9.375" style="2" customWidth="1"/>
    <col min="1797" max="2048" width="9.125" style="2"/>
    <col min="2049" max="2049" width="9.375" style="2" customWidth="1"/>
    <col min="2050" max="2051" width="70.625" style="2" customWidth="1"/>
    <col min="2052" max="2052" width="9.375" style="2" customWidth="1"/>
    <col min="2053" max="2304" width="9.125" style="2"/>
    <col min="2305" max="2305" width="9.375" style="2" customWidth="1"/>
    <col min="2306" max="2307" width="70.625" style="2" customWidth="1"/>
    <col min="2308" max="2308" width="9.375" style="2" customWidth="1"/>
    <col min="2309" max="2560" width="9.125" style="2"/>
    <col min="2561" max="2561" width="9.375" style="2" customWidth="1"/>
    <col min="2562" max="2563" width="70.625" style="2" customWidth="1"/>
    <col min="2564" max="2564" width="9.375" style="2" customWidth="1"/>
    <col min="2565" max="2816" width="9.125" style="2"/>
    <col min="2817" max="2817" width="9.375" style="2" customWidth="1"/>
    <col min="2818" max="2819" width="70.625" style="2" customWidth="1"/>
    <col min="2820" max="2820" width="9.375" style="2" customWidth="1"/>
    <col min="2821" max="3072" width="9.125" style="2"/>
    <col min="3073" max="3073" width="9.375" style="2" customWidth="1"/>
    <col min="3074" max="3075" width="70.625" style="2" customWidth="1"/>
    <col min="3076" max="3076" width="9.375" style="2" customWidth="1"/>
    <col min="3077" max="3328" width="9.125" style="2"/>
    <col min="3329" max="3329" width="9.375" style="2" customWidth="1"/>
    <col min="3330" max="3331" width="70.625" style="2" customWidth="1"/>
    <col min="3332" max="3332" width="9.375" style="2" customWidth="1"/>
    <col min="3333" max="3584" width="9.125" style="2"/>
    <col min="3585" max="3585" width="9.375" style="2" customWidth="1"/>
    <col min="3586" max="3587" width="70.625" style="2" customWidth="1"/>
    <col min="3588" max="3588" width="9.375" style="2" customWidth="1"/>
    <col min="3589" max="3840" width="9.125" style="2"/>
    <col min="3841" max="3841" width="9.375" style="2" customWidth="1"/>
    <col min="3842" max="3843" width="70.625" style="2" customWidth="1"/>
    <col min="3844" max="3844" width="9.375" style="2" customWidth="1"/>
    <col min="3845" max="4096" width="9.125" style="2"/>
    <col min="4097" max="4097" width="9.375" style="2" customWidth="1"/>
    <col min="4098" max="4099" width="70.625" style="2" customWidth="1"/>
    <col min="4100" max="4100" width="9.375" style="2" customWidth="1"/>
    <col min="4101" max="4352" width="9.125" style="2"/>
    <col min="4353" max="4353" width="9.375" style="2" customWidth="1"/>
    <col min="4354" max="4355" width="70.625" style="2" customWidth="1"/>
    <col min="4356" max="4356" width="9.375" style="2" customWidth="1"/>
    <col min="4357" max="4608" width="9.125" style="2"/>
    <col min="4609" max="4609" width="9.375" style="2" customWidth="1"/>
    <col min="4610" max="4611" width="70.625" style="2" customWidth="1"/>
    <col min="4612" max="4612" width="9.375" style="2" customWidth="1"/>
    <col min="4613" max="4864" width="9.125" style="2"/>
    <col min="4865" max="4865" width="9.375" style="2" customWidth="1"/>
    <col min="4866" max="4867" width="70.625" style="2" customWidth="1"/>
    <col min="4868" max="4868" width="9.375" style="2" customWidth="1"/>
    <col min="4869" max="5120" width="9.125" style="2"/>
    <col min="5121" max="5121" width="9.375" style="2" customWidth="1"/>
    <col min="5122" max="5123" width="70.625" style="2" customWidth="1"/>
    <col min="5124" max="5124" width="9.375" style="2" customWidth="1"/>
    <col min="5125" max="5376" width="9.125" style="2"/>
    <col min="5377" max="5377" width="9.375" style="2" customWidth="1"/>
    <col min="5378" max="5379" width="70.625" style="2" customWidth="1"/>
    <col min="5380" max="5380" width="9.375" style="2" customWidth="1"/>
    <col min="5381" max="5632" width="9.125" style="2"/>
    <col min="5633" max="5633" width="9.375" style="2" customWidth="1"/>
    <col min="5634" max="5635" width="70.625" style="2" customWidth="1"/>
    <col min="5636" max="5636" width="9.375" style="2" customWidth="1"/>
    <col min="5637" max="5888" width="9.125" style="2"/>
    <col min="5889" max="5889" width="9.375" style="2" customWidth="1"/>
    <col min="5890" max="5891" width="70.625" style="2" customWidth="1"/>
    <col min="5892" max="5892" width="9.375" style="2" customWidth="1"/>
    <col min="5893" max="6144" width="9.125" style="2"/>
    <col min="6145" max="6145" width="9.375" style="2" customWidth="1"/>
    <col min="6146" max="6147" width="70.625" style="2" customWidth="1"/>
    <col min="6148" max="6148" width="9.375" style="2" customWidth="1"/>
    <col min="6149" max="6400" width="9.125" style="2"/>
    <col min="6401" max="6401" width="9.375" style="2" customWidth="1"/>
    <col min="6402" max="6403" width="70.625" style="2" customWidth="1"/>
    <col min="6404" max="6404" width="9.375" style="2" customWidth="1"/>
    <col min="6405" max="6656" width="9.125" style="2"/>
    <col min="6657" max="6657" width="9.375" style="2" customWidth="1"/>
    <col min="6658" max="6659" width="70.625" style="2" customWidth="1"/>
    <col min="6660" max="6660" width="9.375" style="2" customWidth="1"/>
    <col min="6661" max="6912" width="9.125" style="2"/>
    <col min="6913" max="6913" width="9.375" style="2" customWidth="1"/>
    <col min="6914" max="6915" width="70.625" style="2" customWidth="1"/>
    <col min="6916" max="6916" width="9.375" style="2" customWidth="1"/>
    <col min="6917" max="7168" width="9.125" style="2"/>
    <col min="7169" max="7169" width="9.375" style="2" customWidth="1"/>
    <col min="7170" max="7171" width="70.625" style="2" customWidth="1"/>
    <col min="7172" max="7172" width="9.375" style="2" customWidth="1"/>
    <col min="7173" max="7424" width="9.125" style="2"/>
    <col min="7425" max="7425" width="9.375" style="2" customWidth="1"/>
    <col min="7426" max="7427" width="70.625" style="2" customWidth="1"/>
    <col min="7428" max="7428" width="9.375" style="2" customWidth="1"/>
    <col min="7429" max="7680" width="9.125" style="2"/>
    <col min="7681" max="7681" width="9.375" style="2" customWidth="1"/>
    <col min="7682" max="7683" width="70.625" style="2" customWidth="1"/>
    <col min="7684" max="7684" width="9.375" style="2" customWidth="1"/>
    <col min="7685" max="7936" width="9.125" style="2"/>
    <col min="7937" max="7937" width="9.375" style="2" customWidth="1"/>
    <col min="7938" max="7939" width="70.625" style="2" customWidth="1"/>
    <col min="7940" max="7940" width="9.375" style="2" customWidth="1"/>
    <col min="7941" max="8192" width="9.125" style="2"/>
    <col min="8193" max="8193" width="9.375" style="2" customWidth="1"/>
    <col min="8194" max="8195" width="70.625" style="2" customWidth="1"/>
    <col min="8196" max="8196" width="9.375" style="2" customWidth="1"/>
    <col min="8197" max="8448" width="9.125" style="2"/>
    <col min="8449" max="8449" width="9.375" style="2" customWidth="1"/>
    <col min="8450" max="8451" width="70.625" style="2" customWidth="1"/>
    <col min="8452" max="8452" width="9.375" style="2" customWidth="1"/>
    <col min="8453" max="8704" width="9.125" style="2"/>
    <col min="8705" max="8705" width="9.375" style="2" customWidth="1"/>
    <col min="8706" max="8707" width="70.625" style="2" customWidth="1"/>
    <col min="8708" max="8708" width="9.375" style="2" customWidth="1"/>
    <col min="8709" max="8960" width="9.125" style="2"/>
    <col min="8961" max="8961" width="9.375" style="2" customWidth="1"/>
    <col min="8962" max="8963" width="70.625" style="2" customWidth="1"/>
    <col min="8964" max="8964" width="9.375" style="2" customWidth="1"/>
    <col min="8965" max="9216" width="9.125" style="2"/>
    <col min="9217" max="9217" width="9.375" style="2" customWidth="1"/>
    <col min="9218" max="9219" width="70.625" style="2" customWidth="1"/>
    <col min="9220" max="9220" width="9.375" style="2" customWidth="1"/>
    <col min="9221" max="9472" width="9.125" style="2"/>
    <col min="9473" max="9473" width="9.375" style="2" customWidth="1"/>
    <col min="9474" max="9475" width="70.625" style="2" customWidth="1"/>
    <col min="9476" max="9476" width="9.375" style="2" customWidth="1"/>
    <col min="9477" max="9728" width="9.125" style="2"/>
    <col min="9729" max="9729" width="9.375" style="2" customWidth="1"/>
    <col min="9730" max="9731" width="70.625" style="2" customWidth="1"/>
    <col min="9732" max="9732" width="9.375" style="2" customWidth="1"/>
    <col min="9733" max="9984" width="9.125" style="2"/>
    <col min="9985" max="9985" width="9.375" style="2" customWidth="1"/>
    <col min="9986" max="9987" width="70.625" style="2" customWidth="1"/>
    <col min="9988" max="9988" width="9.375" style="2" customWidth="1"/>
    <col min="9989" max="10240" width="9.125" style="2"/>
    <col min="10241" max="10241" width="9.375" style="2" customWidth="1"/>
    <col min="10242" max="10243" width="70.625" style="2" customWidth="1"/>
    <col min="10244" max="10244" width="9.375" style="2" customWidth="1"/>
    <col min="10245" max="10496" width="9.125" style="2"/>
    <col min="10497" max="10497" width="9.375" style="2" customWidth="1"/>
    <col min="10498" max="10499" width="70.625" style="2" customWidth="1"/>
    <col min="10500" max="10500" width="9.375" style="2" customWidth="1"/>
    <col min="10501" max="10752" width="9.125" style="2"/>
    <col min="10753" max="10753" width="9.375" style="2" customWidth="1"/>
    <col min="10754" max="10755" width="70.625" style="2" customWidth="1"/>
    <col min="10756" max="10756" width="9.375" style="2" customWidth="1"/>
    <col min="10757" max="11008" width="9.125" style="2"/>
    <col min="11009" max="11009" width="9.375" style="2" customWidth="1"/>
    <col min="11010" max="11011" width="70.625" style="2" customWidth="1"/>
    <col min="11012" max="11012" width="9.375" style="2" customWidth="1"/>
    <col min="11013" max="11264" width="9.125" style="2"/>
    <col min="11265" max="11265" width="9.375" style="2" customWidth="1"/>
    <col min="11266" max="11267" width="70.625" style="2" customWidth="1"/>
    <col min="11268" max="11268" width="9.375" style="2" customWidth="1"/>
    <col min="11269" max="11520" width="9.125" style="2"/>
    <col min="11521" max="11521" width="9.375" style="2" customWidth="1"/>
    <col min="11522" max="11523" width="70.625" style="2" customWidth="1"/>
    <col min="11524" max="11524" width="9.375" style="2" customWidth="1"/>
    <col min="11525" max="11776" width="9.125" style="2"/>
    <col min="11777" max="11777" width="9.375" style="2" customWidth="1"/>
    <col min="11778" max="11779" width="70.625" style="2" customWidth="1"/>
    <col min="11780" max="11780" width="9.375" style="2" customWidth="1"/>
    <col min="11781" max="12032" width="9.125" style="2"/>
    <col min="12033" max="12033" width="9.375" style="2" customWidth="1"/>
    <col min="12034" max="12035" width="70.625" style="2" customWidth="1"/>
    <col min="12036" max="12036" width="9.375" style="2" customWidth="1"/>
    <col min="12037" max="12288" width="9.125" style="2"/>
    <col min="12289" max="12289" width="9.375" style="2" customWidth="1"/>
    <col min="12290" max="12291" width="70.625" style="2" customWidth="1"/>
    <col min="12292" max="12292" width="9.375" style="2" customWidth="1"/>
    <col min="12293" max="12544" width="9.125" style="2"/>
    <col min="12545" max="12545" width="9.375" style="2" customWidth="1"/>
    <col min="12546" max="12547" width="70.625" style="2" customWidth="1"/>
    <col min="12548" max="12548" width="9.375" style="2" customWidth="1"/>
    <col min="12549" max="12800" width="9.125" style="2"/>
    <col min="12801" max="12801" width="9.375" style="2" customWidth="1"/>
    <col min="12802" max="12803" width="70.625" style="2" customWidth="1"/>
    <col min="12804" max="12804" width="9.375" style="2" customWidth="1"/>
    <col min="12805" max="13056" width="9.125" style="2"/>
    <col min="13057" max="13057" width="9.375" style="2" customWidth="1"/>
    <col min="13058" max="13059" width="70.625" style="2" customWidth="1"/>
    <col min="13060" max="13060" width="9.375" style="2" customWidth="1"/>
    <col min="13061" max="13312" width="9.125" style="2"/>
    <col min="13313" max="13313" width="9.375" style="2" customWidth="1"/>
    <col min="13314" max="13315" width="70.625" style="2" customWidth="1"/>
    <col min="13316" max="13316" width="9.375" style="2" customWidth="1"/>
    <col min="13317" max="13568" width="9.125" style="2"/>
    <col min="13569" max="13569" width="9.375" style="2" customWidth="1"/>
    <col min="13570" max="13571" width="70.625" style="2" customWidth="1"/>
    <col min="13572" max="13572" width="9.375" style="2" customWidth="1"/>
    <col min="13573" max="13824" width="9.125" style="2"/>
    <col min="13825" max="13825" width="9.375" style="2" customWidth="1"/>
    <col min="13826" max="13827" width="70.625" style="2" customWidth="1"/>
    <col min="13828" max="13828" width="9.375" style="2" customWidth="1"/>
    <col min="13829" max="14080" width="9.125" style="2"/>
    <col min="14081" max="14081" width="9.375" style="2" customWidth="1"/>
    <col min="14082" max="14083" width="70.625" style="2" customWidth="1"/>
    <col min="14084" max="14084" width="9.375" style="2" customWidth="1"/>
    <col min="14085" max="14336" width="9.125" style="2"/>
    <col min="14337" max="14337" width="9.375" style="2" customWidth="1"/>
    <col min="14338" max="14339" width="70.625" style="2" customWidth="1"/>
    <col min="14340" max="14340" width="9.375" style="2" customWidth="1"/>
    <col min="14341" max="14592" width="9.125" style="2"/>
    <col min="14593" max="14593" width="9.375" style="2" customWidth="1"/>
    <col min="14594" max="14595" width="70.625" style="2" customWidth="1"/>
    <col min="14596" max="14596" width="9.375" style="2" customWidth="1"/>
    <col min="14597" max="14848" width="9.125" style="2"/>
    <col min="14849" max="14849" width="9.375" style="2" customWidth="1"/>
    <col min="14850" max="14851" width="70.625" style="2" customWidth="1"/>
    <col min="14852" max="14852" width="9.375" style="2" customWidth="1"/>
    <col min="14853" max="15104" width="9.125" style="2"/>
    <col min="15105" max="15105" width="9.375" style="2" customWidth="1"/>
    <col min="15106" max="15107" width="70.625" style="2" customWidth="1"/>
    <col min="15108" max="15108" width="9.375" style="2" customWidth="1"/>
    <col min="15109" max="15360" width="9.125" style="2"/>
    <col min="15361" max="15361" width="9.375" style="2" customWidth="1"/>
    <col min="15362" max="15363" width="70.625" style="2" customWidth="1"/>
    <col min="15364" max="15364" width="9.375" style="2" customWidth="1"/>
    <col min="15365" max="15616" width="9.125" style="2"/>
    <col min="15617" max="15617" width="9.375" style="2" customWidth="1"/>
    <col min="15618" max="15619" width="70.625" style="2" customWidth="1"/>
    <col min="15620" max="15620" width="9.375" style="2" customWidth="1"/>
    <col min="15621" max="15872" width="9.125" style="2"/>
    <col min="15873" max="15873" width="9.375" style="2" customWidth="1"/>
    <col min="15874" max="15875" width="70.625" style="2" customWidth="1"/>
    <col min="15876" max="15876" width="9.375" style="2" customWidth="1"/>
    <col min="15877" max="16128" width="9.125" style="2"/>
    <col min="16129" max="16129" width="9.375" style="2" customWidth="1"/>
    <col min="16130" max="16131" width="70.625" style="2" customWidth="1"/>
    <col min="16132" max="16132" width="9.375" style="2" customWidth="1"/>
    <col min="16133" max="16384" width="9.125" style="2"/>
  </cols>
  <sheetData>
    <row r="1" spans="1:4" ht="36" customHeight="1" x14ac:dyDescent="0.2"/>
    <row r="2" spans="1:4" ht="18.75" customHeight="1" x14ac:dyDescent="0.2"/>
    <row r="3" spans="1:4" ht="30" customHeight="1" x14ac:dyDescent="0.2">
      <c r="A3" s="112" t="s">
        <v>580</v>
      </c>
      <c r="B3" s="112"/>
      <c r="C3" s="112"/>
      <c r="D3" s="112"/>
    </row>
    <row r="4" spans="1:4" ht="30" customHeight="1" thickBot="1" x14ac:dyDescent="0.25">
      <c r="A4" s="113" t="s">
        <v>610</v>
      </c>
      <c r="B4" s="113"/>
      <c r="C4" s="113"/>
      <c r="D4" s="113"/>
    </row>
    <row r="5" spans="1:4" ht="33" customHeight="1" x14ac:dyDescent="0.2">
      <c r="A5" s="4" t="s">
        <v>42</v>
      </c>
      <c r="B5" s="3" t="s">
        <v>43</v>
      </c>
      <c r="C5" s="33" t="s">
        <v>44</v>
      </c>
      <c r="D5" s="34" t="s">
        <v>125</v>
      </c>
    </row>
    <row r="6" spans="1:4" ht="21" customHeight="1" x14ac:dyDescent="0.2">
      <c r="A6" s="84" t="s">
        <v>3</v>
      </c>
      <c r="B6" s="88" t="s">
        <v>392</v>
      </c>
      <c r="C6" s="38" t="s">
        <v>399</v>
      </c>
      <c r="D6" s="85" t="s">
        <v>3</v>
      </c>
    </row>
    <row r="7" spans="1:4" ht="21" customHeight="1" x14ac:dyDescent="0.2">
      <c r="A7" s="84" t="s">
        <v>4</v>
      </c>
      <c r="B7" s="88" t="s">
        <v>177</v>
      </c>
      <c r="C7" s="38" t="s">
        <v>146</v>
      </c>
      <c r="D7" s="85">
        <v>2</v>
      </c>
    </row>
    <row r="8" spans="1:4" ht="21" customHeight="1" x14ac:dyDescent="0.2">
      <c r="A8" s="35" t="s">
        <v>52</v>
      </c>
      <c r="B8" s="39" t="s">
        <v>403</v>
      </c>
      <c r="C8" s="40" t="s">
        <v>400</v>
      </c>
      <c r="D8" s="87" t="s">
        <v>52</v>
      </c>
    </row>
    <row r="9" spans="1:4" ht="21" customHeight="1" x14ac:dyDescent="0.2">
      <c r="A9" s="35" t="s">
        <v>53</v>
      </c>
      <c r="B9" s="39" t="s">
        <v>404</v>
      </c>
      <c r="C9" s="40" t="s">
        <v>401</v>
      </c>
      <c r="D9" s="87" t="s">
        <v>53</v>
      </c>
    </row>
    <row r="10" spans="1:4" ht="21" customHeight="1" x14ac:dyDescent="0.2">
      <c r="A10" s="35" t="s">
        <v>54</v>
      </c>
      <c r="B10" s="39" t="s">
        <v>405</v>
      </c>
      <c r="C10" s="40" t="s">
        <v>402</v>
      </c>
      <c r="D10" s="87" t="s">
        <v>54</v>
      </c>
    </row>
    <row r="11" spans="1:4" ht="21" customHeight="1" x14ac:dyDescent="0.2">
      <c r="A11" s="84">
        <v>3</v>
      </c>
      <c r="B11" s="88" t="s">
        <v>178</v>
      </c>
      <c r="C11" s="38" t="s">
        <v>147</v>
      </c>
      <c r="D11" s="85">
        <v>3</v>
      </c>
    </row>
    <row r="12" spans="1:4" ht="21" customHeight="1" x14ac:dyDescent="0.2">
      <c r="A12" s="36" t="s">
        <v>393</v>
      </c>
      <c r="B12" s="41" t="s">
        <v>56</v>
      </c>
      <c r="C12" s="42" t="s">
        <v>55</v>
      </c>
      <c r="D12" s="86" t="s">
        <v>393</v>
      </c>
    </row>
    <row r="13" spans="1:4" ht="21" customHeight="1" x14ac:dyDescent="0.2">
      <c r="A13" s="36" t="s">
        <v>394</v>
      </c>
      <c r="B13" s="41" t="s">
        <v>59</v>
      </c>
      <c r="C13" s="42" t="s">
        <v>67</v>
      </c>
      <c r="D13" s="86" t="s">
        <v>394</v>
      </c>
    </row>
    <row r="14" spans="1:4" ht="21" customHeight="1" x14ac:dyDescent="0.2">
      <c r="A14" s="36" t="s">
        <v>395</v>
      </c>
      <c r="B14" s="41" t="s">
        <v>140</v>
      </c>
      <c r="C14" s="42" t="s">
        <v>141</v>
      </c>
      <c r="D14" s="86" t="s">
        <v>395</v>
      </c>
    </row>
    <row r="15" spans="1:4" ht="21" customHeight="1" x14ac:dyDescent="0.2">
      <c r="A15" s="36" t="s">
        <v>396</v>
      </c>
      <c r="B15" s="41" t="s">
        <v>57</v>
      </c>
      <c r="C15" s="42" t="s">
        <v>65</v>
      </c>
      <c r="D15" s="86" t="s">
        <v>396</v>
      </c>
    </row>
    <row r="16" spans="1:4" ht="21" customHeight="1" x14ac:dyDescent="0.2">
      <c r="A16" s="36" t="s">
        <v>397</v>
      </c>
      <c r="B16" s="41" t="s">
        <v>58</v>
      </c>
      <c r="C16" s="42" t="s">
        <v>66</v>
      </c>
      <c r="D16" s="86" t="s">
        <v>397</v>
      </c>
    </row>
    <row r="17" spans="1:4" ht="21" customHeight="1" x14ac:dyDescent="0.2">
      <c r="A17" s="36" t="s">
        <v>398</v>
      </c>
      <c r="B17" s="41" t="s">
        <v>180</v>
      </c>
      <c r="C17" s="42" t="s">
        <v>179</v>
      </c>
      <c r="D17" s="86" t="s">
        <v>398</v>
      </c>
    </row>
    <row r="18" spans="1:4" ht="21" customHeight="1" x14ac:dyDescent="0.2">
      <c r="A18" s="84">
        <v>4</v>
      </c>
      <c r="B18" s="37" t="s">
        <v>60</v>
      </c>
      <c r="C18" s="38" t="s">
        <v>61</v>
      </c>
      <c r="D18" s="85">
        <v>4</v>
      </c>
    </row>
    <row r="19" spans="1:4" ht="21" customHeight="1" x14ac:dyDescent="0.2">
      <c r="A19" s="84">
        <v>5</v>
      </c>
      <c r="B19" s="37" t="s">
        <v>62</v>
      </c>
      <c r="C19" s="38" t="s">
        <v>68</v>
      </c>
      <c r="D19" s="85">
        <v>5</v>
      </c>
    </row>
    <row r="20" spans="1:4" ht="21" customHeight="1" x14ac:dyDescent="0.2">
      <c r="A20" s="84">
        <v>6</v>
      </c>
      <c r="B20" s="37" t="s">
        <v>64</v>
      </c>
      <c r="C20" s="38" t="s">
        <v>63</v>
      </c>
      <c r="D20" s="85">
        <v>6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8:C8" location="'1-2'!A1" display="الصادرات حسب استخدام المواد"/>
    <hyperlink ref="B9:C9" location="'1-3'!A1" display="الصادرات حسب طبيعة المواد"/>
    <hyperlink ref="B10:C10" location="'1-7'!A1" display="الصادرات حسب الاصناف"/>
    <hyperlink ref="B11:C11" location="'3'!A1" display="الواردات السلعية، شهري"/>
    <hyperlink ref="B12:C12" location="'3.1'!A1" display="الواردات حسب الأقسام"/>
    <hyperlink ref="B15:C15" location="'3.4'!A1" display="الواردات حسب استخدام المواد"/>
    <hyperlink ref="B16:C16" location="'3.5'!A1" display="الواردات حسب طبيعة المواد"/>
    <hyperlink ref="B13:C13" location="'3.2'!A1" display="الواردات حسب مجموعات الدول "/>
    <hyperlink ref="B14:C14" location="'3.3'!A1" display="الواردات حسب الدول"/>
    <hyperlink ref="B18:C18" location="'4'!A1" display="نسبة الصادرات غير البترولية للواردات، شهري"/>
    <hyperlink ref="B19:C19" location="'5'!A1" display="نسبة الصادرات غير البترولية للواردات، سنوي"/>
    <hyperlink ref="B20:C20" location="'6'!A1" display="التبادل التجاري بين المملكة ودول مجلس التعاون الخليجي"/>
    <hyperlink ref="C6" location="'1'!A1" display="Non-oil Exports"/>
    <hyperlink ref="C8" location="'2.1'!A1" display="Non-Oil Exports by Section"/>
    <hyperlink ref="C9" location="'2.2'!A1" display="Non-Oil Exports by Groups of Countries"/>
    <hyperlink ref="C10" location="'1.3'!A1" display="Exports by Country"/>
    <hyperlink ref="C11" location="'2'!A1" display="Imports"/>
    <hyperlink ref="C12" location="'2.1'!A1" display="Imports by Section"/>
    <hyperlink ref="C13" location="'2.2'!A1" display="Imports by Groups of Countries"/>
    <hyperlink ref="C14" location="'2.3'!A1" display="Imports by Country"/>
    <hyperlink ref="C15" location="'2.4'!A1" display="Imports by Utilization of Items"/>
    <hyperlink ref="C16" location="'2.5'!A1" display="Imports by Nature of Items"/>
    <hyperlink ref="C18" location="'3'!A1" display="Ratio of Non-oil Exports to Imports, Monthly"/>
    <hyperlink ref="C19" location="'4'!A1" display="Ratio of Non-oil Exports to Imports, Annual"/>
    <hyperlink ref="C20" location="'5'!A1" display="Trade with the GCC Countries"/>
    <hyperlink ref="B6" location="'1'!A1" display="الصادرات السلعية غير البترولية"/>
    <hyperlink ref="B8" location="'2.1'!A1" display="الصادرات غير البترولية حسب الأقسام"/>
    <hyperlink ref="B9" location="'2.2'!A1" display="الصادرات غير البترولية حسب مجموعات الدول"/>
    <hyperlink ref="B10" location="'2.3'!A1" display="الصادرات غير البترولية حسب الدول"/>
    <hyperlink ref="B11" location="'2'!A1" display="الواردات السلعية"/>
    <hyperlink ref="B12" location="'2.1'!A1" display="الواردات حسب الأقسام"/>
    <hyperlink ref="B13" location="'2.2'!A1" display="الواردات حسب مجموعات الدول "/>
    <hyperlink ref="B14" location="'2.3'!A1" display="الواردات حسب الدول"/>
    <hyperlink ref="B15" location="'2.4'!A1" display="الواردات حسب استخدام المواد"/>
    <hyperlink ref="B16" location="'2.5'!A1" display="الواردات حسب طبيعة المواد"/>
    <hyperlink ref="B18" location="'3'!A1" display="نسبة الصادرات غير البترولية للواردات، شهري"/>
    <hyperlink ref="B19" location="'4'!A1" display="نسبة الصادرات غير البترولية للواردات، سنوي"/>
    <hyperlink ref="B20" location="'5'!A1" display="التبادل التجاري بين المملكة ودول مجلس التعاون الخليجي"/>
    <hyperlink ref="C17" location="'2.6'!A1" display="Imports by Mode of Transport and Customs Port"/>
    <hyperlink ref="B17" location="'2.6'!A1" display="الواردات حسب وسيلة النقل والمنافذ الجمركية"/>
    <hyperlink ref="B7" location="'2'!A1" display="الصادرات السلعية غير البترولية، شهري"/>
    <hyperlink ref="C7" location="'2'!A1" display="Non-oil Merchandise Exports, Monthly"/>
    <hyperlink ref="B17:C17" location="'3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0"/>
  <sheetViews>
    <sheetView showGridLines="0" rightToLeft="1" workbookViewId="0">
      <selection activeCell="G1" sqref="G1"/>
    </sheetView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7.6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20" t="s">
        <v>140</v>
      </c>
      <c r="B3" s="120"/>
      <c r="C3" s="120"/>
      <c r="D3" s="120"/>
      <c r="E3" s="120"/>
      <c r="F3" s="120"/>
      <c r="G3" s="120"/>
      <c r="L3" s="5"/>
      <c r="M3" s="5"/>
    </row>
    <row r="4" spans="1:13" ht="23.25" customHeight="1" x14ac:dyDescent="0.2">
      <c r="A4" s="120" t="s">
        <v>141</v>
      </c>
      <c r="B4" s="120"/>
      <c r="C4" s="120"/>
      <c r="D4" s="120"/>
      <c r="E4" s="120"/>
      <c r="F4" s="120"/>
      <c r="G4" s="120"/>
      <c r="L4" s="5"/>
      <c r="M4" s="5"/>
    </row>
    <row r="5" spans="1:13" ht="18" customHeight="1" x14ac:dyDescent="0.2">
      <c r="A5" s="115" t="s">
        <v>143</v>
      </c>
      <c r="B5" s="121" t="s">
        <v>144</v>
      </c>
      <c r="C5" s="76" t="s">
        <v>581</v>
      </c>
      <c r="D5" s="76" t="s">
        <v>408</v>
      </c>
      <c r="E5" s="76" t="s">
        <v>581</v>
      </c>
      <c r="F5" s="122" t="s">
        <v>33</v>
      </c>
      <c r="G5" s="123" t="s">
        <v>142</v>
      </c>
      <c r="L5" s="5"/>
      <c r="M5" s="5"/>
    </row>
    <row r="6" spans="1:13" ht="18" customHeight="1" x14ac:dyDescent="0.2">
      <c r="A6" s="115"/>
      <c r="B6" s="121"/>
      <c r="C6" s="89">
        <v>2016</v>
      </c>
      <c r="D6" s="89">
        <v>2017</v>
      </c>
      <c r="E6" s="89">
        <v>2017</v>
      </c>
      <c r="F6" s="122"/>
      <c r="G6" s="123"/>
      <c r="L6" s="5"/>
      <c r="M6" s="5"/>
    </row>
    <row r="7" spans="1:13" ht="18" customHeight="1" x14ac:dyDescent="0.2">
      <c r="A7" s="115"/>
      <c r="B7" s="121"/>
      <c r="C7" s="117" t="s">
        <v>104</v>
      </c>
      <c r="D7" s="118"/>
      <c r="E7" s="119"/>
      <c r="F7" s="122"/>
      <c r="G7" s="123"/>
      <c r="L7" s="5"/>
      <c r="M7" s="5"/>
    </row>
    <row r="8" spans="1:13" ht="20.100000000000001" customHeight="1" x14ac:dyDescent="0.2">
      <c r="A8" s="9">
        <v>1</v>
      </c>
      <c r="B8" s="25" t="s">
        <v>233</v>
      </c>
      <c r="C8" s="90">
        <v>7003.2047380000004</v>
      </c>
      <c r="D8" s="90">
        <v>7557.1903320000001</v>
      </c>
      <c r="E8" s="90">
        <v>5544.4902780000002</v>
      </c>
      <c r="F8" s="59" t="s">
        <v>412</v>
      </c>
      <c r="G8" s="9">
        <v>1</v>
      </c>
      <c r="L8" s="5"/>
      <c r="M8" s="5"/>
    </row>
    <row r="9" spans="1:13" ht="20.100000000000001" customHeight="1" x14ac:dyDescent="0.2">
      <c r="A9" s="10">
        <v>2</v>
      </c>
      <c r="B9" s="26" t="s">
        <v>241</v>
      </c>
      <c r="C9" s="91">
        <v>6977.4245870000004</v>
      </c>
      <c r="D9" s="91">
        <v>5357.7126639999997</v>
      </c>
      <c r="E9" s="91">
        <v>4809.4445619999997</v>
      </c>
      <c r="F9" s="60" t="s">
        <v>231</v>
      </c>
      <c r="G9" s="10">
        <v>2</v>
      </c>
      <c r="L9" s="5"/>
      <c r="M9" s="5"/>
    </row>
    <row r="10" spans="1:13" ht="20.100000000000001" customHeight="1" x14ac:dyDescent="0.2">
      <c r="A10" s="9">
        <v>3</v>
      </c>
      <c r="B10" s="25" t="s">
        <v>41</v>
      </c>
      <c r="C10" s="90">
        <v>2193.2666650000001</v>
      </c>
      <c r="D10" s="90">
        <v>2872.1279629999999</v>
      </c>
      <c r="E10" s="90">
        <v>2181.950014</v>
      </c>
      <c r="F10" s="59" t="s">
        <v>411</v>
      </c>
      <c r="G10" s="9">
        <v>3</v>
      </c>
      <c r="L10" s="5"/>
      <c r="M10" s="5"/>
    </row>
    <row r="11" spans="1:13" ht="20.100000000000001" customHeight="1" x14ac:dyDescent="0.2">
      <c r="A11" s="10">
        <v>4</v>
      </c>
      <c r="B11" s="26" t="s">
        <v>267</v>
      </c>
      <c r="C11" s="91">
        <v>2964.153523</v>
      </c>
      <c r="D11" s="91">
        <v>2288.2399169999999</v>
      </c>
      <c r="E11" s="91">
        <v>1815.0644380000001</v>
      </c>
      <c r="F11" s="60" t="s">
        <v>448</v>
      </c>
      <c r="G11" s="10">
        <v>4</v>
      </c>
      <c r="L11" s="5"/>
      <c r="M11" s="5"/>
    </row>
    <row r="12" spans="1:13" ht="20.100000000000001" customHeight="1" x14ac:dyDescent="0.2">
      <c r="A12" s="9">
        <v>5</v>
      </c>
      <c r="B12" s="25" t="s">
        <v>246</v>
      </c>
      <c r="C12" s="90">
        <v>2391.250074</v>
      </c>
      <c r="D12" s="90">
        <v>1792.697772</v>
      </c>
      <c r="E12" s="90">
        <v>1658.3323760000001</v>
      </c>
      <c r="F12" s="59" t="s">
        <v>428</v>
      </c>
      <c r="G12" s="9">
        <v>5</v>
      </c>
      <c r="L12" s="5"/>
      <c r="M12" s="5"/>
    </row>
    <row r="13" spans="1:13" ht="20.100000000000001" customHeight="1" x14ac:dyDescent="0.2">
      <c r="A13" s="10">
        <v>6</v>
      </c>
      <c r="B13" s="26" t="s">
        <v>234</v>
      </c>
      <c r="C13" s="91">
        <v>1417.290047</v>
      </c>
      <c r="D13" s="91">
        <v>1700.7016410000001</v>
      </c>
      <c r="E13" s="91">
        <v>1350.9015589999999</v>
      </c>
      <c r="F13" s="60" t="s">
        <v>414</v>
      </c>
      <c r="G13" s="10">
        <v>6</v>
      </c>
      <c r="L13" s="5"/>
      <c r="M13" s="5"/>
    </row>
    <row r="14" spans="1:13" ht="20.100000000000001" customHeight="1" x14ac:dyDescent="0.2">
      <c r="A14" s="9">
        <v>7</v>
      </c>
      <c r="B14" s="25" t="s">
        <v>248</v>
      </c>
      <c r="C14" s="90">
        <v>2502.0764119999999</v>
      </c>
      <c r="D14" s="90">
        <v>1361.1352139999999</v>
      </c>
      <c r="E14" s="90">
        <v>1158.8062420000001</v>
      </c>
      <c r="F14" s="59" t="s">
        <v>426</v>
      </c>
      <c r="G14" s="9">
        <v>7</v>
      </c>
      <c r="L14" s="5"/>
      <c r="M14" s="5"/>
    </row>
    <row r="15" spans="1:13" ht="20.100000000000001" customHeight="1" x14ac:dyDescent="0.2">
      <c r="A15" s="10">
        <v>8</v>
      </c>
      <c r="B15" s="26" t="s">
        <v>244</v>
      </c>
      <c r="C15" s="91">
        <v>1563.9823349999999</v>
      </c>
      <c r="D15" s="91">
        <v>1626.947019</v>
      </c>
      <c r="E15" s="91">
        <v>1070.5186940000001</v>
      </c>
      <c r="F15" s="60" t="s">
        <v>429</v>
      </c>
      <c r="G15" s="10">
        <v>8</v>
      </c>
      <c r="L15" s="5"/>
      <c r="M15" s="5"/>
    </row>
    <row r="16" spans="1:13" ht="20.100000000000001" customHeight="1" x14ac:dyDescent="0.2">
      <c r="A16" s="9">
        <v>9</v>
      </c>
      <c r="B16" s="25" t="s">
        <v>243</v>
      </c>
      <c r="C16" s="90">
        <v>1045.2636660000001</v>
      </c>
      <c r="D16" s="90">
        <v>763.88523299999997</v>
      </c>
      <c r="E16" s="90">
        <v>786.82419500000003</v>
      </c>
      <c r="F16" s="59" t="s">
        <v>435</v>
      </c>
      <c r="G16" s="9">
        <v>9</v>
      </c>
      <c r="L16" s="5"/>
      <c r="M16" s="5"/>
    </row>
    <row r="17" spans="1:13" ht="20.100000000000001" customHeight="1" x14ac:dyDescent="0.2">
      <c r="A17" s="10">
        <v>10</v>
      </c>
      <c r="B17" s="26" t="s">
        <v>247</v>
      </c>
      <c r="C17" s="91">
        <v>1688.9110909999999</v>
      </c>
      <c r="D17" s="91">
        <v>1805.6396649999999</v>
      </c>
      <c r="E17" s="91">
        <v>760.85439499999995</v>
      </c>
      <c r="F17" s="60" t="s">
        <v>440</v>
      </c>
      <c r="G17" s="10">
        <v>10</v>
      </c>
      <c r="L17" s="5"/>
      <c r="M17" s="5"/>
    </row>
    <row r="18" spans="1:13" ht="20.100000000000001" customHeight="1" x14ac:dyDescent="0.2">
      <c r="A18" s="9">
        <v>11</v>
      </c>
      <c r="B18" s="25" t="s">
        <v>271</v>
      </c>
      <c r="C18" s="90">
        <v>900.45186999999999</v>
      </c>
      <c r="D18" s="90">
        <v>885.82488999999998</v>
      </c>
      <c r="E18" s="90">
        <v>636.333215</v>
      </c>
      <c r="F18" s="59" t="s">
        <v>449</v>
      </c>
      <c r="G18" s="9">
        <v>11</v>
      </c>
      <c r="L18" s="5"/>
      <c r="M18" s="5"/>
    </row>
    <row r="19" spans="1:13" ht="20.100000000000001" customHeight="1" x14ac:dyDescent="0.2">
      <c r="A19" s="10">
        <v>12</v>
      </c>
      <c r="B19" s="26" t="s">
        <v>238</v>
      </c>
      <c r="C19" s="91">
        <v>724.37789699999996</v>
      </c>
      <c r="D19" s="91">
        <v>634.73916899999995</v>
      </c>
      <c r="E19" s="91">
        <v>626.78823299999999</v>
      </c>
      <c r="F19" s="60" t="s">
        <v>421</v>
      </c>
      <c r="G19" s="10">
        <v>12</v>
      </c>
      <c r="L19" s="5"/>
      <c r="M19" s="5"/>
    </row>
    <row r="20" spans="1:13" ht="20.100000000000001" customHeight="1" x14ac:dyDescent="0.2">
      <c r="A20" s="9">
        <v>13</v>
      </c>
      <c r="B20" s="25" t="s">
        <v>236</v>
      </c>
      <c r="C20" s="90">
        <v>1057.3810490000001</v>
      </c>
      <c r="D20" s="90">
        <v>1268.972751</v>
      </c>
      <c r="E20" s="90">
        <v>625.46094000000005</v>
      </c>
      <c r="F20" s="59" t="s">
        <v>420</v>
      </c>
      <c r="G20" s="9">
        <v>13</v>
      </c>
      <c r="L20" s="5"/>
      <c r="M20" s="5"/>
    </row>
    <row r="21" spans="1:13" ht="20.100000000000001" customHeight="1" x14ac:dyDescent="0.2">
      <c r="A21" s="10">
        <v>14</v>
      </c>
      <c r="B21" s="26" t="s">
        <v>262</v>
      </c>
      <c r="C21" s="91">
        <v>1018.610854</v>
      </c>
      <c r="D21" s="91">
        <v>993.97408900000005</v>
      </c>
      <c r="E21" s="91">
        <v>601.06928500000004</v>
      </c>
      <c r="F21" s="60" t="s">
        <v>434</v>
      </c>
      <c r="G21" s="10">
        <v>14</v>
      </c>
      <c r="L21" s="5"/>
      <c r="M21" s="5"/>
    </row>
    <row r="22" spans="1:13" ht="20.100000000000001" customHeight="1" x14ac:dyDescent="0.2">
      <c r="A22" s="9">
        <v>15</v>
      </c>
      <c r="B22" s="25" t="s">
        <v>256</v>
      </c>
      <c r="C22" s="90">
        <v>488.09789000000001</v>
      </c>
      <c r="D22" s="90">
        <v>319.03386399999999</v>
      </c>
      <c r="E22" s="90">
        <v>547.10720600000002</v>
      </c>
      <c r="F22" s="59" t="s">
        <v>437</v>
      </c>
      <c r="G22" s="9">
        <v>15</v>
      </c>
      <c r="L22" s="5"/>
      <c r="M22" s="5"/>
    </row>
    <row r="23" spans="1:13" ht="20.100000000000001" customHeight="1" x14ac:dyDescent="0.2">
      <c r="A23" s="10">
        <v>16</v>
      </c>
      <c r="B23" s="26" t="s">
        <v>249</v>
      </c>
      <c r="C23" s="91">
        <v>767.80778599999996</v>
      </c>
      <c r="D23" s="91">
        <v>721.95536200000004</v>
      </c>
      <c r="E23" s="91">
        <v>519.779627</v>
      </c>
      <c r="F23" s="60" t="s">
        <v>439</v>
      </c>
      <c r="G23" s="10">
        <v>16</v>
      </c>
      <c r="L23" s="5"/>
      <c r="M23" s="5"/>
    </row>
    <row r="24" spans="1:13" ht="20.100000000000001" customHeight="1" x14ac:dyDescent="0.2">
      <c r="A24" s="9">
        <v>17</v>
      </c>
      <c r="B24" s="25" t="s">
        <v>252</v>
      </c>
      <c r="C24" s="90">
        <v>729.85092499999996</v>
      </c>
      <c r="D24" s="90">
        <v>655.70192599999996</v>
      </c>
      <c r="E24" s="90">
        <v>491.34162800000001</v>
      </c>
      <c r="F24" s="59" t="s">
        <v>438</v>
      </c>
      <c r="G24" s="9">
        <v>17</v>
      </c>
      <c r="L24" s="5"/>
      <c r="M24" s="5"/>
    </row>
    <row r="25" spans="1:13" ht="20.100000000000001" customHeight="1" x14ac:dyDescent="0.2">
      <c r="A25" s="10">
        <v>18</v>
      </c>
      <c r="B25" s="26" t="s">
        <v>250</v>
      </c>
      <c r="C25" s="91">
        <v>860.34204399999999</v>
      </c>
      <c r="D25" s="91">
        <v>939.37953700000003</v>
      </c>
      <c r="E25" s="91">
        <v>448.97387600000002</v>
      </c>
      <c r="F25" s="60" t="s">
        <v>430</v>
      </c>
      <c r="G25" s="10">
        <v>18</v>
      </c>
      <c r="L25" s="5"/>
      <c r="M25" s="5"/>
    </row>
    <row r="26" spans="1:13" ht="20.100000000000001" customHeight="1" x14ac:dyDescent="0.2">
      <c r="A26" s="9">
        <v>19</v>
      </c>
      <c r="B26" s="25" t="s">
        <v>259</v>
      </c>
      <c r="C26" s="90">
        <v>899.60497199999998</v>
      </c>
      <c r="D26" s="90">
        <v>569.56963699999994</v>
      </c>
      <c r="E26" s="90">
        <v>381.35117500000001</v>
      </c>
      <c r="F26" s="59" t="s">
        <v>445</v>
      </c>
      <c r="G26" s="9">
        <v>19</v>
      </c>
      <c r="L26" s="5"/>
      <c r="M26" s="5"/>
    </row>
    <row r="27" spans="1:13" ht="20.100000000000001" customHeight="1" x14ac:dyDescent="0.2">
      <c r="A27" s="10">
        <v>20</v>
      </c>
      <c r="B27" s="26" t="s">
        <v>40</v>
      </c>
      <c r="C27" s="91">
        <v>433.18027599999999</v>
      </c>
      <c r="D27" s="91">
        <v>416.337626</v>
      </c>
      <c r="E27" s="91">
        <v>345.387227</v>
      </c>
      <c r="F27" s="60" t="s">
        <v>423</v>
      </c>
      <c r="G27" s="10">
        <v>20</v>
      </c>
      <c r="L27" s="5"/>
      <c r="M27" s="5"/>
    </row>
    <row r="28" spans="1:13" ht="20.100000000000001" customHeight="1" x14ac:dyDescent="0.2">
      <c r="A28" s="9">
        <v>21</v>
      </c>
      <c r="B28" s="25" t="s">
        <v>245</v>
      </c>
      <c r="C28" s="90">
        <v>516.707176</v>
      </c>
      <c r="D28" s="90">
        <v>460.51157499999999</v>
      </c>
      <c r="E28" s="90">
        <v>330.92532999999997</v>
      </c>
      <c r="F28" s="59" t="s">
        <v>427</v>
      </c>
      <c r="G28" s="9">
        <v>21</v>
      </c>
      <c r="L28" s="5"/>
      <c r="M28" s="5"/>
    </row>
    <row r="29" spans="1:13" ht="20.100000000000001" customHeight="1" x14ac:dyDescent="0.2">
      <c r="A29" s="10">
        <v>22</v>
      </c>
      <c r="B29" s="26" t="s">
        <v>35</v>
      </c>
      <c r="C29" s="91">
        <v>481.12140699999998</v>
      </c>
      <c r="D29" s="91">
        <v>466.72779100000002</v>
      </c>
      <c r="E29" s="91">
        <v>304.39736099999999</v>
      </c>
      <c r="F29" s="60" t="s">
        <v>416</v>
      </c>
      <c r="G29" s="10">
        <v>22</v>
      </c>
      <c r="L29" s="5"/>
      <c r="M29" s="5"/>
    </row>
    <row r="30" spans="1:13" ht="20.100000000000001" customHeight="1" x14ac:dyDescent="0.2">
      <c r="A30" s="9">
        <v>23</v>
      </c>
      <c r="B30" s="25" t="s">
        <v>272</v>
      </c>
      <c r="C30" s="90">
        <v>306.52965899999998</v>
      </c>
      <c r="D30" s="90">
        <v>270.25086900000002</v>
      </c>
      <c r="E30" s="90">
        <v>303.88421699999998</v>
      </c>
      <c r="F30" s="59" t="s">
        <v>451</v>
      </c>
      <c r="G30" s="9">
        <v>23</v>
      </c>
      <c r="L30" s="5"/>
      <c r="M30" s="5"/>
    </row>
    <row r="31" spans="1:13" ht="20.100000000000001" customHeight="1" x14ac:dyDescent="0.2">
      <c r="A31" s="10">
        <v>24</v>
      </c>
      <c r="B31" s="26" t="s">
        <v>275</v>
      </c>
      <c r="C31" s="91">
        <v>349.36789700000003</v>
      </c>
      <c r="D31" s="91">
        <v>313.60225700000001</v>
      </c>
      <c r="E31" s="91">
        <v>295.89771100000002</v>
      </c>
      <c r="F31" s="60" t="s">
        <v>467</v>
      </c>
      <c r="G31" s="10">
        <v>24</v>
      </c>
      <c r="L31" s="5"/>
      <c r="M31" s="5"/>
    </row>
    <row r="32" spans="1:13" ht="20.100000000000001" customHeight="1" x14ac:dyDescent="0.2">
      <c r="A32" s="9">
        <v>25</v>
      </c>
      <c r="B32" s="25" t="s">
        <v>237</v>
      </c>
      <c r="C32" s="90">
        <v>275.59781900000002</v>
      </c>
      <c r="D32" s="90">
        <v>448.92010099999999</v>
      </c>
      <c r="E32" s="90">
        <v>291.69574499999999</v>
      </c>
      <c r="F32" s="59" t="s">
        <v>422</v>
      </c>
      <c r="G32" s="9">
        <v>25</v>
      </c>
      <c r="L32" s="5"/>
      <c r="M32" s="5"/>
    </row>
    <row r="33" spans="1:13" ht="20.100000000000001" customHeight="1" x14ac:dyDescent="0.2">
      <c r="A33" s="10">
        <v>26</v>
      </c>
      <c r="B33" s="26" t="s">
        <v>254</v>
      </c>
      <c r="C33" s="91">
        <v>300.93992700000001</v>
      </c>
      <c r="D33" s="91">
        <v>412.423044</v>
      </c>
      <c r="E33" s="91">
        <v>291.38788799999998</v>
      </c>
      <c r="F33" s="60" t="s">
        <v>446</v>
      </c>
      <c r="G33" s="10">
        <v>26</v>
      </c>
      <c r="L33" s="5"/>
      <c r="M33" s="5"/>
    </row>
    <row r="34" spans="1:13" ht="20.100000000000001" customHeight="1" x14ac:dyDescent="0.2">
      <c r="A34" s="9">
        <v>27</v>
      </c>
      <c r="B34" s="25" t="s">
        <v>253</v>
      </c>
      <c r="C34" s="90">
        <v>389.55679600000002</v>
      </c>
      <c r="D34" s="90">
        <v>460.74366800000001</v>
      </c>
      <c r="E34" s="90">
        <v>286.49529000000001</v>
      </c>
      <c r="F34" s="59" t="s">
        <v>431</v>
      </c>
      <c r="G34" s="9">
        <v>27</v>
      </c>
      <c r="L34" s="5"/>
      <c r="M34" s="5"/>
    </row>
    <row r="35" spans="1:13" ht="20.100000000000001" customHeight="1" x14ac:dyDescent="0.2">
      <c r="A35" s="10">
        <v>28</v>
      </c>
      <c r="B35" s="26" t="s">
        <v>321</v>
      </c>
      <c r="C35" s="91">
        <v>462.528908</v>
      </c>
      <c r="D35" s="91">
        <v>343.69624099999999</v>
      </c>
      <c r="E35" s="91">
        <v>283.16320300000001</v>
      </c>
      <c r="F35" s="60" t="s">
        <v>496</v>
      </c>
      <c r="G35" s="10">
        <v>28</v>
      </c>
      <c r="L35" s="5"/>
      <c r="M35" s="5"/>
    </row>
    <row r="36" spans="1:13" ht="20.100000000000001" customHeight="1" x14ac:dyDescent="0.2">
      <c r="A36" s="9">
        <v>29</v>
      </c>
      <c r="B36" s="25" t="s">
        <v>290</v>
      </c>
      <c r="C36" s="90">
        <v>247.17826099999999</v>
      </c>
      <c r="D36" s="90">
        <v>172.84764100000001</v>
      </c>
      <c r="E36" s="90">
        <v>260.92673600000001</v>
      </c>
      <c r="F36" s="59" t="s">
        <v>477</v>
      </c>
      <c r="G36" s="9">
        <v>29</v>
      </c>
      <c r="L36" s="5"/>
      <c r="M36" s="5"/>
    </row>
    <row r="37" spans="1:13" ht="20.100000000000001" customHeight="1" x14ac:dyDescent="0.2">
      <c r="A37" s="10">
        <v>30</v>
      </c>
      <c r="B37" s="26" t="s">
        <v>240</v>
      </c>
      <c r="C37" s="91">
        <v>315.52101900000002</v>
      </c>
      <c r="D37" s="91">
        <v>258.832244</v>
      </c>
      <c r="E37" s="91">
        <v>259.00157999999999</v>
      </c>
      <c r="F37" s="60" t="s">
        <v>419</v>
      </c>
      <c r="G37" s="10">
        <v>30</v>
      </c>
      <c r="L37" s="5"/>
      <c r="M37" s="5"/>
    </row>
    <row r="38" spans="1:13" ht="20.100000000000001" customHeight="1" x14ac:dyDescent="0.2">
      <c r="A38" s="9">
        <v>31</v>
      </c>
      <c r="B38" s="25" t="s">
        <v>239</v>
      </c>
      <c r="C38" s="90">
        <v>377.66254900000001</v>
      </c>
      <c r="D38" s="90">
        <v>869.19670699999995</v>
      </c>
      <c r="E38" s="90">
        <v>230.967851</v>
      </c>
      <c r="F38" s="59" t="s">
        <v>418</v>
      </c>
      <c r="G38" s="9">
        <v>31</v>
      </c>
      <c r="L38" s="5"/>
      <c r="M38" s="5"/>
    </row>
    <row r="39" spans="1:13" ht="20.100000000000001" customHeight="1" x14ac:dyDescent="0.2">
      <c r="A39" s="10">
        <v>32</v>
      </c>
      <c r="B39" s="26" t="s">
        <v>273</v>
      </c>
      <c r="C39" s="91">
        <v>118.10744099999999</v>
      </c>
      <c r="D39" s="91">
        <v>314.926376</v>
      </c>
      <c r="E39" s="91">
        <v>199.65988100000001</v>
      </c>
      <c r="F39" s="60" t="s">
        <v>453</v>
      </c>
      <c r="G39" s="10">
        <v>32</v>
      </c>
      <c r="L39" s="5"/>
      <c r="M39" s="5"/>
    </row>
    <row r="40" spans="1:13" ht="20.100000000000001" customHeight="1" x14ac:dyDescent="0.2">
      <c r="A40" s="9">
        <v>33</v>
      </c>
      <c r="B40" s="25" t="s">
        <v>257</v>
      </c>
      <c r="C40" s="90">
        <v>179.11271400000001</v>
      </c>
      <c r="D40" s="90">
        <v>262.58574099999998</v>
      </c>
      <c r="E40" s="90">
        <v>185.85758300000001</v>
      </c>
      <c r="F40" s="59" t="s">
        <v>432</v>
      </c>
      <c r="G40" s="9">
        <v>33</v>
      </c>
      <c r="L40" s="5"/>
      <c r="M40" s="5"/>
    </row>
    <row r="41" spans="1:13" ht="20.100000000000001" customHeight="1" x14ac:dyDescent="0.2">
      <c r="A41" s="10">
        <v>34</v>
      </c>
      <c r="B41" s="26" t="s">
        <v>304</v>
      </c>
      <c r="C41" s="91">
        <v>177.81663800000001</v>
      </c>
      <c r="D41" s="91">
        <v>260.89975099999998</v>
      </c>
      <c r="E41" s="91">
        <v>174.72926899999999</v>
      </c>
      <c r="F41" s="60" t="s">
        <v>461</v>
      </c>
      <c r="G41" s="10">
        <v>34</v>
      </c>
      <c r="L41" s="5"/>
      <c r="M41" s="5"/>
    </row>
    <row r="42" spans="1:13" ht="20.100000000000001" customHeight="1" x14ac:dyDescent="0.2">
      <c r="A42" s="9">
        <v>35</v>
      </c>
      <c r="B42" s="25" t="s">
        <v>274</v>
      </c>
      <c r="C42" s="90">
        <v>243.83639700000001</v>
      </c>
      <c r="D42" s="90">
        <v>197.581897</v>
      </c>
      <c r="E42" s="90">
        <v>155.57386099999999</v>
      </c>
      <c r="F42" s="59" t="s">
        <v>487</v>
      </c>
      <c r="G42" s="9">
        <v>35</v>
      </c>
      <c r="L42" s="5"/>
      <c r="M42" s="5"/>
    </row>
    <row r="43" spans="1:13" ht="20.100000000000001" customHeight="1" x14ac:dyDescent="0.2">
      <c r="A43" s="10">
        <v>36</v>
      </c>
      <c r="B43" s="26" t="s">
        <v>264</v>
      </c>
      <c r="C43" s="91">
        <v>200.01300000000001</v>
      </c>
      <c r="D43" s="91">
        <v>258.23490399999997</v>
      </c>
      <c r="E43" s="91">
        <v>147.332255</v>
      </c>
      <c r="F43" s="60" t="s">
        <v>444</v>
      </c>
      <c r="G43" s="10">
        <v>36</v>
      </c>
      <c r="L43" s="5"/>
      <c r="M43" s="5"/>
    </row>
    <row r="44" spans="1:13" ht="20.100000000000001" customHeight="1" x14ac:dyDescent="0.2">
      <c r="A44" s="9">
        <v>37</v>
      </c>
      <c r="B44" s="25" t="s">
        <v>292</v>
      </c>
      <c r="C44" s="90">
        <v>364.29051800000002</v>
      </c>
      <c r="D44" s="90">
        <v>181.86532199999999</v>
      </c>
      <c r="E44" s="90">
        <v>142.624368</v>
      </c>
      <c r="F44" s="59" t="s">
        <v>503</v>
      </c>
      <c r="G44" s="9">
        <v>37</v>
      </c>
      <c r="L44" s="5"/>
      <c r="M44" s="5"/>
    </row>
    <row r="45" spans="1:13" ht="20.100000000000001" customHeight="1" x14ac:dyDescent="0.2">
      <c r="A45" s="10">
        <v>38</v>
      </c>
      <c r="B45" s="26" t="s">
        <v>235</v>
      </c>
      <c r="C45" s="91">
        <v>196.49925400000001</v>
      </c>
      <c r="D45" s="91">
        <v>199.000632</v>
      </c>
      <c r="E45" s="91">
        <v>139.39801399999999</v>
      </c>
      <c r="F45" s="60" t="s">
        <v>413</v>
      </c>
      <c r="G45" s="10">
        <v>38</v>
      </c>
      <c r="L45" s="5"/>
      <c r="M45" s="5"/>
    </row>
    <row r="46" spans="1:13" ht="20.100000000000001" customHeight="1" x14ac:dyDescent="0.2">
      <c r="A46" s="9">
        <v>39</v>
      </c>
      <c r="B46" s="25" t="s">
        <v>308</v>
      </c>
      <c r="C46" s="90">
        <v>183.11157499999999</v>
      </c>
      <c r="D46" s="90">
        <v>113.42939200000001</v>
      </c>
      <c r="E46" s="90">
        <v>136.90954400000001</v>
      </c>
      <c r="F46" s="59" t="s">
        <v>493</v>
      </c>
      <c r="G46" s="9">
        <v>39</v>
      </c>
      <c r="L46" s="5"/>
      <c r="M46" s="5"/>
    </row>
    <row r="47" spans="1:13" ht="20.100000000000001" customHeight="1" x14ac:dyDescent="0.2">
      <c r="A47" s="10">
        <v>40</v>
      </c>
      <c r="B47" s="26" t="s">
        <v>331</v>
      </c>
      <c r="C47" s="91">
        <v>160.61920699999999</v>
      </c>
      <c r="D47" s="91">
        <v>191.46526499999999</v>
      </c>
      <c r="E47" s="91">
        <v>135.41337100000001</v>
      </c>
      <c r="F47" s="60" t="s">
        <v>481</v>
      </c>
      <c r="G47" s="10">
        <v>40</v>
      </c>
      <c r="L47" s="5"/>
      <c r="M47" s="5"/>
    </row>
    <row r="48" spans="1:13" ht="20.100000000000001" customHeight="1" x14ac:dyDescent="0.2">
      <c r="A48" s="9">
        <v>41</v>
      </c>
      <c r="B48" s="25" t="s">
        <v>277</v>
      </c>
      <c r="C48" s="90">
        <v>99.431011999999996</v>
      </c>
      <c r="D48" s="90">
        <v>142.247141</v>
      </c>
      <c r="E48" s="90">
        <v>125.421926</v>
      </c>
      <c r="F48" s="59" t="s">
        <v>486</v>
      </c>
      <c r="G48" s="9">
        <v>41</v>
      </c>
      <c r="L48" s="5"/>
      <c r="M48" s="5"/>
    </row>
    <row r="49" spans="1:13" ht="20.100000000000001" customHeight="1" x14ac:dyDescent="0.2">
      <c r="A49" s="10">
        <v>42</v>
      </c>
      <c r="B49" s="26" t="s">
        <v>302</v>
      </c>
      <c r="C49" s="91">
        <v>90.282758000000001</v>
      </c>
      <c r="D49" s="91">
        <v>133.95649599999999</v>
      </c>
      <c r="E49" s="91">
        <v>108.474518</v>
      </c>
      <c r="F49" s="60" t="s">
        <v>502</v>
      </c>
      <c r="G49" s="10">
        <v>42</v>
      </c>
      <c r="L49" s="5"/>
      <c r="M49" s="5"/>
    </row>
    <row r="50" spans="1:13" ht="20.100000000000001" customHeight="1" x14ac:dyDescent="0.2">
      <c r="A50" s="9">
        <v>43</v>
      </c>
      <c r="B50" s="25" t="s">
        <v>242</v>
      </c>
      <c r="C50" s="90">
        <v>191.83529200000001</v>
      </c>
      <c r="D50" s="90">
        <v>129.30953400000001</v>
      </c>
      <c r="E50" s="90">
        <v>103.619629</v>
      </c>
      <c r="F50" s="59" t="s">
        <v>424</v>
      </c>
      <c r="G50" s="9">
        <v>43</v>
      </c>
      <c r="L50" s="5"/>
      <c r="M50" s="5"/>
    </row>
    <row r="51" spans="1:13" ht="20.100000000000001" customHeight="1" x14ac:dyDescent="0.2">
      <c r="A51" s="10">
        <v>44</v>
      </c>
      <c r="B51" s="26" t="s">
        <v>301</v>
      </c>
      <c r="C51" s="91">
        <v>74.486012000000002</v>
      </c>
      <c r="D51" s="91">
        <v>83.036517000000003</v>
      </c>
      <c r="E51" s="91">
        <v>87.146674000000004</v>
      </c>
      <c r="F51" s="60" t="s">
        <v>470</v>
      </c>
      <c r="G51" s="10">
        <v>44</v>
      </c>
      <c r="L51" s="5"/>
      <c r="M51" s="5"/>
    </row>
    <row r="52" spans="1:13" ht="20.100000000000001" customHeight="1" x14ac:dyDescent="0.2">
      <c r="A52" s="9">
        <v>45</v>
      </c>
      <c r="B52" s="25" t="s">
        <v>34</v>
      </c>
      <c r="C52" s="90">
        <v>143.26138700000001</v>
      </c>
      <c r="D52" s="90">
        <v>148.67070200000001</v>
      </c>
      <c r="E52" s="90">
        <v>86.292199999999994</v>
      </c>
      <c r="F52" s="59" t="s">
        <v>415</v>
      </c>
      <c r="G52" s="9">
        <v>45</v>
      </c>
      <c r="L52" s="5"/>
      <c r="M52" s="5"/>
    </row>
    <row r="53" spans="1:13" ht="20.100000000000001" customHeight="1" x14ac:dyDescent="0.2">
      <c r="A53" s="10">
        <v>46</v>
      </c>
      <c r="B53" s="26" t="s">
        <v>291</v>
      </c>
      <c r="C53" s="91">
        <v>56.677908000000002</v>
      </c>
      <c r="D53" s="91">
        <v>155.876564</v>
      </c>
      <c r="E53" s="91">
        <v>85.270641999999995</v>
      </c>
      <c r="F53" s="60" t="s">
        <v>484</v>
      </c>
      <c r="G53" s="10">
        <v>46</v>
      </c>
      <c r="L53" s="5"/>
      <c r="M53" s="5"/>
    </row>
    <row r="54" spans="1:13" ht="20.100000000000001" customHeight="1" x14ac:dyDescent="0.2">
      <c r="A54" s="9">
        <v>47</v>
      </c>
      <c r="B54" s="25" t="s">
        <v>255</v>
      </c>
      <c r="C54" s="90">
        <v>119.199702</v>
      </c>
      <c r="D54" s="90">
        <v>118.723449</v>
      </c>
      <c r="E54" s="90">
        <v>82.882548999999997</v>
      </c>
      <c r="F54" s="59" t="s">
        <v>425</v>
      </c>
      <c r="G54" s="9">
        <v>47</v>
      </c>
      <c r="L54" s="5"/>
      <c r="M54" s="5"/>
    </row>
    <row r="55" spans="1:13" ht="20.100000000000001" customHeight="1" x14ac:dyDescent="0.2">
      <c r="A55" s="10">
        <v>48</v>
      </c>
      <c r="B55" s="26" t="s">
        <v>317</v>
      </c>
      <c r="C55" s="91">
        <v>116.232292</v>
      </c>
      <c r="D55" s="91">
        <v>131.16379000000001</v>
      </c>
      <c r="E55" s="91">
        <v>80.033535999999998</v>
      </c>
      <c r="F55" s="60" t="s">
        <v>526</v>
      </c>
      <c r="G55" s="10">
        <v>48</v>
      </c>
      <c r="L55" s="5"/>
      <c r="M55" s="5"/>
    </row>
    <row r="56" spans="1:13" ht="20.100000000000001" customHeight="1" x14ac:dyDescent="0.2">
      <c r="A56" s="9">
        <v>49</v>
      </c>
      <c r="B56" s="25" t="s">
        <v>258</v>
      </c>
      <c r="C56" s="90">
        <v>113.50469099999999</v>
      </c>
      <c r="D56" s="90">
        <v>136.52463800000001</v>
      </c>
      <c r="E56" s="90">
        <v>78.805649000000003</v>
      </c>
      <c r="F56" s="59" t="s">
        <v>447</v>
      </c>
      <c r="G56" s="9">
        <v>49</v>
      </c>
      <c r="L56" s="5"/>
      <c r="M56" s="5"/>
    </row>
    <row r="57" spans="1:13" ht="20.100000000000001" customHeight="1" x14ac:dyDescent="0.2">
      <c r="A57" s="10">
        <v>50</v>
      </c>
      <c r="B57" s="26" t="s">
        <v>276</v>
      </c>
      <c r="C57" s="91">
        <v>63.225366999999999</v>
      </c>
      <c r="D57" s="91">
        <v>77.779886000000005</v>
      </c>
      <c r="E57" s="91">
        <v>77.473444000000001</v>
      </c>
      <c r="F57" s="60" t="s">
        <v>455</v>
      </c>
      <c r="G57" s="10">
        <v>50</v>
      </c>
      <c r="L57" s="5"/>
      <c r="M57" s="5"/>
    </row>
    <row r="58" spans="1:13" ht="20.100000000000001" customHeight="1" x14ac:dyDescent="0.2">
      <c r="A58" s="9">
        <v>51</v>
      </c>
      <c r="B58" s="25" t="s">
        <v>288</v>
      </c>
      <c r="C58" s="90">
        <v>83.256253999999998</v>
      </c>
      <c r="D58" s="90">
        <v>105.42397200000001</v>
      </c>
      <c r="E58" s="90">
        <v>76.008529999999993</v>
      </c>
      <c r="F58" s="59" t="s">
        <v>463</v>
      </c>
      <c r="G58" s="9">
        <v>51</v>
      </c>
      <c r="L58" s="5"/>
      <c r="M58" s="5"/>
    </row>
    <row r="59" spans="1:13" ht="20.100000000000001" customHeight="1" x14ac:dyDescent="0.2">
      <c r="A59" s="10">
        <v>52</v>
      </c>
      <c r="B59" s="26" t="s">
        <v>297</v>
      </c>
      <c r="C59" s="91">
        <v>381.08923199999998</v>
      </c>
      <c r="D59" s="91">
        <v>182.51338799999999</v>
      </c>
      <c r="E59" s="91">
        <v>75.953175999999999</v>
      </c>
      <c r="F59" s="60" t="s">
        <v>459</v>
      </c>
      <c r="G59" s="10">
        <v>52</v>
      </c>
      <c r="L59" s="5"/>
      <c r="M59" s="5"/>
    </row>
    <row r="60" spans="1:13" ht="20.100000000000001" customHeight="1" x14ac:dyDescent="0.2">
      <c r="A60" s="9">
        <v>53</v>
      </c>
      <c r="B60" s="25" t="s">
        <v>311</v>
      </c>
      <c r="C60" s="90">
        <v>0.50220200000000004</v>
      </c>
      <c r="D60" s="90">
        <v>0.82647099999999996</v>
      </c>
      <c r="E60" s="90">
        <v>73.461076000000006</v>
      </c>
      <c r="F60" s="59" t="s">
        <v>515</v>
      </c>
      <c r="G60" s="9">
        <v>53</v>
      </c>
      <c r="L60" s="5"/>
      <c r="M60" s="5"/>
    </row>
    <row r="61" spans="1:13" ht="20.100000000000001" customHeight="1" x14ac:dyDescent="0.2">
      <c r="A61" s="10">
        <v>54</v>
      </c>
      <c r="B61" s="26" t="s">
        <v>313</v>
      </c>
      <c r="C61" s="91">
        <v>113.224136</v>
      </c>
      <c r="D61" s="91">
        <v>86.177420999999995</v>
      </c>
      <c r="E61" s="91">
        <v>57.845556000000002</v>
      </c>
      <c r="F61" s="60" t="s">
        <v>509</v>
      </c>
      <c r="G61" s="10">
        <v>54</v>
      </c>
      <c r="L61" s="5"/>
      <c r="M61" s="5"/>
    </row>
    <row r="62" spans="1:13" ht="20.100000000000001" customHeight="1" x14ac:dyDescent="0.2">
      <c r="A62" s="9">
        <v>55</v>
      </c>
      <c r="B62" s="25" t="s">
        <v>538</v>
      </c>
      <c r="C62" s="90">
        <v>81.838995999999995</v>
      </c>
      <c r="D62" s="90">
        <v>46.510111999999999</v>
      </c>
      <c r="E62" s="90">
        <v>55.430262999999997</v>
      </c>
      <c r="F62" s="59" t="s">
        <v>542</v>
      </c>
      <c r="G62" s="9">
        <v>55</v>
      </c>
      <c r="L62" s="5"/>
      <c r="M62" s="5"/>
    </row>
    <row r="63" spans="1:13" ht="20.100000000000001" customHeight="1" x14ac:dyDescent="0.2">
      <c r="A63" s="10">
        <v>56</v>
      </c>
      <c r="B63" s="26" t="s">
        <v>357</v>
      </c>
      <c r="C63" s="91">
        <v>51.191327999999999</v>
      </c>
      <c r="D63" s="91">
        <v>73.120739999999998</v>
      </c>
      <c r="E63" s="91">
        <v>52.666977000000003</v>
      </c>
      <c r="F63" s="60" t="s">
        <v>491</v>
      </c>
      <c r="G63" s="10">
        <v>56</v>
      </c>
      <c r="L63" s="5"/>
      <c r="M63" s="5"/>
    </row>
    <row r="64" spans="1:13" ht="20.100000000000001" customHeight="1" x14ac:dyDescent="0.2">
      <c r="A64" s="9">
        <v>57</v>
      </c>
      <c r="B64" s="25" t="s">
        <v>341</v>
      </c>
      <c r="C64" s="90">
        <v>23.267399999999999</v>
      </c>
      <c r="D64" s="90">
        <v>13.106921</v>
      </c>
      <c r="E64" s="90">
        <v>51.033417</v>
      </c>
      <c r="F64" s="59" t="s">
        <v>522</v>
      </c>
      <c r="G64" s="9">
        <v>57</v>
      </c>
      <c r="L64" s="5"/>
      <c r="M64" s="5"/>
    </row>
    <row r="65" spans="1:13" ht="20.100000000000001" customHeight="1" x14ac:dyDescent="0.2">
      <c r="A65" s="10">
        <v>58</v>
      </c>
      <c r="B65" s="26" t="s">
        <v>279</v>
      </c>
      <c r="C65" s="91">
        <v>7.7332200000000002</v>
      </c>
      <c r="D65" s="91">
        <v>45.554979000000003</v>
      </c>
      <c r="E65" s="91">
        <v>50.129415000000002</v>
      </c>
      <c r="F65" s="60" t="s">
        <v>466</v>
      </c>
      <c r="G65" s="10">
        <v>58</v>
      </c>
      <c r="L65" s="5"/>
      <c r="M65" s="5"/>
    </row>
    <row r="66" spans="1:13" ht="20.100000000000001" customHeight="1" x14ac:dyDescent="0.2">
      <c r="A66" s="9">
        <v>59</v>
      </c>
      <c r="B66" s="25" t="s">
        <v>312</v>
      </c>
      <c r="C66" s="90">
        <v>37.326565000000002</v>
      </c>
      <c r="D66" s="90">
        <v>47.996428999999999</v>
      </c>
      <c r="E66" s="90">
        <v>33.699832999999998</v>
      </c>
      <c r="F66" s="59" t="s">
        <v>495</v>
      </c>
      <c r="G66" s="9">
        <v>59</v>
      </c>
      <c r="L66" s="5"/>
      <c r="M66" s="5"/>
    </row>
    <row r="67" spans="1:13" ht="20.100000000000001" customHeight="1" x14ac:dyDescent="0.2">
      <c r="A67" s="10">
        <v>60</v>
      </c>
      <c r="B67" s="26" t="s">
        <v>300</v>
      </c>
      <c r="C67" s="91">
        <v>69.113544000000005</v>
      </c>
      <c r="D67" s="91">
        <v>81.411046999999996</v>
      </c>
      <c r="E67" s="91">
        <v>32.703310999999999</v>
      </c>
      <c r="F67" s="60" t="s">
        <v>479</v>
      </c>
      <c r="G67" s="10">
        <v>60</v>
      </c>
      <c r="L67" s="5"/>
      <c r="M67" s="5"/>
    </row>
    <row r="68" spans="1:13" ht="20.100000000000001" customHeight="1" x14ac:dyDescent="0.2">
      <c r="A68" s="9">
        <v>61</v>
      </c>
      <c r="B68" s="25" t="s">
        <v>328</v>
      </c>
      <c r="C68" s="90">
        <v>24.230793999999999</v>
      </c>
      <c r="D68" s="90">
        <v>39.580260000000003</v>
      </c>
      <c r="E68" s="90">
        <v>32.117578000000002</v>
      </c>
      <c r="F68" s="59" t="s">
        <v>504</v>
      </c>
      <c r="G68" s="9">
        <v>61</v>
      </c>
      <c r="L68" s="5"/>
      <c r="M68" s="5"/>
    </row>
    <row r="69" spans="1:13" ht="20.100000000000001" customHeight="1" x14ac:dyDescent="0.2">
      <c r="A69" s="10">
        <v>62</v>
      </c>
      <c r="B69" s="26" t="s">
        <v>261</v>
      </c>
      <c r="C69" s="91">
        <v>91.689138</v>
      </c>
      <c r="D69" s="91">
        <v>67.577009000000004</v>
      </c>
      <c r="E69" s="91">
        <v>31.074558</v>
      </c>
      <c r="F69" s="60" t="s">
        <v>442</v>
      </c>
      <c r="G69" s="10">
        <v>62</v>
      </c>
      <c r="L69" s="5"/>
      <c r="M69" s="5"/>
    </row>
    <row r="70" spans="1:13" ht="20.100000000000001" customHeight="1" x14ac:dyDescent="0.2">
      <c r="A70" s="9">
        <v>63</v>
      </c>
      <c r="B70" s="25" t="s">
        <v>268</v>
      </c>
      <c r="C70" s="90">
        <v>26.149493</v>
      </c>
      <c r="D70" s="90">
        <v>27.824287000000002</v>
      </c>
      <c r="E70" s="90">
        <v>24.991061999999999</v>
      </c>
      <c r="F70" s="59" t="s">
        <v>450</v>
      </c>
      <c r="G70" s="9">
        <v>63</v>
      </c>
      <c r="L70" s="5"/>
      <c r="M70" s="5"/>
    </row>
    <row r="71" spans="1:13" ht="20.100000000000001" customHeight="1" x14ac:dyDescent="0.2">
      <c r="A71" s="10">
        <v>64</v>
      </c>
      <c r="B71" s="26" t="s">
        <v>270</v>
      </c>
      <c r="C71" s="91">
        <v>11.568040999999999</v>
      </c>
      <c r="D71" s="91">
        <v>45.473151000000001</v>
      </c>
      <c r="E71" s="91">
        <v>24.456106999999999</v>
      </c>
      <c r="F71" s="60" t="s">
        <v>441</v>
      </c>
      <c r="G71" s="10">
        <v>64</v>
      </c>
      <c r="L71" s="5"/>
      <c r="M71" s="5"/>
    </row>
    <row r="72" spans="1:13" ht="20.100000000000001" customHeight="1" x14ac:dyDescent="0.2">
      <c r="A72" s="9">
        <v>65</v>
      </c>
      <c r="B72" s="25" t="s">
        <v>281</v>
      </c>
      <c r="C72" s="90">
        <v>25.144116</v>
      </c>
      <c r="D72" s="90">
        <v>27.224834999999999</v>
      </c>
      <c r="E72" s="90">
        <v>23.900212</v>
      </c>
      <c r="F72" s="59" t="s">
        <v>469</v>
      </c>
      <c r="G72" s="9">
        <v>65</v>
      </c>
      <c r="L72" s="5"/>
      <c r="M72" s="5"/>
    </row>
    <row r="73" spans="1:13" ht="20.100000000000001" customHeight="1" x14ac:dyDescent="0.2">
      <c r="A73" s="10">
        <v>66</v>
      </c>
      <c r="B73" s="26" t="s">
        <v>333</v>
      </c>
      <c r="C73" s="91">
        <v>42.947094999999997</v>
      </c>
      <c r="D73" s="91">
        <v>54.109760000000001</v>
      </c>
      <c r="E73" s="91">
        <v>21.341446999999999</v>
      </c>
      <c r="F73" s="60" t="s">
        <v>494</v>
      </c>
      <c r="G73" s="10">
        <v>66</v>
      </c>
      <c r="L73" s="5"/>
      <c r="M73" s="5"/>
    </row>
    <row r="74" spans="1:13" ht="20.100000000000001" customHeight="1" x14ac:dyDescent="0.2">
      <c r="A74" s="9">
        <v>67</v>
      </c>
      <c r="B74" s="25" t="s">
        <v>39</v>
      </c>
      <c r="C74" s="90">
        <v>97.630844999999994</v>
      </c>
      <c r="D74" s="90">
        <v>155.79325800000001</v>
      </c>
      <c r="E74" s="90">
        <v>19.704540000000001</v>
      </c>
      <c r="F74" s="59" t="s">
        <v>417</v>
      </c>
      <c r="G74" s="9">
        <v>67</v>
      </c>
      <c r="L74" s="5"/>
      <c r="M74" s="5"/>
    </row>
    <row r="75" spans="1:13" ht="20.100000000000001" customHeight="1" x14ac:dyDescent="0.2">
      <c r="A75" s="10">
        <v>68</v>
      </c>
      <c r="B75" s="26" t="s">
        <v>361</v>
      </c>
      <c r="C75" s="91">
        <v>0.862931</v>
      </c>
      <c r="D75" s="91">
        <v>19.711666000000001</v>
      </c>
      <c r="E75" s="91">
        <v>19.503029000000002</v>
      </c>
      <c r="F75" s="60" t="s">
        <v>544</v>
      </c>
      <c r="G75" s="10">
        <v>68</v>
      </c>
      <c r="L75" s="5"/>
      <c r="M75" s="5"/>
    </row>
    <row r="76" spans="1:13" ht="20.100000000000001" customHeight="1" x14ac:dyDescent="0.2">
      <c r="A76" s="9">
        <v>69</v>
      </c>
      <c r="B76" s="25" t="s">
        <v>287</v>
      </c>
      <c r="C76" s="90">
        <v>9.8755799999999994</v>
      </c>
      <c r="D76" s="90">
        <v>17.675647000000001</v>
      </c>
      <c r="E76" s="90">
        <v>19.007545</v>
      </c>
      <c r="F76" s="59" t="s">
        <v>457</v>
      </c>
      <c r="G76" s="9">
        <v>69</v>
      </c>
      <c r="L76" s="5"/>
      <c r="M76" s="5"/>
    </row>
    <row r="77" spans="1:13" ht="20.100000000000001" customHeight="1" x14ac:dyDescent="0.2">
      <c r="A77" s="10">
        <v>70</v>
      </c>
      <c r="B77" s="26" t="s">
        <v>285</v>
      </c>
      <c r="C77" s="91">
        <v>46.251044</v>
      </c>
      <c r="D77" s="91">
        <v>30.459980999999999</v>
      </c>
      <c r="E77" s="91">
        <v>18.861135999999998</v>
      </c>
      <c r="F77" s="60" t="s">
        <v>543</v>
      </c>
      <c r="G77" s="10">
        <v>70</v>
      </c>
      <c r="L77" s="5"/>
      <c r="M77" s="5"/>
    </row>
    <row r="78" spans="1:13" ht="20.100000000000001" customHeight="1" x14ac:dyDescent="0.2">
      <c r="A78" s="9">
        <v>71</v>
      </c>
      <c r="B78" s="25" t="s">
        <v>327</v>
      </c>
      <c r="C78" s="90">
        <v>27.811489000000002</v>
      </c>
      <c r="D78" s="90">
        <v>20.455849000000001</v>
      </c>
      <c r="E78" s="90">
        <v>17.419595000000001</v>
      </c>
      <c r="F78" s="59" t="s">
        <v>527</v>
      </c>
      <c r="G78" s="9">
        <v>71</v>
      </c>
      <c r="L78" s="5"/>
      <c r="M78" s="5"/>
    </row>
    <row r="79" spans="1:13" ht="20.100000000000001" customHeight="1" x14ac:dyDescent="0.2">
      <c r="A79" s="10">
        <v>72</v>
      </c>
      <c r="B79" s="26" t="s">
        <v>314</v>
      </c>
      <c r="C79" s="91">
        <v>24.49118</v>
      </c>
      <c r="D79" s="91">
        <v>21.565002</v>
      </c>
      <c r="E79" s="91">
        <v>15.547720999999999</v>
      </c>
      <c r="F79" s="60" t="s">
        <v>475</v>
      </c>
      <c r="G79" s="10">
        <v>72</v>
      </c>
      <c r="L79" s="5"/>
      <c r="M79" s="5"/>
    </row>
    <row r="80" spans="1:13" ht="20.100000000000001" customHeight="1" x14ac:dyDescent="0.2">
      <c r="A80" s="9">
        <v>73</v>
      </c>
      <c r="B80" s="25" t="s">
        <v>265</v>
      </c>
      <c r="C80" s="90">
        <v>19.049519</v>
      </c>
      <c r="D80" s="90">
        <v>19.943155999999998</v>
      </c>
      <c r="E80" s="90">
        <v>10.386100000000001</v>
      </c>
      <c r="F80" s="59" t="s">
        <v>452</v>
      </c>
      <c r="G80" s="9">
        <v>73</v>
      </c>
      <c r="L80" s="5"/>
      <c r="M80" s="5"/>
    </row>
    <row r="81" spans="1:13" ht="20.100000000000001" customHeight="1" x14ac:dyDescent="0.2">
      <c r="A81" s="10">
        <v>74</v>
      </c>
      <c r="B81" s="26" t="s">
        <v>282</v>
      </c>
      <c r="C81" s="91">
        <v>11.732120999999999</v>
      </c>
      <c r="D81" s="91">
        <v>15.630865999999999</v>
      </c>
      <c r="E81" s="91">
        <v>9.8414859999999997</v>
      </c>
      <c r="F81" s="60" t="s">
        <v>464</v>
      </c>
      <c r="G81" s="10">
        <v>74</v>
      </c>
      <c r="L81" s="5"/>
      <c r="M81" s="5"/>
    </row>
    <row r="82" spans="1:13" ht="20.100000000000001" customHeight="1" x14ac:dyDescent="0.2">
      <c r="A82" s="9">
        <v>75</v>
      </c>
      <c r="B82" s="25" t="s">
        <v>359</v>
      </c>
      <c r="C82" s="90">
        <v>11.345928000000001</v>
      </c>
      <c r="D82" s="90">
        <v>11.598198999999999</v>
      </c>
      <c r="E82" s="90">
        <v>8.7409809999999997</v>
      </c>
      <c r="F82" s="59" t="s">
        <v>532</v>
      </c>
      <c r="G82" s="9">
        <v>75</v>
      </c>
      <c r="L82" s="5"/>
      <c r="M82" s="5"/>
    </row>
    <row r="83" spans="1:13" ht="20.100000000000001" customHeight="1" x14ac:dyDescent="0.2">
      <c r="A83" s="10">
        <v>76</v>
      </c>
      <c r="B83" s="26" t="s">
        <v>360</v>
      </c>
      <c r="C83" s="91">
        <v>3.6797360000000001</v>
      </c>
      <c r="D83" s="91">
        <v>4.5271509999999999</v>
      </c>
      <c r="E83" s="91">
        <v>8.7168349999999997</v>
      </c>
      <c r="F83" s="60" t="s">
        <v>519</v>
      </c>
      <c r="G83" s="10">
        <v>76</v>
      </c>
      <c r="L83" s="5"/>
      <c r="M83" s="5"/>
    </row>
    <row r="84" spans="1:13" ht="20.100000000000001" customHeight="1" x14ac:dyDescent="0.2">
      <c r="A84" s="9">
        <v>77</v>
      </c>
      <c r="B84" s="25" t="s">
        <v>303</v>
      </c>
      <c r="C84" s="90">
        <v>24.892956999999999</v>
      </c>
      <c r="D84" s="90">
        <v>36.501814000000003</v>
      </c>
      <c r="E84" s="90">
        <v>8.4257650000000002</v>
      </c>
      <c r="F84" s="59" t="s">
        <v>480</v>
      </c>
      <c r="G84" s="9">
        <v>77</v>
      </c>
      <c r="L84" s="5"/>
      <c r="M84" s="5"/>
    </row>
    <row r="85" spans="1:13" ht="20.100000000000001" customHeight="1" x14ac:dyDescent="0.2">
      <c r="A85" s="10">
        <v>78</v>
      </c>
      <c r="B85" s="26" t="s">
        <v>263</v>
      </c>
      <c r="C85" s="91">
        <v>11.239627</v>
      </c>
      <c r="D85" s="91">
        <v>7.4557169999999999</v>
      </c>
      <c r="E85" s="91">
        <v>7.7672689999999998</v>
      </c>
      <c r="F85" s="60" t="s">
        <v>436</v>
      </c>
      <c r="G85" s="10">
        <v>78</v>
      </c>
      <c r="L85" s="5"/>
      <c r="M85" s="5"/>
    </row>
    <row r="86" spans="1:13" ht="20.100000000000001" customHeight="1" x14ac:dyDescent="0.2">
      <c r="A86" s="9">
        <v>79</v>
      </c>
      <c r="B86" s="25" t="s">
        <v>337</v>
      </c>
      <c r="C86" s="90">
        <v>8.3129580000000001</v>
      </c>
      <c r="D86" s="90">
        <v>8.9789539999999999</v>
      </c>
      <c r="E86" s="90">
        <v>6.1400790000000001</v>
      </c>
      <c r="F86" s="59" t="s">
        <v>546</v>
      </c>
      <c r="G86" s="9">
        <v>79</v>
      </c>
      <c r="L86" s="5"/>
      <c r="M86" s="5"/>
    </row>
    <row r="87" spans="1:13" ht="20.100000000000001" customHeight="1" x14ac:dyDescent="0.2">
      <c r="A87" s="10">
        <v>80</v>
      </c>
      <c r="B87" s="26" t="s">
        <v>342</v>
      </c>
      <c r="C87" s="91">
        <v>20.608038000000001</v>
      </c>
      <c r="D87" s="91">
        <v>14.147748999999999</v>
      </c>
      <c r="E87" s="91">
        <v>6.0165430000000004</v>
      </c>
      <c r="F87" s="60" t="s">
        <v>545</v>
      </c>
      <c r="G87" s="10">
        <v>80</v>
      </c>
      <c r="L87" s="5"/>
      <c r="M87" s="5"/>
    </row>
    <row r="88" spans="1:13" ht="20.100000000000001" customHeight="1" x14ac:dyDescent="0.2">
      <c r="A88" s="9">
        <v>81</v>
      </c>
      <c r="B88" s="25" t="s">
        <v>346</v>
      </c>
      <c r="C88" s="90">
        <v>4.2691869999999996</v>
      </c>
      <c r="D88" s="90">
        <v>3.4501010000000001</v>
      </c>
      <c r="E88" s="90">
        <v>5.3007</v>
      </c>
      <c r="F88" s="59" t="s">
        <v>550</v>
      </c>
      <c r="G88" s="9">
        <v>81</v>
      </c>
      <c r="L88" s="5"/>
      <c r="M88" s="5"/>
    </row>
    <row r="89" spans="1:13" ht="20.100000000000001" customHeight="1" x14ac:dyDescent="0.2">
      <c r="A89" s="10">
        <v>82</v>
      </c>
      <c r="B89" s="26" t="s">
        <v>284</v>
      </c>
      <c r="C89" s="91">
        <v>3.1995330000000002</v>
      </c>
      <c r="D89" s="91">
        <v>7.5003279999999997</v>
      </c>
      <c r="E89" s="91">
        <v>4.7130780000000003</v>
      </c>
      <c r="F89" s="60" t="s">
        <v>468</v>
      </c>
      <c r="G89" s="10">
        <v>82</v>
      </c>
      <c r="L89" s="5"/>
      <c r="M89" s="5"/>
    </row>
    <row r="90" spans="1:13" ht="20.100000000000001" customHeight="1" x14ac:dyDescent="0.2">
      <c r="A90" s="9">
        <v>83</v>
      </c>
      <c r="B90" s="25" t="s">
        <v>320</v>
      </c>
      <c r="C90" s="90">
        <v>7.2483969999999998</v>
      </c>
      <c r="D90" s="90">
        <v>8.9604890000000008</v>
      </c>
      <c r="E90" s="90">
        <v>4.3700720000000004</v>
      </c>
      <c r="F90" s="59" t="s">
        <v>499</v>
      </c>
      <c r="G90" s="9">
        <v>83</v>
      </c>
      <c r="L90" s="5"/>
      <c r="M90" s="5"/>
    </row>
    <row r="91" spans="1:13" ht="20.100000000000001" customHeight="1" x14ac:dyDescent="0.2">
      <c r="A91" s="10">
        <v>84</v>
      </c>
      <c r="B91" s="26" t="s">
        <v>335</v>
      </c>
      <c r="C91" s="91">
        <v>2.9475000000000001E-2</v>
      </c>
      <c r="D91" s="91">
        <v>6.3906489999999998</v>
      </c>
      <c r="E91" s="91">
        <v>3.1467420000000002</v>
      </c>
      <c r="F91" s="60" t="s">
        <v>548</v>
      </c>
      <c r="G91" s="10">
        <v>84</v>
      </c>
      <c r="L91" s="5"/>
      <c r="M91" s="5"/>
    </row>
    <row r="92" spans="1:13" ht="20.100000000000001" customHeight="1" x14ac:dyDescent="0.2">
      <c r="A92" s="9">
        <v>85</v>
      </c>
      <c r="B92" s="25" t="s">
        <v>319</v>
      </c>
      <c r="C92" s="90">
        <v>4.9334230000000003</v>
      </c>
      <c r="D92" s="90">
        <v>1.8486899999999999</v>
      </c>
      <c r="E92" s="90">
        <v>3.0468130000000002</v>
      </c>
      <c r="F92" s="59" t="s">
        <v>553</v>
      </c>
      <c r="G92" s="9">
        <v>85</v>
      </c>
      <c r="L92" s="5"/>
      <c r="M92" s="5"/>
    </row>
    <row r="93" spans="1:13" ht="20.100000000000001" customHeight="1" x14ac:dyDescent="0.2">
      <c r="A93" s="10">
        <v>86</v>
      </c>
      <c r="B93" s="26" t="s">
        <v>358</v>
      </c>
      <c r="C93" s="91">
        <v>3.0256780000000001</v>
      </c>
      <c r="D93" s="91">
        <v>3.430596</v>
      </c>
      <c r="E93" s="91">
        <v>2.845011</v>
      </c>
      <c r="F93" s="60" t="s">
        <v>551</v>
      </c>
      <c r="G93" s="10">
        <v>86</v>
      </c>
      <c r="L93" s="5"/>
      <c r="M93" s="5"/>
    </row>
    <row r="94" spans="1:13" ht="20.100000000000001" customHeight="1" x14ac:dyDescent="0.2">
      <c r="A94" s="9">
        <v>87</v>
      </c>
      <c r="B94" s="25" t="s">
        <v>260</v>
      </c>
      <c r="C94" s="90">
        <v>2.6880540000000002</v>
      </c>
      <c r="D94" s="90">
        <v>1.091E-3</v>
      </c>
      <c r="E94" s="90">
        <v>2.686814</v>
      </c>
      <c r="F94" s="59" t="s">
        <v>433</v>
      </c>
      <c r="G94" s="9">
        <v>87</v>
      </c>
      <c r="L94" s="5"/>
      <c r="M94" s="5"/>
    </row>
    <row r="95" spans="1:13" ht="20.100000000000001" customHeight="1" x14ac:dyDescent="0.2">
      <c r="A95" s="10">
        <v>88</v>
      </c>
      <c r="B95" s="26" t="s">
        <v>316</v>
      </c>
      <c r="C95" s="91">
        <v>1.8992100000000001</v>
      </c>
      <c r="D95" s="91">
        <v>7.433719</v>
      </c>
      <c r="E95" s="91">
        <v>2.6278130000000002</v>
      </c>
      <c r="F95" s="60" t="s">
        <v>547</v>
      </c>
      <c r="G95" s="10">
        <v>88</v>
      </c>
      <c r="L95" s="5"/>
      <c r="M95" s="5"/>
    </row>
    <row r="96" spans="1:13" ht="20.100000000000001" customHeight="1" x14ac:dyDescent="0.2">
      <c r="A96" s="9">
        <v>89</v>
      </c>
      <c r="B96" s="25" t="s">
        <v>278</v>
      </c>
      <c r="C96" s="90">
        <v>6.3707099999999999</v>
      </c>
      <c r="D96" s="90">
        <v>3.2064520000000001</v>
      </c>
      <c r="E96" s="90">
        <v>2.6069279999999999</v>
      </c>
      <c r="F96" s="59" t="s">
        <v>460</v>
      </c>
      <c r="G96" s="9">
        <v>89</v>
      </c>
      <c r="L96" s="5"/>
      <c r="M96" s="5"/>
    </row>
    <row r="97" spans="1:13" ht="20.100000000000001" customHeight="1" x14ac:dyDescent="0.2">
      <c r="A97" s="10">
        <v>90</v>
      </c>
      <c r="B97" s="26" t="s">
        <v>296</v>
      </c>
      <c r="C97" s="91">
        <v>5.172085</v>
      </c>
      <c r="D97" s="91">
        <v>2.7170879999999999</v>
      </c>
      <c r="E97" s="91">
        <v>2.4396879999999999</v>
      </c>
      <c r="F97" s="60" t="s">
        <v>483</v>
      </c>
      <c r="G97" s="10">
        <v>90</v>
      </c>
      <c r="L97" s="5"/>
      <c r="M97" s="5"/>
    </row>
    <row r="98" spans="1:13" ht="20.100000000000001" customHeight="1" x14ac:dyDescent="0.2">
      <c r="A98" s="9">
        <v>91</v>
      </c>
      <c r="B98" s="25" t="s">
        <v>338</v>
      </c>
      <c r="C98" s="90">
        <v>1.0897779999999999</v>
      </c>
      <c r="D98" s="90">
        <v>1.103537</v>
      </c>
      <c r="E98" s="90">
        <v>2.372382</v>
      </c>
      <c r="F98" s="59" t="s">
        <v>531</v>
      </c>
      <c r="G98" s="9">
        <v>91</v>
      </c>
      <c r="L98" s="5"/>
      <c r="M98" s="5"/>
    </row>
    <row r="99" spans="1:13" ht="20.100000000000001" customHeight="1" x14ac:dyDescent="0.2">
      <c r="A99" s="10">
        <v>92</v>
      </c>
      <c r="B99" s="26" t="s">
        <v>368</v>
      </c>
      <c r="C99" s="91">
        <v>0.54953300000000005</v>
      </c>
      <c r="D99" s="91">
        <v>2.3440349999999999</v>
      </c>
      <c r="E99" s="91">
        <v>2.2222629999999999</v>
      </c>
      <c r="F99" s="60" t="s">
        <v>552</v>
      </c>
      <c r="G99" s="10">
        <v>92</v>
      </c>
      <c r="L99" s="5"/>
      <c r="M99" s="5"/>
    </row>
    <row r="100" spans="1:13" ht="20.100000000000001" customHeight="1" x14ac:dyDescent="0.2">
      <c r="A100" s="9">
        <v>93</v>
      </c>
      <c r="B100" s="25" t="s">
        <v>307</v>
      </c>
      <c r="C100" s="90">
        <v>3.600009</v>
      </c>
      <c r="D100" s="90">
        <v>0.122805</v>
      </c>
      <c r="E100" s="90">
        <v>2.0925470000000002</v>
      </c>
      <c r="F100" s="59" t="s">
        <v>485</v>
      </c>
      <c r="G100" s="9">
        <v>93</v>
      </c>
      <c r="L100" s="5"/>
      <c r="M100" s="5"/>
    </row>
    <row r="101" spans="1:13" ht="20.100000000000001" customHeight="1" x14ac:dyDescent="0.2">
      <c r="A101" s="10">
        <v>94</v>
      </c>
      <c r="B101" s="26" t="s">
        <v>266</v>
      </c>
      <c r="C101" s="91">
        <v>1.6599740000000001</v>
      </c>
      <c r="D101" s="91">
        <v>2.085753</v>
      </c>
      <c r="E101" s="91">
        <v>2.0514489999999999</v>
      </c>
      <c r="F101" s="60" t="s">
        <v>454</v>
      </c>
      <c r="G101" s="10">
        <v>94</v>
      </c>
      <c r="L101" s="5"/>
      <c r="M101" s="5"/>
    </row>
    <row r="102" spans="1:13" ht="20.100000000000001" customHeight="1" x14ac:dyDescent="0.2">
      <c r="A102" s="9">
        <v>95</v>
      </c>
      <c r="B102" s="25" t="s">
        <v>315</v>
      </c>
      <c r="C102" s="90">
        <v>2.554694</v>
      </c>
      <c r="D102" s="90">
        <v>4.2960919999999998</v>
      </c>
      <c r="E102" s="90">
        <v>1.7142539999999999</v>
      </c>
      <c r="F102" s="59" t="s">
        <v>490</v>
      </c>
      <c r="G102" s="9">
        <v>95</v>
      </c>
      <c r="L102" s="5"/>
      <c r="M102" s="5"/>
    </row>
    <row r="103" spans="1:13" ht="20.100000000000001" customHeight="1" x14ac:dyDescent="0.2">
      <c r="A103" s="10">
        <v>96</v>
      </c>
      <c r="B103" s="26" t="s">
        <v>326</v>
      </c>
      <c r="C103" s="91">
        <v>2.7938450000000001</v>
      </c>
      <c r="D103" s="91">
        <v>3.9533580000000001</v>
      </c>
      <c r="E103" s="91">
        <v>1.600957</v>
      </c>
      <c r="F103" s="60" t="s">
        <v>506</v>
      </c>
      <c r="G103" s="10">
        <v>96</v>
      </c>
      <c r="L103" s="5"/>
      <c r="M103" s="5"/>
    </row>
    <row r="104" spans="1:13" ht="20.100000000000001" customHeight="1" x14ac:dyDescent="0.2">
      <c r="A104" s="9">
        <v>97</v>
      </c>
      <c r="B104" s="25" t="s">
        <v>306</v>
      </c>
      <c r="C104" s="90"/>
      <c r="D104" s="90">
        <v>0.368205</v>
      </c>
      <c r="E104" s="90">
        <v>1.5216339999999999</v>
      </c>
      <c r="F104" s="59" t="s">
        <v>478</v>
      </c>
      <c r="G104" s="9">
        <v>97</v>
      </c>
      <c r="L104" s="5"/>
      <c r="M104" s="5"/>
    </row>
    <row r="105" spans="1:13" ht="20.100000000000001" customHeight="1" x14ac:dyDescent="0.2">
      <c r="A105" s="10">
        <v>98</v>
      </c>
      <c r="B105" s="26" t="s">
        <v>330</v>
      </c>
      <c r="C105" s="91">
        <v>3.4513280000000002</v>
      </c>
      <c r="D105" s="91">
        <v>1.067815</v>
      </c>
      <c r="E105" s="91">
        <v>1.4717340000000001</v>
      </c>
      <c r="F105" s="60" t="s">
        <v>529</v>
      </c>
      <c r="G105" s="10">
        <v>98</v>
      </c>
      <c r="L105" s="5"/>
      <c r="M105" s="5"/>
    </row>
    <row r="106" spans="1:13" ht="20.100000000000001" customHeight="1" x14ac:dyDescent="0.2">
      <c r="A106" s="9">
        <v>99</v>
      </c>
      <c r="B106" s="25" t="s">
        <v>322</v>
      </c>
      <c r="C106" s="90">
        <v>1.5137449999999999</v>
      </c>
      <c r="D106" s="90">
        <v>1.615297</v>
      </c>
      <c r="E106" s="90">
        <v>1.3666830000000001</v>
      </c>
      <c r="F106" s="59" t="s">
        <v>511</v>
      </c>
      <c r="G106" s="9">
        <v>99</v>
      </c>
      <c r="L106" s="5"/>
      <c r="M106" s="5"/>
    </row>
    <row r="107" spans="1:13" ht="20.100000000000001" customHeight="1" x14ac:dyDescent="0.2">
      <c r="A107" s="10">
        <v>100</v>
      </c>
      <c r="B107" s="26" t="s">
        <v>332</v>
      </c>
      <c r="C107" s="91">
        <v>1.1765600000000001</v>
      </c>
      <c r="D107" s="91">
        <v>2.5350480000000002</v>
      </c>
      <c r="E107" s="91">
        <v>1.2903910000000001</v>
      </c>
      <c r="F107" s="60" t="s">
        <v>473</v>
      </c>
      <c r="G107" s="10">
        <v>100</v>
      </c>
      <c r="L107" s="5"/>
      <c r="M107" s="5"/>
    </row>
    <row r="108" spans="1:13" ht="20.100000000000001" customHeight="1" x14ac:dyDescent="0.2">
      <c r="A108" s="9">
        <v>101</v>
      </c>
      <c r="B108" s="25" t="s">
        <v>295</v>
      </c>
      <c r="C108" s="90">
        <v>0.72075800000000001</v>
      </c>
      <c r="D108" s="90">
        <v>1.052765</v>
      </c>
      <c r="E108" s="90">
        <v>1.2220690000000001</v>
      </c>
      <c r="F108" s="59" t="s">
        <v>488</v>
      </c>
      <c r="G108" s="9">
        <v>101</v>
      </c>
      <c r="L108" s="5"/>
      <c r="M108" s="5"/>
    </row>
    <row r="109" spans="1:13" ht="20.100000000000001" customHeight="1" x14ac:dyDescent="0.2">
      <c r="A109" s="10">
        <v>102</v>
      </c>
      <c r="B109" s="26" t="s">
        <v>310</v>
      </c>
      <c r="C109" s="91">
        <v>1.989168</v>
      </c>
      <c r="D109" s="91">
        <v>1.134917</v>
      </c>
      <c r="E109" s="91">
        <v>1.185066</v>
      </c>
      <c r="F109" s="60" t="s">
        <v>482</v>
      </c>
      <c r="G109" s="10">
        <v>102</v>
      </c>
      <c r="L109" s="5"/>
      <c r="M109" s="5"/>
    </row>
    <row r="110" spans="1:13" ht="20.100000000000001" customHeight="1" x14ac:dyDescent="0.2">
      <c r="A110" s="9">
        <v>103</v>
      </c>
      <c r="B110" s="25" t="s">
        <v>318</v>
      </c>
      <c r="C110" s="90">
        <v>2.0217529999999999</v>
      </c>
      <c r="D110" s="90">
        <v>2.5487410000000001</v>
      </c>
      <c r="E110" s="90">
        <v>1.141049</v>
      </c>
      <c r="F110" s="59" t="s">
        <v>528</v>
      </c>
      <c r="G110" s="9">
        <v>103</v>
      </c>
      <c r="L110" s="5"/>
      <c r="M110" s="5"/>
    </row>
    <row r="111" spans="1:13" ht="20.100000000000001" customHeight="1" x14ac:dyDescent="0.2">
      <c r="A111" s="10">
        <v>104</v>
      </c>
      <c r="B111" s="26" t="s">
        <v>363</v>
      </c>
      <c r="C111" s="91">
        <v>3.8874330000000001</v>
      </c>
      <c r="D111" s="91">
        <v>0.79988499999999996</v>
      </c>
      <c r="E111" s="91">
        <v>1.064621</v>
      </c>
      <c r="F111" s="60" t="s">
        <v>535</v>
      </c>
      <c r="G111" s="10">
        <v>104</v>
      </c>
      <c r="L111" s="5"/>
      <c r="M111" s="5"/>
    </row>
    <row r="112" spans="1:13" ht="20.100000000000001" customHeight="1" x14ac:dyDescent="0.2">
      <c r="A112" s="9">
        <v>105</v>
      </c>
      <c r="B112" s="25" t="s">
        <v>283</v>
      </c>
      <c r="C112" s="90">
        <v>1.265633</v>
      </c>
      <c r="D112" s="90">
        <v>1.477304</v>
      </c>
      <c r="E112" s="90">
        <v>0.99589499999999997</v>
      </c>
      <c r="F112" s="59" t="s">
        <v>472</v>
      </c>
      <c r="G112" s="9">
        <v>105</v>
      </c>
      <c r="L112" s="5"/>
      <c r="M112" s="5"/>
    </row>
    <row r="113" spans="1:13" ht="20.100000000000001" customHeight="1" x14ac:dyDescent="0.2">
      <c r="A113" s="10">
        <v>106</v>
      </c>
      <c r="B113" s="26" t="s">
        <v>251</v>
      </c>
      <c r="C113" s="91">
        <v>0.49353000000000002</v>
      </c>
      <c r="D113" s="91">
        <v>2.7605240000000002</v>
      </c>
      <c r="E113" s="91">
        <v>0.97925499999999999</v>
      </c>
      <c r="F113" s="60" t="s">
        <v>443</v>
      </c>
      <c r="G113" s="10">
        <v>106</v>
      </c>
      <c r="L113" s="5"/>
      <c r="M113" s="5"/>
    </row>
    <row r="114" spans="1:13" ht="20.100000000000001" customHeight="1" x14ac:dyDescent="0.2">
      <c r="A114" s="9">
        <v>107</v>
      </c>
      <c r="B114" s="25" t="s">
        <v>378</v>
      </c>
      <c r="C114" s="90"/>
      <c r="D114" s="90">
        <v>0.53391900000000003</v>
      </c>
      <c r="E114" s="90">
        <v>0.65872200000000003</v>
      </c>
      <c r="F114" s="59" t="s">
        <v>521</v>
      </c>
      <c r="G114" s="9">
        <v>107</v>
      </c>
      <c r="L114" s="5"/>
      <c r="M114" s="5"/>
    </row>
    <row r="115" spans="1:13" ht="20.100000000000001" customHeight="1" x14ac:dyDescent="0.2">
      <c r="A115" s="10">
        <v>108</v>
      </c>
      <c r="B115" s="26" t="s">
        <v>336</v>
      </c>
      <c r="C115" s="91">
        <v>0.18517900000000001</v>
      </c>
      <c r="D115" s="91">
        <v>0.92376899999999995</v>
      </c>
      <c r="E115" s="91">
        <v>0.564191</v>
      </c>
      <c r="F115" s="60" t="s">
        <v>537</v>
      </c>
      <c r="G115" s="10">
        <v>108</v>
      </c>
      <c r="L115" s="5"/>
      <c r="M115" s="5"/>
    </row>
    <row r="116" spans="1:13" ht="20.100000000000001" customHeight="1" x14ac:dyDescent="0.2">
      <c r="A116" s="9">
        <v>109</v>
      </c>
      <c r="B116" s="25" t="s">
        <v>339</v>
      </c>
      <c r="C116" s="90">
        <v>0.47996699999999998</v>
      </c>
      <c r="D116" s="90">
        <v>0.75451900000000005</v>
      </c>
      <c r="E116" s="90">
        <v>0.46949299999999999</v>
      </c>
      <c r="F116" s="59" t="s">
        <v>520</v>
      </c>
      <c r="G116" s="9">
        <v>109</v>
      </c>
      <c r="L116" s="5"/>
      <c r="M116" s="5"/>
    </row>
    <row r="117" spans="1:13" ht="20.100000000000001" customHeight="1" x14ac:dyDescent="0.2">
      <c r="A117" s="10">
        <v>110</v>
      </c>
      <c r="B117" s="26" t="s">
        <v>539</v>
      </c>
      <c r="C117" s="91">
        <v>4.6026999999999998E-2</v>
      </c>
      <c r="D117" s="91">
        <v>4.5734630000000003</v>
      </c>
      <c r="E117" s="91">
        <v>0.43926999999999999</v>
      </c>
      <c r="F117" s="60" t="s">
        <v>549</v>
      </c>
      <c r="G117" s="10">
        <v>110</v>
      </c>
      <c r="L117" s="5"/>
      <c r="M117" s="5"/>
    </row>
    <row r="118" spans="1:13" ht="20.100000000000001" customHeight="1" x14ac:dyDescent="0.2">
      <c r="A118" s="9">
        <v>111</v>
      </c>
      <c r="B118" s="25" t="s">
        <v>582</v>
      </c>
      <c r="C118" s="90">
        <v>0.79607300000000003</v>
      </c>
      <c r="D118" s="90">
        <v>9.7389999999999994E-3</v>
      </c>
      <c r="E118" s="90">
        <v>0.43909999999999999</v>
      </c>
      <c r="F118" s="59" t="s">
        <v>585</v>
      </c>
      <c r="G118" s="9">
        <v>111</v>
      </c>
      <c r="L118" s="5"/>
      <c r="M118" s="5"/>
    </row>
    <row r="119" spans="1:13" ht="20.100000000000001" customHeight="1" x14ac:dyDescent="0.2">
      <c r="A119" s="10">
        <v>112</v>
      </c>
      <c r="B119" s="26" t="s">
        <v>345</v>
      </c>
      <c r="C119" s="91">
        <v>7.3094250000000001</v>
      </c>
      <c r="D119" s="91">
        <v>0.22648099999999999</v>
      </c>
      <c r="E119" s="91">
        <v>0.43829000000000001</v>
      </c>
      <c r="F119" s="60" t="s">
        <v>559</v>
      </c>
      <c r="G119" s="10">
        <v>112</v>
      </c>
      <c r="L119" s="5"/>
      <c r="M119" s="5"/>
    </row>
    <row r="120" spans="1:13" ht="20.100000000000001" customHeight="1" x14ac:dyDescent="0.2">
      <c r="A120" s="9">
        <v>113</v>
      </c>
      <c r="B120" s="25" t="s">
        <v>362</v>
      </c>
      <c r="C120" s="90">
        <v>0.836113</v>
      </c>
      <c r="D120" s="90">
        <v>0.31701400000000002</v>
      </c>
      <c r="E120" s="90">
        <v>0.43339800000000001</v>
      </c>
      <c r="F120" s="59" t="s">
        <v>558</v>
      </c>
      <c r="G120" s="9">
        <v>113</v>
      </c>
      <c r="L120" s="5"/>
      <c r="M120" s="5"/>
    </row>
    <row r="121" spans="1:13" ht="20.100000000000001" customHeight="1" x14ac:dyDescent="0.2">
      <c r="A121" s="10">
        <v>114</v>
      </c>
      <c r="B121" s="26" t="s">
        <v>365</v>
      </c>
      <c r="C121" s="91">
        <v>0.49380200000000002</v>
      </c>
      <c r="D121" s="91">
        <v>0.98566200000000004</v>
      </c>
      <c r="E121" s="91">
        <v>0.40418700000000002</v>
      </c>
      <c r="F121" s="60" t="s">
        <v>555</v>
      </c>
      <c r="G121" s="10">
        <v>114</v>
      </c>
      <c r="L121" s="5"/>
      <c r="M121" s="5"/>
    </row>
    <row r="122" spans="1:13" ht="20.100000000000001" customHeight="1" x14ac:dyDescent="0.2">
      <c r="A122" s="9">
        <v>115</v>
      </c>
      <c r="B122" s="25" t="s">
        <v>583</v>
      </c>
      <c r="C122" s="90"/>
      <c r="D122" s="90">
        <v>7.6880000000000004E-3</v>
      </c>
      <c r="E122" s="90">
        <v>0.38171300000000002</v>
      </c>
      <c r="F122" s="59" t="s">
        <v>586</v>
      </c>
      <c r="G122" s="9">
        <v>115</v>
      </c>
      <c r="L122" s="5"/>
      <c r="M122" s="5"/>
    </row>
    <row r="123" spans="1:13" ht="20.100000000000001" customHeight="1" x14ac:dyDescent="0.2">
      <c r="A123" s="10">
        <v>116</v>
      </c>
      <c r="B123" s="26" t="s">
        <v>364</v>
      </c>
      <c r="C123" s="91">
        <v>1.257463</v>
      </c>
      <c r="D123" s="91">
        <v>0.87288500000000002</v>
      </c>
      <c r="E123" s="91">
        <v>0.37508999999999998</v>
      </c>
      <c r="F123" s="60" t="s">
        <v>534</v>
      </c>
      <c r="G123" s="10">
        <v>116</v>
      </c>
      <c r="L123" s="5"/>
      <c r="M123" s="5"/>
    </row>
    <row r="124" spans="1:13" ht="20.100000000000001" customHeight="1" x14ac:dyDescent="0.2">
      <c r="A124" s="9">
        <v>117</v>
      </c>
      <c r="B124" s="25" t="s">
        <v>286</v>
      </c>
      <c r="C124" s="90">
        <v>1.3781939999999999</v>
      </c>
      <c r="D124" s="90">
        <v>1.5190840000000001</v>
      </c>
      <c r="E124" s="90">
        <v>0.37498399999999998</v>
      </c>
      <c r="F124" s="59" t="s">
        <v>462</v>
      </c>
      <c r="G124" s="9">
        <v>117</v>
      </c>
      <c r="L124" s="5"/>
      <c r="M124" s="5"/>
    </row>
    <row r="125" spans="1:13" ht="20.100000000000001" customHeight="1" x14ac:dyDescent="0.2">
      <c r="A125" s="10">
        <v>118</v>
      </c>
      <c r="B125" s="26" t="s">
        <v>344</v>
      </c>
      <c r="C125" s="91">
        <v>0.46766600000000003</v>
      </c>
      <c r="D125" s="91">
        <v>1.2973410000000001</v>
      </c>
      <c r="E125" s="91">
        <v>0.33027499999999999</v>
      </c>
      <c r="F125" s="60" t="s">
        <v>517</v>
      </c>
      <c r="G125" s="10">
        <v>118</v>
      </c>
      <c r="L125" s="5"/>
      <c r="M125" s="5"/>
    </row>
    <row r="126" spans="1:13" ht="20.100000000000001" customHeight="1" x14ac:dyDescent="0.2">
      <c r="A126" s="9">
        <v>119</v>
      </c>
      <c r="B126" s="25" t="s">
        <v>390</v>
      </c>
      <c r="C126" s="90">
        <v>8.1161999999999998E-2</v>
      </c>
      <c r="D126" s="90">
        <v>0.45736100000000002</v>
      </c>
      <c r="E126" s="90">
        <v>0.30694900000000003</v>
      </c>
      <c r="F126" s="59" t="s">
        <v>557</v>
      </c>
      <c r="G126" s="9">
        <v>119</v>
      </c>
      <c r="L126" s="5"/>
      <c r="M126" s="5"/>
    </row>
    <row r="127" spans="1:13" ht="20.100000000000001" customHeight="1" x14ac:dyDescent="0.2">
      <c r="A127" s="10">
        <v>120</v>
      </c>
      <c r="B127" s="26" t="s">
        <v>540</v>
      </c>
      <c r="C127" s="91">
        <v>0.169601</v>
      </c>
      <c r="D127" s="91">
        <v>0.90615400000000002</v>
      </c>
      <c r="E127" s="91">
        <v>0.27883400000000003</v>
      </c>
      <c r="F127" s="60" t="s">
        <v>556</v>
      </c>
      <c r="G127" s="10">
        <v>120</v>
      </c>
      <c r="L127" s="5"/>
      <c r="M127" s="5"/>
    </row>
    <row r="128" spans="1:13" ht="20.100000000000001" customHeight="1" x14ac:dyDescent="0.2">
      <c r="A128" s="9">
        <v>121</v>
      </c>
      <c r="B128" s="25" t="s">
        <v>366</v>
      </c>
      <c r="C128" s="90">
        <v>0.946017</v>
      </c>
      <c r="D128" s="90">
        <v>0.19714200000000001</v>
      </c>
      <c r="E128" s="90">
        <v>0.24173500000000001</v>
      </c>
      <c r="F128" s="59" t="s">
        <v>560</v>
      </c>
      <c r="G128" s="9">
        <v>121</v>
      </c>
      <c r="L128" s="5"/>
      <c r="M128" s="5"/>
    </row>
    <row r="129" spans="1:13" ht="20.100000000000001" customHeight="1" x14ac:dyDescent="0.2">
      <c r="A129" s="10">
        <v>122</v>
      </c>
      <c r="B129" s="26" t="s">
        <v>280</v>
      </c>
      <c r="C129" s="91">
        <v>1.218316</v>
      </c>
      <c r="D129" s="91">
        <v>0.20230400000000001</v>
      </c>
      <c r="E129" s="91">
        <v>0.23305799999999999</v>
      </c>
      <c r="F129" s="60" t="s">
        <v>500</v>
      </c>
      <c r="G129" s="10">
        <v>122</v>
      </c>
      <c r="L129" s="5"/>
      <c r="M129" s="5"/>
    </row>
    <row r="130" spans="1:13" ht="20.100000000000001" customHeight="1" x14ac:dyDescent="0.2">
      <c r="A130" s="9">
        <v>123</v>
      </c>
      <c r="B130" s="25" t="s">
        <v>367</v>
      </c>
      <c r="C130" s="90">
        <v>0.66803699999999999</v>
      </c>
      <c r="D130" s="90">
        <v>0.13825000000000001</v>
      </c>
      <c r="E130" s="90">
        <v>0.21756900000000001</v>
      </c>
      <c r="F130" s="59" t="s">
        <v>562</v>
      </c>
      <c r="G130" s="9">
        <v>123</v>
      </c>
      <c r="L130" s="5"/>
      <c r="M130" s="5"/>
    </row>
    <row r="131" spans="1:13" ht="20.100000000000001" customHeight="1" x14ac:dyDescent="0.2">
      <c r="A131" s="10">
        <v>124</v>
      </c>
      <c r="B131" s="26" t="s">
        <v>294</v>
      </c>
      <c r="C131" s="91">
        <v>75.967145000000002</v>
      </c>
      <c r="D131" s="91">
        <v>0.671296</v>
      </c>
      <c r="E131" s="91">
        <v>0.214615</v>
      </c>
      <c r="F131" s="60" t="s">
        <v>456</v>
      </c>
      <c r="G131" s="10">
        <v>124</v>
      </c>
      <c r="L131" s="5"/>
      <c r="M131" s="5"/>
    </row>
    <row r="132" spans="1:13" ht="20.100000000000001" customHeight="1" x14ac:dyDescent="0.2">
      <c r="A132" s="9">
        <v>125</v>
      </c>
      <c r="B132" s="25" t="s">
        <v>584</v>
      </c>
      <c r="C132" s="90">
        <v>5.8799999999999998E-3</v>
      </c>
      <c r="D132" s="90">
        <v>9.7999999999999997E-4</v>
      </c>
      <c r="E132" s="90">
        <v>0.19306699999999999</v>
      </c>
      <c r="F132" s="59" t="s">
        <v>587</v>
      </c>
      <c r="G132" s="9">
        <v>125</v>
      </c>
      <c r="L132" s="5"/>
      <c r="M132" s="5"/>
    </row>
    <row r="133" spans="1:13" ht="20.100000000000001" customHeight="1" x14ac:dyDescent="0.2">
      <c r="A133" s="10">
        <v>126</v>
      </c>
      <c r="B133" s="26" t="s">
        <v>372</v>
      </c>
      <c r="C133" s="91">
        <v>0.23790500000000001</v>
      </c>
      <c r="D133" s="91">
        <v>0.25321700000000003</v>
      </c>
      <c r="E133" s="91">
        <v>0.17663100000000001</v>
      </c>
      <c r="F133" s="60" t="s">
        <v>536</v>
      </c>
      <c r="G133" s="10">
        <v>126</v>
      </c>
      <c r="L133" s="5"/>
      <c r="M133" s="5"/>
    </row>
    <row r="134" spans="1:13" ht="20.100000000000001" customHeight="1" x14ac:dyDescent="0.2">
      <c r="A134" s="9">
        <v>127</v>
      </c>
      <c r="B134" s="25" t="s">
        <v>305</v>
      </c>
      <c r="C134" s="90">
        <v>0.114648</v>
      </c>
      <c r="D134" s="90">
        <v>2.5305000000000001E-2</v>
      </c>
      <c r="E134" s="90">
        <v>0.14722099999999999</v>
      </c>
      <c r="F134" s="59" t="s">
        <v>492</v>
      </c>
      <c r="G134" s="9">
        <v>127</v>
      </c>
      <c r="L134" s="5"/>
      <c r="M134" s="5"/>
    </row>
    <row r="135" spans="1:13" ht="20.100000000000001" customHeight="1" x14ac:dyDescent="0.2">
      <c r="A135" s="10">
        <v>128</v>
      </c>
      <c r="B135" s="26" t="s">
        <v>371</v>
      </c>
      <c r="C135" s="91">
        <v>0.38890200000000003</v>
      </c>
      <c r="D135" s="91">
        <v>0.18757499999999999</v>
      </c>
      <c r="E135" s="91">
        <v>0.14679700000000001</v>
      </c>
      <c r="F135" s="60" t="s">
        <v>561</v>
      </c>
      <c r="G135" s="10">
        <v>128</v>
      </c>
      <c r="L135" s="5"/>
      <c r="M135" s="5"/>
    </row>
    <row r="136" spans="1:13" ht="20.100000000000001" customHeight="1" x14ac:dyDescent="0.2">
      <c r="A136" s="9">
        <v>129</v>
      </c>
      <c r="B136" s="25" t="s">
        <v>383</v>
      </c>
      <c r="C136" s="90">
        <v>0.105973</v>
      </c>
      <c r="D136" s="90">
        <v>7.7573000000000003E-2</v>
      </c>
      <c r="E136" s="90">
        <v>0.12971199999999999</v>
      </c>
      <c r="F136" s="59" t="s">
        <v>564</v>
      </c>
      <c r="G136" s="9">
        <v>129</v>
      </c>
      <c r="L136" s="5"/>
      <c r="M136" s="5"/>
    </row>
    <row r="137" spans="1:13" ht="20.100000000000001" customHeight="1" x14ac:dyDescent="0.2">
      <c r="A137" s="10">
        <v>130</v>
      </c>
      <c r="B137" s="26" t="s">
        <v>347</v>
      </c>
      <c r="C137" s="91">
        <v>5.0000000000000001E-4</v>
      </c>
      <c r="D137" s="91"/>
      <c r="E137" s="91">
        <v>0.12250800000000001</v>
      </c>
      <c r="F137" s="60" t="s">
        <v>512</v>
      </c>
      <c r="G137" s="10">
        <v>130</v>
      </c>
      <c r="L137" s="5"/>
      <c r="M137" s="5"/>
    </row>
    <row r="138" spans="1:13" ht="20.100000000000001" customHeight="1" x14ac:dyDescent="0.2">
      <c r="A138" s="9">
        <v>131</v>
      </c>
      <c r="B138" s="25" t="s">
        <v>343</v>
      </c>
      <c r="C138" s="90">
        <v>1.8505389999999999</v>
      </c>
      <c r="D138" s="90">
        <v>1.0996589999999999</v>
      </c>
      <c r="E138" s="90">
        <v>9.6903000000000003E-2</v>
      </c>
      <c r="F138" s="59" t="s">
        <v>554</v>
      </c>
      <c r="G138" s="9">
        <v>131</v>
      </c>
      <c r="L138" s="5"/>
      <c r="M138" s="5"/>
    </row>
    <row r="139" spans="1:13" ht="20.100000000000001" customHeight="1" x14ac:dyDescent="0.2">
      <c r="A139" s="10">
        <v>132</v>
      </c>
      <c r="B139" s="26" t="s">
        <v>410</v>
      </c>
      <c r="C139" s="91">
        <v>0.12216200000000001</v>
      </c>
      <c r="D139" s="91">
        <v>0.37268200000000001</v>
      </c>
      <c r="E139" s="91">
        <v>7.9589999999999994E-2</v>
      </c>
      <c r="F139" s="60" t="s">
        <v>533</v>
      </c>
      <c r="G139" s="10">
        <v>132</v>
      </c>
      <c r="L139" s="5"/>
      <c r="M139" s="5"/>
    </row>
    <row r="140" spans="1:13" ht="20.100000000000001" customHeight="1" x14ac:dyDescent="0.2">
      <c r="A140" s="9">
        <v>133</v>
      </c>
      <c r="B140" s="25" t="s">
        <v>370</v>
      </c>
      <c r="C140" s="90">
        <v>0.41656100000000001</v>
      </c>
      <c r="D140" s="90">
        <v>0.84691799999999995</v>
      </c>
      <c r="E140" s="90">
        <v>7.8281000000000003E-2</v>
      </c>
      <c r="F140" s="59" t="s">
        <v>498</v>
      </c>
      <c r="G140" s="9">
        <v>133</v>
      </c>
      <c r="L140" s="5"/>
      <c r="M140" s="5"/>
    </row>
    <row r="141" spans="1:13" ht="20.100000000000001" customHeight="1" x14ac:dyDescent="0.2">
      <c r="A141" s="10">
        <v>134</v>
      </c>
      <c r="B141" s="26" t="s">
        <v>369</v>
      </c>
      <c r="C141" s="91">
        <v>0.34127800000000003</v>
      </c>
      <c r="D141" s="91">
        <v>0.33593699999999999</v>
      </c>
      <c r="E141" s="91">
        <v>6.2595999999999999E-2</v>
      </c>
      <c r="F141" s="60" t="s">
        <v>497</v>
      </c>
      <c r="G141" s="10">
        <v>134</v>
      </c>
      <c r="L141" s="5"/>
      <c r="M141" s="5"/>
    </row>
    <row r="142" spans="1:13" ht="20.100000000000001" customHeight="1" x14ac:dyDescent="0.2">
      <c r="A142" s="9">
        <v>135</v>
      </c>
      <c r="B142" s="25" t="s">
        <v>309</v>
      </c>
      <c r="C142" s="90">
        <v>2.0146570000000001</v>
      </c>
      <c r="D142" s="90">
        <v>0.20741299999999999</v>
      </c>
      <c r="E142" s="90">
        <v>5.8928000000000001E-2</v>
      </c>
      <c r="F142" s="59" t="s">
        <v>489</v>
      </c>
      <c r="G142" s="9">
        <v>135</v>
      </c>
      <c r="L142" s="5"/>
      <c r="M142" s="5"/>
    </row>
    <row r="143" spans="1:13" ht="20.100000000000001" customHeight="1" x14ac:dyDescent="0.2">
      <c r="A143" s="10">
        <v>136</v>
      </c>
      <c r="B143" s="26" t="s">
        <v>325</v>
      </c>
      <c r="C143" s="91">
        <v>2.5430000000000001E-2</v>
      </c>
      <c r="D143" s="91">
        <v>2.5399999999999999E-4</v>
      </c>
      <c r="E143" s="91">
        <v>5.2471999999999998E-2</v>
      </c>
      <c r="F143" s="60" t="s">
        <v>507</v>
      </c>
      <c r="G143" s="10">
        <v>136</v>
      </c>
      <c r="L143" s="5"/>
      <c r="M143" s="5"/>
    </row>
    <row r="144" spans="1:13" ht="20.100000000000001" customHeight="1" thickBot="1" x14ac:dyDescent="0.25">
      <c r="A144" s="9">
        <v>137</v>
      </c>
      <c r="B144" s="25" t="s">
        <v>349</v>
      </c>
      <c r="C144" s="90">
        <v>84.639466999999996</v>
      </c>
      <c r="D144" s="90">
        <v>2.3343640000000012</v>
      </c>
      <c r="E144" s="90">
        <v>0.48464400000000007</v>
      </c>
      <c r="F144" s="59" t="s">
        <v>232</v>
      </c>
      <c r="G144" s="9">
        <v>137</v>
      </c>
      <c r="L144" s="5"/>
      <c r="M144" s="5"/>
    </row>
    <row r="145" spans="1:13" ht="19.5" customHeight="1" thickBot="1" x14ac:dyDescent="0.25">
      <c r="A145" s="21"/>
      <c r="B145" s="58" t="s">
        <v>103</v>
      </c>
      <c r="C145" s="92">
        <f>SUM(C8:C144)</f>
        <v>46179.006373000011</v>
      </c>
      <c r="D145" s="92">
        <f>SUM(D8:D144)</f>
        <v>43670.213428999989</v>
      </c>
      <c r="E145" s="92">
        <f>SUM(E8:E144)</f>
        <v>32792.038863000002</v>
      </c>
      <c r="F145" s="62" t="s">
        <v>1</v>
      </c>
      <c r="G145" s="24"/>
      <c r="L145" s="5"/>
      <c r="M145" s="5"/>
    </row>
    <row r="146" spans="1:13" ht="35.1" customHeight="1" x14ac:dyDescent="0.2">
      <c r="A146" s="2"/>
      <c r="B146" s="2"/>
      <c r="C146" s="83"/>
      <c r="D146" s="83"/>
      <c r="E146" s="83"/>
      <c r="F146" s="2"/>
      <c r="G146" s="2"/>
      <c r="L146" s="5"/>
      <c r="M146" s="5"/>
    </row>
    <row r="147" spans="1:13" ht="35.1" customHeight="1" x14ac:dyDescent="0.2">
      <c r="A147" s="2"/>
      <c r="B147" s="2"/>
      <c r="C147" s="2"/>
      <c r="D147" s="2"/>
      <c r="E147" s="2"/>
      <c r="F147" s="2"/>
      <c r="G147" s="2"/>
      <c r="L147" s="5"/>
      <c r="M147" s="5"/>
    </row>
    <row r="148" spans="1:13" ht="35.1" customHeight="1" x14ac:dyDescent="0.2">
      <c r="A148" s="2"/>
      <c r="B148" s="2"/>
      <c r="C148" s="2"/>
      <c r="D148" s="2"/>
      <c r="E148" s="2"/>
      <c r="F148" s="2"/>
      <c r="G148" s="2"/>
      <c r="L148" s="5"/>
      <c r="M148" s="5"/>
    </row>
    <row r="149" spans="1:13" ht="35.1" customHeight="1" x14ac:dyDescent="0.2">
      <c r="A149" s="2"/>
      <c r="B149" s="2"/>
      <c r="C149" s="2"/>
      <c r="D149" s="2"/>
      <c r="E149" s="2"/>
      <c r="F149" s="2"/>
      <c r="G149" s="2"/>
      <c r="L149" s="5"/>
      <c r="M149" s="5"/>
    </row>
    <row r="150" spans="1:13" ht="35.1" customHeight="1" x14ac:dyDescent="0.2">
      <c r="A150" s="2"/>
      <c r="B150" s="2"/>
      <c r="C150" s="2"/>
      <c r="D150" s="2"/>
      <c r="E150" s="2"/>
      <c r="F150" s="2"/>
      <c r="G150" s="2"/>
      <c r="L150" s="5"/>
      <c r="M150" s="5"/>
    </row>
    <row r="151" spans="1:13" ht="35.1" customHeight="1" x14ac:dyDescent="0.2">
      <c r="A151" s="2"/>
      <c r="B151" s="2"/>
      <c r="C151" s="2"/>
      <c r="D151" s="2"/>
      <c r="E151" s="2"/>
      <c r="F151" s="2"/>
      <c r="G151" s="2"/>
      <c r="L151" s="5"/>
      <c r="M151" s="5"/>
    </row>
    <row r="152" spans="1:13" ht="35.1" customHeight="1" x14ac:dyDescent="0.2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G1" sqref="G1"/>
    </sheetView>
  </sheetViews>
  <sheetFormatPr defaultColWidth="8.625" defaultRowHeight="18" customHeight="1" x14ac:dyDescent="0.2"/>
  <cols>
    <col min="1" max="1" width="3.875" style="5" bestFit="1" customWidth="1"/>
    <col min="2" max="2" width="14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2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20" t="s">
        <v>57</v>
      </c>
      <c r="B3" s="120"/>
      <c r="C3" s="120"/>
      <c r="D3" s="120"/>
      <c r="E3" s="120"/>
      <c r="F3" s="120"/>
      <c r="G3" s="120"/>
      <c r="L3" s="5"/>
      <c r="M3" s="5"/>
    </row>
    <row r="4" spans="1:13" ht="23.25" customHeight="1" x14ac:dyDescent="0.2">
      <c r="A4" s="120" t="s">
        <v>65</v>
      </c>
      <c r="B4" s="120"/>
      <c r="C4" s="120"/>
      <c r="D4" s="120"/>
      <c r="E4" s="120"/>
      <c r="F4" s="120"/>
      <c r="G4" s="120"/>
      <c r="L4" s="5"/>
      <c r="M4" s="5"/>
    </row>
    <row r="5" spans="1:13" ht="18" customHeight="1" x14ac:dyDescent="0.2">
      <c r="A5" s="115" t="s">
        <v>132</v>
      </c>
      <c r="B5" s="121" t="s">
        <v>154</v>
      </c>
      <c r="C5" s="76" t="s">
        <v>581</v>
      </c>
      <c r="D5" s="76" t="s">
        <v>408</v>
      </c>
      <c r="E5" s="76" t="s">
        <v>581</v>
      </c>
      <c r="F5" s="122" t="s">
        <v>158</v>
      </c>
      <c r="G5" s="123" t="s">
        <v>131</v>
      </c>
      <c r="L5" s="5"/>
      <c r="M5" s="5"/>
    </row>
    <row r="6" spans="1:13" ht="18" customHeight="1" x14ac:dyDescent="0.2">
      <c r="A6" s="115"/>
      <c r="B6" s="121"/>
      <c r="C6" s="89">
        <v>2016</v>
      </c>
      <c r="D6" s="89">
        <v>2017</v>
      </c>
      <c r="E6" s="89">
        <v>2017</v>
      </c>
      <c r="F6" s="122"/>
      <c r="G6" s="123"/>
      <c r="L6" s="5"/>
      <c r="M6" s="5"/>
    </row>
    <row r="7" spans="1:13" ht="18" customHeight="1" x14ac:dyDescent="0.2">
      <c r="A7" s="115"/>
      <c r="B7" s="121"/>
      <c r="C7" s="117" t="s">
        <v>104</v>
      </c>
      <c r="D7" s="118"/>
      <c r="E7" s="119"/>
      <c r="F7" s="122"/>
      <c r="G7" s="123"/>
      <c r="L7" s="5"/>
      <c r="M7" s="5"/>
    </row>
    <row r="8" spans="1:13" ht="20.100000000000001" customHeight="1" x14ac:dyDescent="0.2">
      <c r="A8" s="9">
        <v>1</v>
      </c>
      <c r="B8" s="25" t="s">
        <v>151</v>
      </c>
      <c r="C8" s="90">
        <v>18971.42066</v>
      </c>
      <c r="D8" s="90">
        <v>18102.123446000001</v>
      </c>
      <c r="E8" s="90">
        <v>11909.158982999999</v>
      </c>
      <c r="F8" s="59" t="s">
        <v>155</v>
      </c>
      <c r="G8" s="9">
        <v>1</v>
      </c>
      <c r="L8" s="5"/>
      <c r="M8" s="5"/>
    </row>
    <row r="9" spans="1:13" ht="20.100000000000001" customHeight="1" x14ac:dyDescent="0.2">
      <c r="A9" s="10">
        <v>2</v>
      </c>
      <c r="B9" s="26" t="s">
        <v>152</v>
      </c>
      <c r="C9" s="91">
        <v>17587.808718</v>
      </c>
      <c r="D9" s="91">
        <v>16612.990944000001</v>
      </c>
      <c r="E9" s="91">
        <v>13780.236521999999</v>
      </c>
      <c r="F9" s="60" t="s">
        <v>156</v>
      </c>
      <c r="G9" s="10">
        <v>2</v>
      </c>
      <c r="L9" s="5"/>
      <c r="M9" s="5"/>
    </row>
    <row r="10" spans="1:13" ht="20.100000000000001" customHeight="1" thickBot="1" x14ac:dyDescent="0.25">
      <c r="A10" s="18">
        <v>3</v>
      </c>
      <c r="B10" s="57" t="s">
        <v>153</v>
      </c>
      <c r="C10" s="93">
        <v>9619.7769950000002</v>
      </c>
      <c r="D10" s="93">
        <v>8955.0990390000006</v>
      </c>
      <c r="E10" s="93">
        <v>7102.6433580000003</v>
      </c>
      <c r="F10" s="61" t="s">
        <v>157</v>
      </c>
      <c r="G10" s="18">
        <v>3</v>
      </c>
      <c r="L10" s="5"/>
      <c r="M10" s="5"/>
    </row>
    <row r="11" spans="1:13" ht="19.5" customHeight="1" thickBot="1" x14ac:dyDescent="0.25">
      <c r="A11" s="21"/>
      <c r="B11" s="58" t="s">
        <v>103</v>
      </c>
      <c r="C11" s="92">
        <f>SUM(C8:C10)</f>
        <v>46179.006373000004</v>
      </c>
      <c r="D11" s="92">
        <f>SUM(D8:D10)</f>
        <v>43670.213429000003</v>
      </c>
      <c r="E11" s="92">
        <f>SUM(E8:E10)</f>
        <v>32792.038863000002</v>
      </c>
      <c r="F11" s="62" t="s">
        <v>1</v>
      </c>
      <c r="G11" s="24"/>
      <c r="L11" s="5"/>
      <c r="M11" s="5"/>
    </row>
    <row r="12" spans="1:13" ht="35.1" customHeight="1" x14ac:dyDescent="0.2">
      <c r="A12" s="2"/>
      <c r="B12" s="2"/>
      <c r="C12" s="83"/>
      <c r="D12" s="83"/>
      <c r="E12" s="83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>
      <selection activeCell="G1" sqref="G1"/>
    </sheetView>
  </sheetViews>
  <sheetFormatPr defaultColWidth="8.625" defaultRowHeight="18" customHeight="1" x14ac:dyDescent="0.2"/>
  <cols>
    <col min="1" max="1" width="3.875" style="5" bestFit="1" customWidth="1"/>
    <col min="2" max="2" width="11.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18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20" t="s">
        <v>58</v>
      </c>
      <c r="B3" s="120"/>
      <c r="C3" s="120"/>
      <c r="D3" s="120"/>
      <c r="E3" s="120"/>
      <c r="F3" s="120"/>
      <c r="G3" s="120"/>
      <c r="L3" s="5"/>
      <c r="M3" s="5"/>
    </row>
    <row r="4" spans="1:13" ht="23.25" customHeight="1" x14ac:dyDescent="0.2">
      <c r="A4" s="120" t="s">
        <v>66</v>
      </c>
      <c r="B4" s="120"/>
      <c r="C4" s="120"/>
      <c r="D4" s="120"/>
      <c r="E4" s="120"/>
      <c r="F4" s="120"/>
      <c r="G4" s="120"/>
      <c r="L4" s="5"/>
      <c r="M4" s="5"/>
    </row>
    <row r="5" spans="1:13" ht="18" customHeight="1" x14ac:dyDescent="0.2">
      <c r="A5" s="115" t="s">
        <v>132</v>
      </c>
      <c r="B5" s="121" t="s">
        <v>154</v>
      </c>
      <c r="C5" s="76" t="s">
        <v>581</v>
      </c>
      <c r="D5" s="76" t="s">
        <v>408</v>
      </c>
      <c r="E5" s="76" t="s">
        <v>581</v>
      </c>
      <c r="F5" s="122" t="s">
        <v>158</v>
      </c>
      <c r="G5" s="123" t="s">
        <v>131</v>
      </c>
      <c r="L5" s="5"/>
      <c r="M5" s="5"/>
    </row>
    <row r="6" spans="1:13" ht="18" customHeight="1" x14ac:dyDescent="0.2">
      <c r="A6" s="115"/>
      <c r="B6" s="121"/>
      <c r="C6" s="89">
        <v>2016</v>
      </c>
      <c r="D6" s="89">
        <v>2017</v>
      </c>
      <c r="E6" s="89">
        <v>2017</v>
      </c>
      <c r="F6" s="122"/>
      <c r="G6" s="123"/>
      <c r="L6" s="5"/>
      <c r="M6" s="5"/>
    </row>
    <row r="7" spans="1:13" ht="18" customHeight="1" x14ac:dyDescent="0.2">
      <c r="A7" s="115"/>
      <c r="B7" s="121"/>
      <c r="C7" s="117" t="s">
        <v>104</v>
      </c>
      <c r="D7" s="118"/>
      <c r="E7" s="119"/>
      <c r="F7" s="122"/>
      <c r="G7" s="123"/>
      <c r="L7" s="5"/>
      <c r="M7" s="5"/>
    </row>
    <row r="8" spans="1:13" ht="20.100000000000001" customHeight="1" x14ac:dyDescent="0.2">
      <c r="A8" s="9">
        <v>1</v>
      </c>
      <c r="B8" s="11" t="s">
        <v>159</v>
      </c>
      <c r="C8" s="90">
        <v>2000.7691239999999</v>
      </c>
      <c r="D8" s="90">
        <v>1600.245696</v>
      </c>
      <c r="E8" s="90">
        <v>1885.0702799999999</v>
      </c>
      <c r="F8" s="13" t="s">
        <v>162</v>
      </c>
      <c r="G8" s="9">
        <v>1</v>
      </c>
      <c r="L8" s="5"/>
      <c r="M8" s="5"/>
    </row>
    <row r="9" spans="1:13" ht="20.100000000000001" customHeight="1" x14ac:dyDescent="0.2">
      <c r="A9" s="10">
        <v>2</v>
      </c>
      <c r="B9" s="12" t="s">
        <v>160</v>
      </c>
      <c r="C9" s="91">
        <v>11046.452950000001</v>
      </c>
      <c r="D9" s="91">
        <v>10772.305479000001</v>
      </c>
      <c r="E9" s="91">
        <v>8184.3424500000001</v>
      </c>
      <c r="F9" s="14" t="s">
        <v>164</v>
      </c>
      <c r="G9" s="10">
        <v>2</v>
      </c>
      <c r="L9" s="5"/>
      <c r="M9" s="5"/>
    </row>
    <row r="10" spans="1:13" ht="20.100000000000001" customHeight="1" thickBot="1" x14ac:dyDescent="0.25">
      <c r="A10" s="18">
        <v>3</v>
      </c>
      <c r="B10" s="19" t="s">
        <v>161</v>
      </c>
      <c r="C10" s="93">
        <v>33131.784298999999</v>
      </c>
      <c r="D10" s="93">
        <v>31297.662253999999</v>
      </c>
      <c r="E10" s="93">
        <v>22722.626133000002</v>
      </c>
      <c r="F10" s="20" t="s">
        <v>163</v>
      </c>
      <c r="G10" s="18">
        <v>3</v>
      </c>
      <c r="L10" s="5"/>
      <c r="M10" s="5"/>
    </row>
    <row r="11" spans="1:13" ht="19.5" customHeight="1" thickBot="1" x14ac:dyDescent="0.25">
      <c r="A11" s="21"/>
      <c r="B11" s="22" t="s">
        <v>103</v>
      </c>
      <c r="C11" s="92">
        <f>SUM(C8:C10)</f>
        <v>46179.006372999997</v>
      </c>
      <c r="D11" s="92">
        <f>SUM(D8:D10)</f>
        <v>43670.213428999996</v>
      </c>
      <c r="E11" s="92">
        <f>SUM(E8:E10)</f>
        <v>32792.038863000002</v>
      </c>
      <c r="F11" s="23" t="s">
        <v>1</v>
      </c>
      <c r="G11" s="24"/>
      <c r="L11" s="5"/>
      <c r="M11" s="5"/>
    </row>
    <row r="12" spans="1:13" ht="35.1" customHeight="1" x14ac:dyDescent="0.2">
      <c r="A12" s="2"/>
      <c r="B12" s="2"/>
      <c r="C12" s="83"/>
      <c r="D12" s="83"/>
      <c r="E12" s="83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0"/>
  <sheetViews>
    <sheetView showGridLines="0" rightToLeft="1" workbookViewId="0">
      <selection activeCell="G1" sqref="G1"/>
    </sheetView>
  </sheetViews>
  <sheetFormatPr defaultColWidth="8.625" defaultRowHeight="18" customHeight="1" x14ac:dyDescent="0.2"/>
  <cols>
    <col min="1" max="1" width="8.625" style="5" bestFit="1" customWidth="1"/>
    <col min="2" max="2" width="26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0.125" style="5" bestFit="1" customWidth="1"/>
    <col min="7" max="7" width="5.37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20" t="s">
        <v>180</v>
      </c>
      <c r="B3" s="120"/>
      <c r="C3" s="120"/>
      <c r="D3" s="120"/>
      <c r="E3" s="120"/>
      <c r="F3" s="120"/>
      <c r="G3" s="120"/>
      <c r="L3" s="5"/>
      <c r="M3" s="5"/>
    </row>
    <row r="4" spans="1:13" ht="23.25" customHeight="1" x14ac:dyDescent="0.2">
      <c r="A4" s="120" t="s">
        <v>179</v>
      </c>
      <c r="B4" s="120"/>
      <c r="C4" s="120"/>
      <c r="D4" s="120"/>
      <c r="E4" s="120"/>
      <c r="F4" s="120"/>
      <c r="G4" s="120"/>
      <c r="L4" s="5"/>
      <c r="M4" s="5"/>
    </row>
    <row r="5" spans="1:13" ht="18" customHeight="1" x14ac:dyDescent="0.2">
      <c r="A5" s="115" t="s">
        <v>183</v>
      </c>
      <c r="B5" s="125" t="s">
        <v>184</v>
      </c>
      <c r="C5" s="76" t="s">
        <v>581</v>
      </c>
      <c r="D5" s="76" t="s">
        <v>408</v>
      </c>
      <c r="E5" s="76" t="s">
        <v>581</v>
      </c>
      <c r="F5" s="124" t="s">
        <v>182</v>
      </c>
      <c r="G5" s="123" t="s">
        <v>181</v>
      </c>
      <c r="L5" s="5"/>
      <c r="M5" s="5"/>
    </row>
    <row r="6" spans="1:13" ht="18" customHeight="1" x14ac:dyDescent="0.2">
      <c r="A6" s="115"/>
      <c r="B6" s="125"/>
      <c r="C6" s="89">
        <v>2016</v>
      </c>
      <c r="D6" s="89">
        <v>2017</v>
      </c>
      <c r="E6" s="89">
        <v>2017</v>
      </c>
      <c r="F6" s="124"/>
      <c r="G6" s="123"/>
      <c r="L6" s="5"/>
      <c r="M6" s="5"/>
    </row>
    <row r="7" spans="1:13" ht="18" customHeight="1" x14ac:dyDescent="0.2">
      <c r="A7" s="115"/>
      <c r="B7" s="125"/>
      <c r="C7" s="117" t="s">
        <v>104</v>
      </c>
      <c r="D7" s="118"/>
      <c r="E7" s="119"/>
      <c r="F7" s="124"/>
      <c r="G7" s="123"/>
      <c r="L7" s="5"/>
      <c r="M7" s="5"/>
    </row>
    <row r="8" spans="1:13" ht="20.100000000000001" customHeight="1" x14ac:dyDescent="0.2">
      <c r="A8" s="63" t="s">
        <v>197</v>
      </c>
      <c r="B8" s="73" t="s">
        <v>0</v>
      </c>
      <c r="C8" s="95">
        <f>SUBTOTAL(9,C9:C19)</f>
        <v>30040.094610000004</v>
      </c>
      <c r="D8" s="95">
        <f>SUBTOTAL(9,D9:D19)</f>
        <v>26642.678011000004</v>
      </c>
      <c r="E8" s="95">
        <f>SUBTOTAL(9,E9:E19)</f>
        <v>20153.862742999998</v>
      </c>
      <c r="F8" s="72" t="s">
        <v>1</v>
      </c>
      <c r="G8" s="64" t="s">
        <v>185</v>
      </c>
      <c r="L8" s="5"/>
      <c r="M8" s="5"/>
    </row>
    <row r="9" spans="1:13" ht="20.100000000000001" customHeight="1" x14ac:dyDescent="0.2">
      <c r="A9" s="9"/>
      <c r="B9" s="25" t="s">
        <v>200</v>
      </c>
      <c r="C9" s="90">
        <v>17967.812981999999</v>
      </c>
      <c r="D9" s="90">
        <v>13231.919838</v>
      </c>
      <c r="E9" s="90">
        <v>10314.017811</v>
      </c>
      <c r="F9" s="59" t="s">
        <v>565</v>
      </c>
      <c r="G9" s="47"/>
      <c r="I9" s="75"/>
      <c r="J9" s="74"/>
      <c r="K9" s="74"/>
      <c r="L9" s="5"/>
      <c r="M9" s="5"/>
    </row>
    <row r="10" spans="1:13" ht="20.100000000000001" customHeight="1" x14ac:dyDescent="0.2">
      <c r="A10" s="10"/>
      <c r="B10" s="26" t="s">
        <v>201</v>
      </c>
      <c r="C10" s="91">
        <v>9332.6399980000006</v>
      </c>
      <c r="D10" s="91">
        <v>8646.7461519999997</v>
      </c>
      <c r="E10" s="91">
        <v>5923.696903</v>
      </c>
      <c r="F10" s="60" t="s">
        <v>230</v>
      </c>
      <c r="G10" s="50"/>
      <c r="I10" s="75"/>
      <c r="J10" s="74"/>
      <c r="K10" s="74"/>
      <c r="L10" s="5"/>
      <c r="M10" s="5"/>
    </row>
    <row r="11" spans="1:13" ht="20.100000000000001" customHeight="1" x14ac:dyDescent="0.2">
      <c r="A11" s="9"/>
      <c r="B11" s="25" t="s">
        <v>203</v>
      </c>
      <c r="C11" s="90">
        <v>585.82226100000003</v>
      </c>
      <c r="D11" s="90">
        <v>1209.5863159999999</v>
      </c>
      <c r="E11" s="90">
        <v>1029.156921</v>
      </c>
      <c r="F11" s="59" t="s">
        <v>351</v>
      </c>
      <c r="G11" s="47"/>
      <c r="I11" s="75"/>
      <c r="J11" s="74"/>
      <c r="K11" s="74"/>
      <c r="L11" s="5"/>
      <c r="M11" s="5"/>
    </row>
    <row r="12" spans="1:13" ht="20.100000000000001" customHeight="1" x14ac:dyDescent="0.2">
      <c r="A12" s="10"/>
      <c r="B12" s="26" t="s">
        <v>202</v>
      </c>
      <c r="C12" s="91">
        <v>638.84950300000003</v>
      </c>
      <c r="D12" s="91">
        <v>1276.738664</v>
      </c>
      <c r="E12" s="91">
        <v>853.36936700000001</v>
      </c>
      <c r="F12" s="60" t="s">
        <v>566</v>
      </c>
      <c r="G12" s="50"/>
      <c r="I12" s="75"/>
      <c r="J12" s="74"/>
      <c r="K12" s="74"/>
      <c r="L12" s="5"/>
      <c r="M12" s="5"/>
    </row>
    <row r="13" spans="1:13" ht="20.100000000000001" customHeight="1" x14ac:dyDescent="0.2">
      <c r="A13" s="9"/>
      <c r="B13" s="25" t="s">
        <v>384</v>
      </c>
      <c r="C13" s="90">
        <v>213.062183</v>
      </c>
      <c r="D13" s="90">
        <v>704.39894600000002</v>
      </c>
      <c r="E13" s="90">
        <v>725.43219899999997</v>
      </c>
      <c r="F13" s="59" t="s">
        <v>385</v>
      </c>
      <c r="G13" s="47"/>
      <c r="I13" s="75"/>
      <c r="J13" s="74"/>
      <c r="K13" s="74"/>
      <c r="L13" s="5"/>
      <c r="M13" s="5"/>
    </row>
    <row r="14" spans="1:13" ht="20.100000000000001" customHeight="1" x14ac:dyDescent="0.2">
      <c r="A14" s="10"/>
      <c r="B14" s="26" t="s">
        <v>204</v>
      </c>
      <c r="C14" s="91">
        <v>612.83455200000003</v>
      </c>
      <c r="D14" s="91">
        <v>458.45718299999999</v>
      </c>
      <c r="E14" s="91">
        <v>490.58095600000001</v>
      </c>
      <c r="F14" s="60" t="s">
        <v>350</v>
      </c>
      <c r="G14" s="50"/>
      <c r="I14" s="75"/>
      <c r="J14" s="74"/>
      <c r="K14" s="74"/>
      <c r="L14" s="5"/>
      <c r="M14" s="5"/>
    </row>
    <row r="15" spans="1:13" ht="20.100000000000001" customHeight="1" x14ac:dyDescent="0.2">
      <c r="A15" s="9"/>
      <c r="B15" s="25" t="s">
        <v>207</v>
      </c>
      <c r="C15" s="90">
        <v>272.67725300000001</v>
      </c>
      <c r="D15" s="90">
        <v>335.29836999999998</v>
      </c>
      <c r="E15" s="90">
        <v>438.73828400000002</v>
      </c>
      <c r="F15" s="59" t="s">
        <v>352</v>
      </c>
      <c r="G15" s="47"/>
      <c r="I15" s="75"/>
      <c r="J15" s="74"/>
      <c r="K15" s="74"/>
      <c r="L15" s="5"/>
      <c r="M15" s="5"/>
    </row>
    <row r="16" spans="1:13" ht="20.100000000000001" customHeight="1" x14ac:dyDescent="0.2">
      <c r="A16" s="10"/>
      <c r="B16" s="26" t="s">
        <v>205</v>
      </c>
      <c r="C16" s="91">
        <v>48.111834000000002</v>
      </c>
      <c r="D16" s="91">
        <v>561.248831</v>
      </c>
      <c r="E16" s="91">
        <v>213.83399</v>
      </c>
      <c r="F16" s="60" t="s">
        <v>354</v>
      </c>
      <c r="G16" s="50"/>
      <c r="I16" s="75"/>
      <c r="J16" s="74"/>
      <c r="K16" s="74"/>
      <c r="L16" s="5"/>
      <c r="M16" s="5"/>
    </row>
    <row r="17" spans="1:13" ht="20.100000000000001" customHeight="1" x14ac:dyDescent="0.2">
      <c r="A17" s="9"/>
      <c r="B17" s="25" t="s">
        <v>206</v>
      </c>
      <c r="C17" s="90">
        <v>322.82541300000003</v>
      </c>
      <c r="D17" s="90">
        <v>201.760606</v>
      </c>
      <c r="E17" s="90">
        <v>153.03092599999999</v>
      </c>
      <c r="F17" s="59" t="s">
        <v>353</v>
      </c>
      <c r="G17" s="47"/>
      <c r="I17" s="75"/>
      <c r="J17" s="74"/>
      <c r="K17" s="74"/>
      <c r="L17" s="5"/>
      <c r="M17" s="5"/>
    </row>
    <row r="18" spans="1:13" ht="20.100000000000001" customHeight="1" x14ac:dyDescent="0.2">
      <c r="A18" s="10"/>
      <c r="B18" s="26" t="s">
        <v>208</v>
      </c>
      <c r="C18" s="91">
        <v>45.458630999999997</v>
      </c>
      <c r="D18" s="91">
        <v>15.88852</v>
      </c>
      <c r="E18" s="91">
        <v>11.898685</v>
      </c>
      <c r="F18" s="60" t="s">
        <v>355</v>
      </c>
      <c r="G18" s="50"/>
      <c r="I18" s="75"/>
      <c r="J18" s="74"/>
      <c r="K18" s="74"/>
      <c r="L18" s="5"/>
      <c r="M18" s="5"/>
    </row>
    <row r="19" spans="1:13" ht="20.100000000000001" customHeight="1" x14ac:dyDescent="0.2">
      <c r="A19" s="9"/>
      <c r="B19" s="25" t="s">
        <v>202</v>
      </c>
      <c r="C19" s="90"/>
      <c r="D19" s="90">
        <v>0.63458499999999995</v>
      </c>
      <c r="E19" s="90">
        <v>0.106701</v>
      </c>
      <c r="F19" s="59" t="s">
        <v>567</v>
      </c>
      <c r="G19" s="47"/>
      <c r="I19" s="75"/>
      <c r="J19" s="74"/>
      <c r="K19" s="74"/>
      <c r="L19" s="5"/>
      <c r="M19" s="5"/>
    </row>
    <row r="20" spans="1:13" ht="20.100000000000001" customHeight="1" x14ac:dyDescent="0.2">
      <c r="A20" s="63" t="s">
        <v>198</v>
      </c>
      <c r="B20" s="73" t="s">
        <v>0</v>
      </c>
      <c r="C20" s="95">
        <f>SUBTOTAL(9,C21:C29)</f>
        <v>7639.2926500000012</v>
      </c>
      <c r="D20" s="95">
        <f>SUBTOTAL(9,D21:D29)</f>
        <v>7459.9156770000009</v>
      </c>
      <c r="E20" s="95">
        <f>SUBTOTAL(9,E21:E29)</f>
        <v>5785.4072720000004</v>
      </c>
      <c r="F20" s="72" t="s">
        <v>1</v>
      </c>
      <c r="G20" s="64" t="s">
        <v>186</v>
      </c>
      <c r="L20" s="5"/>
      <c r="M20" s="5"/>
    </row>
    <row r="21" spans="1:13" ht="20.100000000000001" customHeight="1" x14ac:dyDescent="0.2">
      <c r="A21" s="10"/>
      <c r="B21" s="26" t="s">
        <v>209</v>
      </c>
      <c r="C21" s="91">
        <v>3453.9694119999999</v>
      </c>
      <c r="D21" s="91">
        <v>3199.608373</v>
      </c>
      <c r="E21" s="91">
        <v>2595.4118659999999</v>
      </c>
      <c r="F21" s="60" t="s">
        <v>188</v>
      </c>
      <c r="G21" s="50"/>
      <c r="I21" s="75"/>
      <c r="L21" s="5"/>
      <c r="M21" s="5"/>
    </row>
    <row r="22" spans="1:13" ht="20.100000000000001" customHeight="1" x14ac:dyDescent="0.2">
      <c r="A22" s="9"/>
      <c r="B22" s="25" t="s">
        <v>210</v>
      </c>
      <c r="C22" s="90">
        <v>2224.1339389999998</v>
      </c>
      <c r="D22" s="90">
        <v>2175.1569939999999</v>
      </c>
      <c r="E22" s="90">
        <v>1778.793995</v>
      </c>
      <c r="F22" s="59" t="s">
        <v>607</v>
      </c>
      <c r="G22" s="47"/>
      <c r="I22" s="75"/>
      <c r="L22" s="5"/>
      <c r="M22" s="5"/>
    </row>
    <row r="23" spans="1:13" ht="20.100000000000001" customHeight="1" x14ac:dyDescent="0.2">
      <c r="A23" s="10"/>
      <c r="B23" s="26" t="s">
        <v>211</v>
      </c>
      <c r="C23" s="91">
        <v>1091.400899</v>
      </c>
      <c r="D23" s="91">
        <v>1285.9148970000001</v>
      </c>
      <c r="E23" s="91">
        <v>889.99963500000001</v>
      </c>
      <c r="F23" s="60" t="s">
        <v>189</v>
      </c>
      <c r="G23" s="50"/>
      <c r="I23" s="75"/>
      <c r="L23" s="5"/>
      <c r="M23" s="5"/>
    </row>
    <row r="24" spans="1:13" ht="20.100000000000001" customHeight="1" x14ac:dyDescent="0.2">
      <c r="A24" s="9"/>
      <c r="B24" s="25" t="s">
        <v>212</v>
      </c>
      <c r="C24" s="90">
        <v>381.16747700000002</v>
      </c>
      <c r="D24" s="90">
        <v>271.04468000000003</v>
      </c>
      <c r="E24" s="90">
        <v>276.94276600000001</v>
      </c>
      <c r="F24" s="59" t="s">
        <v>190</v>
      </c>
      <c r="G24" s="47"/>
      <c r="I24" s="75"/>
      <c r="L24" s="5"/>
      <c r="M24" s="5"/>
    </row>
    <row r="25" spans="1:13" ht="20.100000000000001" customHeight="1" x14ac:dyDescent="0.2">
      <c r="A25" s="10"/>
      <c r="B25" s="26" t="s">
        <v>213</v>
      </c>
      <c r="C25" s="91">
        <v>187.49285499999999</v>
      </c>
      <c r="D25" s="91">
        <v>189.035619</v>
      </c>
      <c r="E25" s="91">
        <v>121.50165699999999</v>
      </c>
      <c r="F25" s="60" t="s">
        <v>191</v>
      </c>
      <c r="G25" s="50"/>
      <c r="I25" s="75"/>
      <c r="L25" s="5"/>
      <c r="M25" s="5"/>
    </row>
    <row r="26" spans="1:13" ht="20.100000000000001" customHeight="1" x14ac:dyDescent="0.2">
      <c r="A26" s="9"/>
      <c r="B26" s="25" t="s">
        <v>215</v>
      </c>
      <c r="C26" s="90">
        <v>64.508135999999993</v>
      </c>
      <c r="D26" s="90">
        <v>65.872555000000006</v>
      </c>
      <c r="E26" s="90">
        <v>49.051622999999999</v>
      </c>
      <c r="F26" s="59" t="s">
        <v>193</v>
      </c>
      <c r="G26" s="47"/>
      <c r="I26" s="75"/>
      <c r="L26" s="5"/>
      <c r="M26" s="5"/>
    </row>
    <row r="27" spans="1:13" ht="20.100000000000001" customHeight="1" x14ac:dyDescent="0.2">
      <c r="A27" s="10"/>
      <c r="B27" s="26" t="s">
        <v>216</v>
      </c>
      <c r="C27" s="91">
        <v>38.177230000000002</v>
      </c>
      <c r="D27" s="91">
        <v>54.887417999999997</v>
      </c>
      <c r="E27" s="91">
        <v>30.548660999999999</v>
      </c>
      <c r="F27" s="60" t="s">
        <v>194</v>
      </c>
      <c r="G27" s="50"/>
      <c r="I27" s="75"/>
      <c r="L27" s="5"/>
      <c r="M27" s="5"/>
    </row>
    <row r="28" spans="1:13" ht="20.100000000000001" customHeight="1" x14ac:dyDescent="0.2">
      <c r="A28" s="9"/>
      <c r="B28" s="25" t="s">
        <v>217</v>
      </c>
      <c r="C28" s="90">
        <v>39.382541000000003</v>
      </c>
      <c r="D28" s="90">
        <v>31.692437999999999</v>
      </c>
      <c r="E28" s="90">
        <v>24.393772999999999</v>
      </c>
      <c r="F28" s="59" t="s">
        <v>195</v>
      </c>
      <c r="G28" s="47"/>
      <c r="I28" s="75"/>
      <c r="L28" s="5"/>
      <c r="M28" s="5"/>
    </row>
    <row r="29" spans="1:13" ht="20.100000000000001" customHeight="1" x14ac:dyDescent="0.2">
      <c r="A29" s="10"/>
      <c r="B29" s="26" t="s">
        <v>214</v>
      </c>
      <c r="C29" s="91">
        <v>159.06016099999999</v>
      </c>
      <c r="D29" s="91">
        <v>186.70270300000001</v>
      </c>
      <c r="E29" s="91">
        <v>18.763296</v>
      </c>
      <c r="F29" s="60" t="s">
        <v>192</v>
      </c>
      <c r="G29" s="50"/>
      <c r="I29" s="75"/>
      <c r="L29" s="5"/>
      <c r="M29" s="5"/>
    </row>
    <row r="30" spans="1:13" ht="20.100000000000001" customHeight="1" x14ac:dyDescent="0.2">
      <c r="A30" s="63" t="s">
        <v>199</v>
      </c>
      <c r="B30" s="73" t="s">
        <v>0</v>
      </c>
      <c r="C30" s="95">
        <f>SUBTOTAL(9,C31:C44)</f>
        <v>8499.6191130000007</v>
      </c>
      <c r="D30" s="95">
        <f>SUBTOTAL(9,D31:D44)</f>
        <v>9567.6197409999986</v>
      </c>
      <c r="E30" s="95">
        <f>SUBTOTAL(9,E31:E44)</f>
        <v>6852.7688479999988</v>
      </c>
      <c r="F30" s="72" t="s">
        <v>1</v>
      </c>
      <c r="G30" s="64" t="s">
        <v>187</v>
      </c>
      <c r="L30" s="5"/>
      <c r="M30" s="5"/>
    </row>
    <row r="31" spans="1:13" ht="20.100000000000001" customHeight="1" x14ac:dyDescent="0.2">
      <c r="A31" s="9"/>
      <c r="B31" s="25" t="s">
        <v>218</v>
      </c>
      <c r="C31" s="90">
        <v>3874.5004960000001</v>
      </c>
      <c r="D31" s="90">
        <v>4200.7097750000003</v>
      </c>
      <c r="E31" s="90">
        <v>2816.714254</v>
      </c>
      <c r="F31" s="59" t="s">
        <v>568</v>
      </c>
      <c r="G31" s="47"/>
      <c r="I31" s="75"/>
      <c r="J31" s="75"/>
      <c r="K31" s="79"/>
      <c r="L31" s="5"/>
      <c r="M31" s="5"/>
    </row>
    <row r="32" spans="1:13" ht="20.100000000000001" customHeight="1" x14ac:dyDescent="0.2">
      <c r="A32" s="10"/>
      <c r="B32" s="26" t="s">
        <v>219</v>
      </c>
      <c r="C32" s="91">
        <v>3188.710364</v>
      </c>
      <c r="D32" s="91">
        <v>3424.236527</v>
      </c>
      <c r="E32" s="91">
        <v>2717.1567530000002</v>
      </c>
      <c r="F32" s="60" t="s">
        <v>569</v>
      </c>
      <c r="G32" s="50"/>
      <c r="I32" s="75"/>
      <c r="J32" s="75"/>
      <c r="K32" s="79"/>
      <c r="L32" s="5"/>
      <c r="M32" s="5"/>
    </row>
    <row r="33" spans="1:13" ht="20.100000000000001" customHeight="1" x14ac:dyDescent="0.2">
      <c r="A33" s="9"/>
      <c r="B33" s="25" t="s">
        <v>220</v>
      </c>
      <c r="C33" s="90">
        <v>1391.194354</v>
      </c>
      <c r="D33" s="90">
        <v>1855.7600540000001</v>
      </c>
      <c r="E33" s="90">
        <v>1261.6544120000001</v>
      </c>
      <c r="F33" s="59" t="s">
        <v>196</v>
      </c>
      <c r="G33" s="47"/>
      <c r="I33" s="75"/>
      <c r="J33" s="75"/>
      <c r="K33" s="79"/>
      <c r="L33" s="5"/>
      <c r="M33" s="5"/>
    </row>
    <row r="34" spans="1:13" ht="20.100000000000001" customHeight="1" x14ac:dyDescent="0.2">
      <c r="A34" s="10"/>
      <c r="B34" s="26" t="s">
        <v>389</v>
      </c>
      <c r="C34" s="91">
        <v>4.8801490000000003</v>
      </c>
      <c r="D34" s="91">
        <v>43.582787000000003</v>
      </c>
      <c r="E34" s="91">
        <v>24.005555000000001</v>
      </c>
      <c r="F34" s="60" t="s">
        <v>570</v>
      </c>
      <c r="G34" s="50"/>
      <c r="I34" s="75"/>
      <c r="J34" s="75"/>
      <c r="K34" s="79"/>
      <c r="L34" s="5"/>
      <c r="M34" s="5"/>
    </row>
    <row r="35" spans="1:13" ht="20.100000000000001" customHeight="1" x14ac:dyDescent="0.2">
      <c r="A35" s="9"/>
      <c r="B35" s="25" t="s">
        <v>221</v>
      </c>
      <c r="C35" s="90">
        <v>10.988746000000001</v>
      </c>
      <c r="D35" s="90">
        <v>18.217344000000001</v>
      </c>
      <c r="E35" s="90">
        <v>10.445387</v>
      </c>
      <c r="F35" s="59" t="s">
        <v>571</v>
      </c>
      <c r="G35" s="47"/>
      <c r="I35" s="75"/>
      <c r="J35" s="75"/>
      <c r="K35" s="79"/>
      <c r="L35" s="5"/>
      <c r="M35" s="5"/>
    </row>
    <row r="36" spans="1:13" ht="20.100000000000001" customHeight="1" x14ac:dyDescent="0.2">
      <c r="A36" s="10"/>
      <c r="B36" s="26" t="s">
        <v>222</v>
      </c>
      <c r="C36" s="91">
        <v>10.682555000000001</v>
      </c>
      <c r="D36" s="91">
        <v>5.7296250000000004</v>
      </c>
      <c r="E36" s="91">
        <v>6.1941870000000003</v>
      </c>
      <c r="F36" s="60" t="s">
        <v>573</v>
      </c>
      <c r="G36" s="50"/>
      <c r="I36" s="75"/>
      <c r="J36" s="75"/>
      <c r="K36" s="79"/>
      <c r="L36" s="5"/>
      <c r="M36" s="5"/>
    </row>
    <row r="37" spans="1:13" ht="20.100000000000001" customHeight="1" x14ac:dyDescent="0.2">
      <c r="A37" s="9"/>
      <c r="B37" s="25" t="s">
        <v>391</v>
      </c>
      <c r="C37" s="90">
        <v>8.2072450000000003</v>
      </c>
      <c r="D37" s="90">
        <v>7.7698090000000004</v>
      </c>
      <c r="E37" s="90">
        <v>4.7997480000000001</v>
      </c>
      <c r="F37" s="59" t="s">
        <v>572</v>
      </c>
      <c r="G37" s="47"/>
      <c r="I37" s="75"/>
      <c r="J37" s="75"/>
      <c r="K37" s="79"/>
      <c r="L37" s="5"/>
      <c r="M37" s="5"/>
    </row>
    <row r="38" spans="1:13" ht="20.100000000000001" customHeight="1" x14ac:dyDescent="0.2">
      <c r="A38" s="10"/>
      <c r="B38" s="26" t="s">
        <v>223</v>
      </c>
      <c r="C38" s="91">
        <v>4.4137709999999997</v>
      </c>
      <c r="D38" s="91">
        <v>5.0012840000000001</v>
      </c>
      <c r="E38" s="91">
        <v>4.0530860000000004</v>
      </c>
      <c r="F38" s="60" t="s">
        <v>574</v>
      </c>
      <c r="G38" s="50"/>
      <c r="I38" s="75"/>
      <c r="J38" s="75"/>
      <c r="K38" s="79"/>
      <c r="L38" s="5"/>
      <c r="M38" s="5"/>
    </row>
    <row r="39" spans="1:13" ht="20.100000000000001" customHeight="1" x14ac:dyDescent="0.2">
      <c r="A39" s="9"/>
      <c r="B39" s="25" t="s">
        <v>224</v>
      </c>
      <c r="C39" s="90">
        <v>2.5513129999999999</v>
      </c>
      <c r="D39" s="90">
        <v>2.6675759999999999</v>
      </c>
      <c r="E39" s="90">
        <v>3.6277900000000001</v>
      </c>
      <c r="F39" s="59" t="s">
        <v>575</v>
      </c>
      <c r="G39" s="47"/>
      <c r="I39" s="75"/>
      <c r="J39" s="75"/>
      <c r="K39" s="79"/>
      <c r="L39" s="5"/>
      <c r="M39" s="5"/>
    </row>
    <row r="40" spans="1:13" ht="20.100000000000001" customHeight="1" x14ac:dyDescent="0.2">
      <c r="A40" s="10"/>
      <c r="B40" s="26" t="s">
        <v>226</v>
      </c>
      <c r="C40" s="91">
        <v>1.598295</v>
      </c>
      <c r="D40" s="91">
        <v>2.1338149999999998</v>
      </c>
      <c r="E40" s="91">
        <v>3.2319439999999999</v>
      </c>
      <c r="F40" s="60" t="s">
        <v>356</v>
      </c>
      <c r="G40" s="50"/>
      <c r="I40" s="75"/>
      <c r="J40" s="75"/>
      <c r="K40" s="79"/>
      <c r="L40" s="5"/>
      <c r="M40" s="5"/>
    </row>
    <row r="41" spans="1:13" ht="20.100000000000001" customHeight="1" x14ac:dyDescent="0.2">
      <c r="A41" s="9"/>
      <c r="B41" s="25" t="s">
        <v>225</v>
      </c>
      <c r="C41" s="90">
        <v>1.5255650000000001</v>
      </c>
      <c r="D41" s="90">
        <v>1.412822</v>
      </c>
      <c r="E41" s="90">
        <v>0.68076199999999998</v>
      </c>
      <c r="F41" s="59" t="s">
        <v>576</v>
      </c>
      <c r="G41" s="47"/>
      <c r="I41" s="75"/>
      <c r="J41" s="75"/>
      <c r="K41" s="79"/>
      <c r="L41" s="5"/>
      <c r="M41" s="5"/>
    </row>
    <row r="42" spans="1:13" ht="20.100000000000001" customHeight="1" x14ac:dyDescent="0.2">
      <c r="A42" s="10"/>
      <c r="B42" s="26" t="s">
        <v>229</v>
      </c>
      <c r="C42" s="91">
        <v>0.16939499999999999</v>
      </c>
      <c r="D42" s="91">
        <v>0.18773999999999999</v>
      </c>
      <c r="E42" s="91">
        <v>0.13402900000000001</v>
      </c>
      <c r="F42" s="60" t="s">
        <v>577</v>
      </c>
      <c r="G42" s="50"/>
      <c r="I42" s="75"/>
      <c r="J42" s="75"/>
      <c r="K42" s="79"/>
      <c r="L42" s="5"/>
      <c r="M42" s="5"/>
    </row>
    <row r="43" spans="1:13" ht="20.100000000000001" customHeight="1" x14ac:dyDescent="0.2">
      <c r="A43" s="9"/>
      <c r="B43" s="25" t="s">
        <v>227</v>
      </c>
      <c r="C43" s="90">
        <v>0.104642</v>
      </c>
      <c r="D43" s="90">
        <v>0.13075400000000001</v>
      </c>
      <c r="E43" s="90">
        <v>5.6828999999999998E-2</v>
      </c>
      <c r="F43" s="59" t="s">
        <v>578</v>
      </c>
      <c r="G43" s="47"/>
      <c r="I43" s="75"/>
      <c r="J43" s="75"/>
      <c r="K43" s="79"/>
      <c r="L43" s="5"/>
      <c r="M43" s="5"/>
    </row>
    <row r="44" spans="1:13" ht="20.100000000000001" customHeight="1" thickBot="1" x14ac:dyDescent="0.25">
      <c r="A44" s="10"/>
      <c r="B44" s="26" t="s">
        <v>228</v>
      </c>
      <c r="C44" s="91">
        <v>9.2222999999999999E-2</v>
      </c>
      <c r="D44" s="91">
        <v>7.9828999999999997E-2</v>
      </c>
      <c r="E44" s="91">
        <v>1.4112E-2</v>
      </c>
      <c r="F44" s="60" t="s">
        <v>579</v>
      </c>
      <c r="G44" s="50"/>
      <c r="I44" s="75"/>
      <c r="J44" s="75"/>
      <c r="K44" s="79"/>
      <c r="L44" s="5"/>
      <c r="M44" s="5"/>
    </row>
    <row r="45" spans="1:13" ht="19.5" customHeight="1" thickBot="1" x14ac:dyDescent="0.25">
      <c r="A45" s="21"/>
      <c r="B45" s="58" t="s">
        <v>103</v>
      </c>
      <c r="C45" s="92">
        <f>SUBTOTAL(9,C8:C44)</f>
        <v>46179.006373000004</v>
      </c>
      <c r="D45" s="92">
        <f>SUBTOTAL(9,D8:D44)</f>
        <v>43670.213429000003</v>
      </c>
      <c r="E45" s="92">
        <f>SUBTOTAL(9,E8:E44)</f>
        <v>32792.038862999994</v>
      </c>
      <c r="F45" s="62" t="s">
        <v>1</v>
      </c>
      <c r="G45" s="24"/>
      <c r="L45" s="5"/>
      <c r="M45" s="5"/>
    </row>
    <row r="46" spans="1:13" ht="35.1" customHeight="1" x14ac:dyDescent="0.2">
      <c r="A46" s="2"/>
      <c r="B46" s="2"/>
      <c r="C46" s="83"/>
      <c r="D46" s="83"/>
      <c r="E46" s="83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  <row r="105" spans="1:13" ht="35.1" customHeight="1" x14ac:dyDescent="0.2">
      <c r="A105" s="2"/>
      <c r="B105" s="2"/>
      <c r="C105" s="2"/>
      <c r="D105" s="2"/>
      <c r="E105" s="2"/>
      <c r="F105" s="2"/>
      <c r="G105" s="2"/>
      <c r="L105" s="5"/>
      <c r="M105" s="5"/>
    </row>
    <row r="106" spans="1:13" ht="35.1" customHeight="1" x14ac:dyDescent="0.2">
      <c r="A106" s="2"/>
      <c r="B106" s="2"/>
      <c r="C106" s="2"/>
      <c r="D106" s="2"/>
      <c r="E106" s="2"/>
      <c r="F106" s="2"/>
      <c r="G106" s="2"/>
      <c r="L106" s="5"/>
      <c r="M106" s="5"/>
    </row>
    <row r="107" spans="1:13" ht="35.1" customHeight="1" x14ac:dyDescent="0.2">
      <c r="A107" s="2"/>
      <c r="B107" s="2"/>
      <c r="C107" s="2"/>
      <c r="D107" s="2"/>
      <c r="E107" s="2"/>
      <c r="F107" s="2"/>
      <c r="G107" s="2"/>
      <c r="L107" s="5"/>
      <c r="M107" s="5"/>
    </row>
    <row r="108" spans="1:13" ht="35.1" customHeight="1" x14ac:dyDescent="0.2">
      <c r="A108" s="2"/>
      <c r="B108" s="2"/>
      <c r="C108" s="2"/>
      <c r="D108" s="2"/>
      <c r="E108" s="2"/>
      <c r="F108" s="2"/>
      <c r="G108" s="2"/>
      <c r="L108" s="5"/>
      <c r="M108" s="5"/>
    </row>
    <row r="109" spans="1:13" ht="35.1" customHeight="1" x14ac:dyDescent="0.2">
      <c r="A109" s="2"/>
      <c r="B109" s="2"/>
      <c r="C109" s="2"/>
      <c r="D109" s="2"/>
      <c r="E109" s="2"/>
      <c r="F109" s="2"/>
      <c r="G109" s="2"/>
      <c r="L109" s="5"/>
      <c r="M109" s="5"/>
    </row>
    <row r="110" spans="1:13" ht="35.1" customHeight="1" x14ac:dyDescent="0.2">
      <c r="A110" s="2"/>
      <c r="B110" s="2"/>
      <c r="C110" s="2"/>
      <c r="D110" s="2"/>
      <c r="E110" s="2"/>
      <c r="F110" s="2"/>
      <c r="G110" s="2"/>
      <c r="L110" s="5"/>
      <c r="M110" s="5"/>
    </row>
    <row r="111" spans="1:13" ht="35.1" customHeight="1" x14ac:dyDescent="0.2">
      <c r="A111" s="2"/>
      <c r="B111" s="2"/>
      <c r="C111" s="2"/>
      <c r="D111" s="2"/>
      <c r="E111" s="2"/>
      <c r="F111" s="2"/>
      <c r="G111" s="2"/>
      <c r="L111" s="5"/>
      <c r="M111" s="5"/>
    </row>
    <row r="112" spans="1:13" ht="35.1" customHeight="1" x14ac:dyDescent="0.2">
      <c r="A112" s="2"/>
      <c r="B112" s="2"/>
      <c r="C112" s="2"/>
      <c r="D112" s="2"/>
      <c r="E112" s="2"/>
      <c r="F112" s="2"/>
      <c r="G112" s="2"/>
      <c r="L112" s="5"/>
      <c r="M112" s="5"/>
    </row>
    <row r="113" spans="1:13" ht="35.1" customHeight="1" x14ac:dyDescent="0.2">
      <c r="A113" s="2"/>
      <c r="B113" s="2"/>
      <c r="C113" s="2"/>
      <c r="D113" s="2"/>
      <c r="E113" s="2"/>
      <c r="F113" s="2"/>
      <c r="G113" s="2"/>
      <c r="L113" s="5"/>
      <c r="M113" s="5"/>
    </row>
    <row r="114" spans="1:13" ht="35.1" customHeight="1" x14ac:dyDescent="0.2">
      <c r="A114" s="2"/>
      <c r="B114" s="2"/>
      <c r="C114" s="2"/>
      <c r="D114" s="2"/>
      <c r="E114" s="2"/>
      <c r="F114" s="2"/>
      <c r="G114" s="2"/>
      <c r="L114" s="5"/>
      <c r="M114" s="5"/>
    </row>
    <row r="115" spans="1:13" ht="35.1" customHeight="1" x14ac:dyDescent="0.2">
      <c r="A115" s="2"/>
      <c r="B115" s="2"/>
      <c r="C115" s="2"/>
      <c r="D115" s="2"/>
      <c r="E115" s="2"/>
      <c r="F115" s="2"/>
      <c r="G115" s="2"/>
      <c r="L115" s="5"/>
      <c r="M115" s="5"/>
    </row>
    <row r="116" spans="1:13" ht="35.1" customHeight="1" x14ac:dyDescent="0.2">
      <c r="A116" s="2"/>
      <c r="B116" s="2"/>
      <c r="C116" s="2"/>
      <c r="D116" s="2"/>
      <c r="E116" s="2"/>
      <c r="F116" s="2"/>
      <c r="G116" s="2"/>
      <c r="L116" s="5"/>
      <c r="M116" s="5"/>
    </row>
    <row r="117" spans="1:13" ht="35.1" customHeight="1" x14ac:dyDescent="0.2">
      <c r="A117" s="2"/>
      <c r="B117" s="2"/>
      <c r="C117" s="2"/>
      <c r="D117" s="2"/>
      <c r="E117" s="2"/>
      <c r="F117" s="2"/>
      <c r="G117" s="2"/>
      <c r="L117" s="5"/>
      <c r="M117" s="5"/>
    </row>
    <row r="118" spans="1:13" ht="35.1" customHeight="1" x14ac:dyDescent="0.2">
      <c r="A118" s="2"/>
      <c r="B118" s="2"/>
      <c r="C118" s="2"/>
      <c r="D118" s="2"/>
      <c r="E118" s="2"/>
      <c r="F118" s="2"/>
      <c r="G118" s="2"/>
      <c r="L118" s="5"/>
      <c r="M118" s="5"/>
    </row>
    <row r="119" spans="1:13" ht="35.1" customHeight="1" x14ac:dyDescent="0.2">
      <c r="A119" s="2"/>
      <c r="B119" s="2"/>
      <c r="C119" s="2"/>
      <c r="D119" s="2"/>
      <c r="E119" s="2"/>
      <c r="F119" s="2"/>
      <c r="G119" s="2"/>
      <c r="L119" s="5"/>
      <c r="M119" s="5"/>
    </row>
    <row r="120" spans="1:13" ht="35.1" customHeight="1" x14ac:dyDescent="0.2">
      <c r="A120" s="2"/>
      <c r="B120" s="2"/>
      <c r="C120" s="2"/>
      <c r="D120" s="2"/>
      <c r="E120" s="2"/>
      <c r="F120" s="2"/>
      <c r="G120" s="2"/>
      <c r="L120" s="5"/>
      <c r="M120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workbookViewId="0">
      <selection activeCell="G1" sqref="G1"/>
    </sheetView>
  </sheetViews>
  <sheetFormatPr defaultColWidth="8.625" defaultRowHeight="18" customHeight="1" x14ac:dyDescent="0.2"/>
  <cols>
    <col min="1" max="1" width="6.375" style="5" bestFit="1" customWidth="1"/>
    <col min="2" max="2" width="11.875" style="5" customWidth="1"/>
    <col min="3" max="3" width="11.875" style="5" bestFit="1" customWidth="1"/>
    <col min="4" max="5" width="16.375" style="5" customWidth="1"/>
    <col min="6" max="6" width="20.875" style="5" customWidth="1"/>
    <col min="7" max="7" width="0.875" style="5" customWidth="1"/>
    <col min="8" max="8" width="17.75" style="5" customWidth="1"/>
    <col min="9" max="260" width="8.625" style="5"/>
    <col min="261" max="263" width="25.625" style="5" customWidth="1"/>
    <col min="264" max="516" width="8.625" style="5"/>
    <col min="517" max="519" width="25.625" style="5" customWidth="1"/>
    <col min="520" max="772" width="8.625" style="5"/>
    <col min="773" max="775" width="25.625" style="5" customWidth="1"/>
    <col min="776" max="1028" width="8.625" style="5"/>
    <col min="1029" max="1031" width="25.625" style="5" customWidth="1"/>
    <col min="1032" max="1284" width="8.625" style="5"/>
    <col min="1285" max="1287" width="25.625" style="5" customWidth="1"/>
    <col min="1288" max="1540" width="8.625" style="5"/>
    <col min="1541" max="1543" width="25.625" style="5" customWidth="1"/>
    <col min="1544" max="1796" width="8.625" style="5"/>
    <col min="1797" max="1799" width="25.625" style="5" customWidth="1"/>
    <col min="1800" max="2052" width="8.625" style="5"/>
    <col min="2053" max="2055" width="25.625" style="5" customWidth="1"/>
    <col min="2056" max="2308" width="8.625" style="5"/>
    <col min="2309" max="2311" width="25.625" style="5" customWidth="1"/>
    <col min="2312" max="2564" width="8.625" style="5"/>
    <col min="2565" max="2567" width="25.625" style="5" customWidth="1"/>
    <col min="2568" max="2820" width="8.625" style="5"/>
    <col min="2821" max="2823" width="25.625" style="5" customWidth="1"/>
    <col min="2824" max="3076" width="8.625" style="5"/>
    <col min="3077" max="3079" width="25.625" style="5" customWidth="1"/>
    <col min="3080" max="3332" width="8.625" style="5"/>
    <col min="3333" max="3335" width="25.625" style="5" customWidth="1"/>
    <col min="3336" max="3588" width="8.625" style="5"/>
    <col min="3589" max="3591" width="25.625" style="5" customWidth="1"/>
    <col min="3592" max="3844" width="8.625" style="5"/>
    <col min="3845" max="3847" width="25.625" style="5" customWidth="1"/>
    <col min="3848" max="4100" width="8.625" style="5"/>
    <col min="4101" max="4103" width="25.625" style="5" customWidth="1"/>
    <col min="4104" max="4356" width="8.625" style="5"/>
    <col min="4357" max="4359" width="25.625" style="5" customWidth="1"/>
    <col min="4360" max="4612" width="8.625" style="5"/>
    <col min="4613" max="4615" width="25.625" style="5" customWidth="1"/>
    <col min="4616" max="4868" width="8.625" style="5"/>
    <col min="4869" max="4871" width="25.625" style="5" customWidth="1"/>
    <col min="4872" max="5124" width="8.625" style="5"/>
    <col min="5125" max="5127" width="25.625" style="5" customWidth="1"/>
    <col min="5128" max="5380" width="8.625" style="5"/>
    <col min="5381" max="5383" width="25.625" style="5" customWidth="1"/>
    <col min="5384" max="5636" width="8.625" style="5"/>
    <col min="5637" max="5639" width="25.625" style="5" customWidth="1"/>
    <col min="5640" max="5892" width="8.625" style="5"/>
    <col min="5893" max="5895" width="25.625" style="5" customWidth="1"/>
    <col min="5896" max="6148" width="8.625" style="5"/>
    <col min="6149" max="6151" width="25.625" style="5" customWidth="1"/>
    <col min="6152" max="6404" width="8.625" style="5"/>
    <col min="6405" max="6407" width="25.625" style="5" customWidth="1"/>
    <col min="6408" max="6660" width="8.625" style="5"/>
    <col min="6661" max="6663" width="25.625" style="5" customWidth="1"/>
    <col min="6664" max="6916" width="8.625" style="5"/>
    <col min="6917" max="6919" width="25.625" style="5" customWidth="1"/>
    <col min="6920" max="7172" width="8.625" style="5"/>
    <col min="7173" max="7175" width="25.625" style="5" customWidth="1"/>
    <col min="7176" max="7428" width="8.625" style="5"/>
    <col min="7429" max="7431" width="25.625" style="5" customWidth="1"/>
    <col min="7432" max="7684" width="8.625" style="5"/>
    <col min="7685" max="7687" width="25.625" style="5" customWidth="1"/>
    <col min="7688" max="7940" width="8.625" style="5"/>
    <col min="7941" max="7943" width="25.625" style="5" customWidth="1"/>
    <col min="7944" max="8196" width="8.625" style="5"/>
    <col min="8197" max="8199" width="25.625" style="5" customWidth="1"/>
    <col min="8200" max="8452" width="8.625" style="5"/>
    <col min="8453" max="8455" width="25.625" style="5" customWidth="1"/>
    <col min="8456" max="8708" width="8.625" style="5"/>
    <col min="8709" max="8711" width="25.625" style="5" customWidth="1"/>
    <col min="8712" max="8964" width="8.625" style="5"/>
    <col min="8965" max="8967" width="25.625" style="5" customWidth="1"/>
    <col min="8968" max="9220" width="8.625" style="5"/>
    <col min="9221" max="9223" width="25.625" style="5" customWidth="1"/>
    <col min="9224" max="9476" width="8.625" style="5"/>
    <col min="9477" max="9479" width="25.625" style="5" customWidth="1"/>
    <col min="9480" max="9732" width="8.625" style="5"/>
    <col min="9733" max="9735" width="25.625" style="5" customWidth="1"/>
    <col min="9736" max="9988" width="8.625" style="5"/>
    <col min="9989" max="9991" width="25.625" style="5" customWidth="1"/>
    <col min="9992" max="10244" width="8.625" style="5"/>
    <col min="10245" max="10247" width="25.625" style="5" customWidth="1"/>
    <col min="10248" max="10500" width="8.625" style="5"/>
    <col min="10501" max="10503" width="25.625" style="5" customWidth="1"/>
    <col min="10504" max="10756" width="8.625" style="5"/>
    <col min="10757" max="10759" width="25.625" style="5" customWidth="1"/>
    <col min="10760" max="11012" width="8.625" style="5"/>
    <col min="11013" max="11015" width="25.625" style="5" customWidth="1"/>
    <col min="11016" max="11268" width="8.625" style="5"/>
    <col min="11269" max="11271" width="25.625" style="5" customWidth="1"/>
    <col min="11272" max="11524" width="8.625" style="5"/>
    <col min="11525" max="11527" width="25.625" style="5" customWidth="1"/>
    <col min="11528" max="11780" width="8.625" style="5"/>
    <col min="11781" max="11783" width="25.625" style="5" customWidth="1"/>
    <col min="11784" max="12036" width="8.625" style="5"/>
    <col min="12037" max="12039" width="25.625" style="5" customWidth="1"/>
    <col min="12040" max="12292" width="8.625" style="5"/>
    <col min="12293" max="12295" width="25.625" style="5" customWidth="1"/>
    <col min="12296" max="12548" width="8.625" style="5"/>
    <col min="12549" max="12551" width="25.625" style="5" customWidth="1"/>
    <col min="12552" max="12804" width="8.625" style="5"/>
    <col min="12805" max="12807" width="25.625" style="5" customWidth="1"/>
    <col min="12808" max="13060" width="8.625" style="5"/>
    <col min="13061" max="13063" width="25.625" style="5" customWidth="1"/>
    <col min="13064" max="13316" width="8.625" style="5"/>
    <col min="13317" max="13319" width="25.625" style="5" customWidth="1"/>
    <col min="13320" max="13572" width="8.625" style="5"/>
    <col min="13573" max="13575" width="25.625" style="5" customWidth="1"/>
    <col min="13576" max="13828" width="8.625" style="5"/>
    <col min="13829" max="13831" width="25.625" style="5" customWidth="1"/>
    <col min="13832" max="14084" width="8.625" style="5"/>
    <col min="14085" max="14087" width="25.625" style="5" customWidth="1"/>
    <col min="14088" max="14340" width="8.625" style="5"/>
    <col min="14341" max="14343" width="25.625" style="5" customWidth="1"/>
    <col min="14344" max="14596" width="8.625" style="5"/>
    <col min="14597" max="14599" width="25.625" style="5" customWidth="1"/>
    <col min="14600" max="14852" width="8.625" style="5"/>
    <col min="14853" max="14855" width="25.625" style="5" customWidth="1"/>
    <col min="14856" max="15108" width="8.625" style="5"/>
    <col min="15109" max="15111" width="25.625" style="5" customWidth="1"/>
    <col min="15112" max="15364" width="8.625" style="5"/>
    <col min="15365" max="15367" width="25.625" style="5" customWidth="1"/>
    <col min="15368" max="15620" width="8.625" style="5"/>
    <col min="15621" max="15623" width="25.625" style="5" customWidth="1"/>
    <col min="15624" max="15876" width="8.625" style="5"/>
    <col min="15877" max="15879" width="25.625" style="5" customWidth="1"/>
    <col min="15880" max="16132" width="8.625" style="5"/>
    <col min="16133" max="16135" width="25.625" style="5" customWidth="1"/>
    <col min="16136" max="16384" width="8.625" style="5"/>
  </cols>
  <sheetData>
    <row r="1" spans="1:8" ht="18" customHeight="1" x14ac:dyDescent="0.2">
      <c r="H1" s="43" t="s">
        <v>96</v>
      </c>
    </row>
    <row r="2" spans="1:8" ht="45" customHeight="1" x14ac:dyDescent="0.2">
      <c r="G2" s="43"/>
    </row>
    <row r="3" spans="1:8" ht="30" customHeight="1" x14ac:dyDescent="0.2">
      <c r="A3" s="116" t="s">
        <v>60</v>
      </c>
      <c r="B3" s="116"/>
      <c r="C3" s="116"/>
      <c r="D3" s="116"/>
      <c r="E3" s="116"/>
      <c r="F3" s="116"/>
    </row>
    <row r="4" spans="1:8" ht="30" customHeight="1" x14ac:dyDescent="0.2">
      <c r="A4" s="116" t="s">
        <v>61</v>
      </c>
      <c r="B4" s="116"/>
      <c r="C4" s="116"/>
      <c r="D4" s="116"/>
      <c r="E4" s="116"/>
      <c r="F4" s="116"/>
    </row>
    <row r="5" spans="1:8" ht="36" customHeight="1" x14ac:dyDescent="0.2">
      <c r="A5" s="7"/>
      <c r="B5" s="114"/>
      <c r="C5" s="115"/>
      <c r="D5" s="44" t="s">
        <v>48</v>
      </c>
      <c r="E5" s="44" t="s">
        <v>51</v>
      </c>
      <c r="F5" s="45" t="s">
        <v>165</v>
      </c>
    </row>
    <row r="6" spans="1:8" ht="15.75" customHeight="1" x14ac:dyDescent="0.2">
      <c r="A6" s="7" t="s">
        <v>17</v>
      </c>
      <c r="B6" s="114" t="s">
        <v>69</v>
      </c>
      <c r="C6" s="115"/>
      <c r="D6" s="15" t="s">
        <v>49</v>
      </c>
      <c r="E6" s="15" t="s">
        <v>50</v>
      </c>
      <c r="F6" s="127" t="s">
        <v>166</v>
      </c>
    </row>
    <row r="7" spans="1:8" ht="18" customHeight="1" x14ac:dyDescent="0.2">
      <c r="A7" s="7" t="s">
        <v>19</v>
      </c>
      <c r="B7" s="114" t="s">
        <v>70</v>
      </c>
      <c r="C7" s="115"/>
      <c r="D7" s="126" t="s">
        <v>104</v>
      </c>
      <c r="E7" s="126"/>
      <c r="F7" s="128"/>
    </row>
    <row r="8" spans="1:8" ht="18" customHeight="1" x14ac:dyDescent="0.2">
      <c r="A8" s="9">
        <v>2016</v>
      </c>
      <c r="B8" s="46" t="s">
        <v>93</v>
      </c>
      <c r="C8" s="47" t="s">
        <v>76</v>
      </c>
      <c r="D8" s="68">
        <v>14863.873366</v>
      </c>
      <c r="E8" s="68">
        <v>46179.006372999997</v>
      </c>
      <c r="F8" s="48">
        <f t="shared" ref="F8:F19" si="0">D8/E8*100</f>
        <v>32.187512320946404</v>
      </c>
    </row>
    <row r="9" spans="1:8" ht="18" customHeight="1" x14ac:dyDescent="0.2">
      <c r="A9" s="10"/>
      <c r="B9" s="49" t="s">
        <v>94</v>
      </c>
      <c r="C9" s="50" t="s">
        <v>77</v>
      </c>
      <c r="D9" s="69">
        <v>12437.765458</v>
      </c>
      <c r="E9" s="69">
        <v>37246.527608999997</v>
      </c>
      <c r="F9" s="51">
        <f t="shared" si="0"/>
        <v>33.393087239076273</v>
      </c>
    </row>
    <row r="10" spans="1:8" ht="18" customHeight="1" x14ac:dyDescent="0.2">
      <c r="A10" s="9"/>
      <c r="B10" s="46" t="s">
        <v>88</v>
      </c>
      <c r="C10" s="47" t="s">
        <v>78</v>
      </c>
      <c r="D10" s="68">
        <v>16095.188174000001</v>
      </c>
      <c r="E10" s="68">
        <v>45097.914631</v>
      </c>
      <c r="F10" s="48">
        <f t="shared" si="0"/>
        <v>35.689428891987561</v>
      </c>
    </row>
    <row r="11" spans="1:8" ht="18" customHeight="1" x14ac:dyDescent="0.2">
      <c r="A11" s="10"/>
      <c r="B11" s="49" t="s">
        <v>89</v>
      </c>
      <c r="C11" s="50" t="s">
        <v>79</v>
      </c>
      <c r="D11" s="69">
        <v>13536.905366999999</v>
      </c>
      <c r="E11" s="69">
        <v>34949.155332000002</v>
      </c>
      <c r="F11" s="51">
        <f t="shared" si="0"/>
        <v>38.733140295969882</v>
      </c>
    </row>
    <row r="12" spans="1:8" ht="18" customHeight="1" x14ac:dyDescent="0.2">
      <c r="A12" s="9"/>
      <c r="B12" s="46" t="s">
        <v>90</v>
      </c>
      <c r="C12" s="47" t="s">
        <v>80</v>
      </c>
      <c r="D12" s="68">
        <v>15820.252032</v>
      </c>
      <c r="E12" s="68">
        <v>42877.731160000003</v>
      </c>
      <c r="F12" s="48">
        <f t="shared" si="0"/>
        <v>36.896196706318449</v>
      </c>
    </row>
    <row r="13" spans="1:8" ht="18" customHeight="1" x14ac:dyDescent="0.2">
      <c r="A13" s="10"/>
      <c r="B13" s="49" t="s">
        <v>91</v>
      </c>
      <c r="C13" s="50" t="s">
        <v>81</v>
      </c>
      <c r="D13" s="69">
        <v>15249.500807</v>
      </c>
      <c r="E13" s="69">
        <v>42321.534026000001</v>
      </c>
      <c r="F13" s="51">
        <f t="shared" si="0"/>
        <v>36.032485962421759</v>
      </c>
    </row>
    <row r="14" spans="1:8" ht="18" customHeight="1" x14ac:dyDescent="0.2">
      <c r="A14" s="9"/>
      <c r="B14" s="46" t="s">
        <v>92</v>
      </c>
      <c r="C14" s="47" t="s">
        <v>82</v>
      </c>
      <c r="D14" s="68">
        <v>15894.01993</v>
      </c>
      <c r="E14" s="68">
        <v>40416.666037000003</v>
      </c>
      <c r="F14" s="48">
        <f t="shared" si="0"/>
        <v>39.325410748748048</v>
      </c>
    </row>
    <row r="15" spans="1:8" ht="18" customHeight="1" x14ac:dyDescent="0.2">
      <c r="A15" s="10">
        <v>2017</v>
      </c>
      <c r="B15" s="49" t="s">
        <v>83</v>
      </c>
      <c r="C15" s="50" t="s">
        <v>71</v>
      </c>
      <c r="D15" s="69">
        <v>14584.932134000001</v>
      </c>
      <c r="E15" s="69">
        <v>45016.599524999998</v>
      </c>
      <c r="F15" s="51">
        <f t="shared" si="0"/>
        <v>32.399009005334243</v>
      </c>
    </row>
    <row r="16" spans="1:8" ht="18" customHeight="1" x14ac:dyDescent="0.2">
      <c r="A16" s="9"/>
      <c r="B16" s="46" t="s">
        <v>84</v>
      </c>
      <c r="C16" s="47" t="s">
        <v>72</v>
      </c>
      <c r="D16" s="68">
        <v>13259.444014999999</v>
      </c>
      <c r="E16" s="68">
        <v>39202.169928000003</v>
      </c>
      <c r="F16" s="48">
        <f t="shared" si="0"/>
        <v>33.823239987359706</v>
      </c>
    </row>
    <row r="17" spans="1:6" ht="18" customHeight="1" x14ac:dyDescent="0.2">
      <c r="A17" s="10"/>
      <c r="B17" s="49" t="s">
        <v>85</v>
      </c>
      <c r="C17" s="50" t="s">
        <v>73</v>
      </c>
      <c r="D17" s="69">
        <v>17004.714908999998</v>
      </c>
      <c r="E17" s="69">
        <v>41339.725128999999</v>
      </c>
      <c r="F17" s="51">
        <f t="shared" si="0"/>
        <v>41.134078313140783</v>
      </c>
    </row>
    <row r="18" spans="1:6" ht="18" customHeight="1" x14ac:dyDescent="0.2">
      <c r="A18" s="9"/>
      <c r="B18" s="46" t="s">
        <v>86</v>
      </c>
      <c r="C18" s="47" t="s">
        <v>74</v>
      </c>
      <c r="D18" s="68">
        <v>14463.815231</v>
      </c>
      <c r="E18" s="68">
        <v>42755.699178000003</v>
      </c>
      <c r="F18" s="48">
        <f t="shared" si="0"/>
        <v>33.828976040794991</v>
      </c>
    </row>
    <row r="19" spans="1:6" ht="18" customHeight="1" x14ac:dyDescent="0.2">
      <c r="A19" s="10"/>
      <c r="B19" s="49" t="s">
        <v>87</v>
      </c>
      <c r="C19" s="50" t="s">
        <v>75</v>
      </c>
      <c r="D19" s="69">
        <v>14954.018837</v>
      </c>
      <c r="E19" s="69">
        <v>43670.213429000003</v>
      </c>
      <c r="F19" s="51">
        <f t="shared" si="0"/>
        <v>34.243063321209945</v>
      </c>
    </row>
    <row r="20" spans="1:6" ht="18" customHeight="1" thickBot="1" x14ac:dyDescent="0.25">
      <c r="A20" s="52"/>
      <c r="B20" s="53" t="s">
        <v>93</v>
      </c>
      <c r="C20" s="54" t="s">
        <v>76</v>
      </c>
      <c r="D20" s="70">
        <v>12059.904236</v>
      </c>
      <c r="E20" s="70">
        <v>32792.038863000002</v>
      </c>
      <c r="F20" s="55">
        <f>D20/E20*100</f>
        <v>36.776927126685813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/>
  </sheetViews>
  <sheetFormatPr defaultColWidth="8.625" defaultRowHeight="18" customHeight="1" x14ac:dyDescent="0.2"/>
  <cols>
    <col min="1" max="1" width="6.375" style="5" bestFit="1" customWidth="1"/>
    <col min="2" max="3" width="22.625" style="5" customWidth="1"/>
    <col min="4" max="4" width="20.87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3" t="s">
        <v>96</v>
      </c>
    </row>
    <row r="2" spans="1:6" ht="45" customHeight="1" x14ac:dyDescent="0.2">
      <c r="E2" s="43"/>
    </row>
    <row r="3" spans="1:6" ht="30" customHeight="1" x14ac:dyDescent="0.2">
      <c r="A3" s="116" t="s">
        <v>62</v>
      </c>
      <c r="B3" s="116"/>
      <c r="C3" s="116"/>
      <c r="D3" s="116"/>
    </row>
    <row r="4" spans="1:6" ht="30" customHeight="1" x14ac:dyDescent="0.2">
      <c r="A4" s="116" t="s">
        <v>68</v>
      </c>
      <c r="B4" s="116"/>
      <c r="C4" s="116"/>
      <c r="D4" s="116"/>
    </row>
    <row r="5" spans="1:6" ht="36" customHeight="1" x14ac:dyDescent="0.2">
      <c r="A5" s="7"/>
      <c r="B5" s="44" t="s">
        <v>48</v>
      </c>
      <c r="C5" s="44" t="s">
        <v>51</v>
      </c>
      <c r="D5" s="45" t="s">
        <v>165</v>
      </c>
    </row>
    <row r="6" spans="1:6" ht="15.75" customHeight="1" x14ac:dyDescent="0.2">
      <c r="A6" s="7" t="s">
        <v>17</v>
      </c>
      <c r="B6" s="15" t="s">
        <v>49</v>
      </c>
      <c r="C6" s="15" t="s">
        <v>50</v>
      </c>
      <c r="D6" s="127" t="s">
        <v>166</v>
      </c>
    </row>
    <row r="7" spans="1:6" ht="18" customHeight="1" x14ac:dyDescent="0.2">
      <c r="A7" s="7" t="s">
        <v>19</v>
      </c>
      <c r="B7" s="126" t="s">
        <v>104</v>
      </c>
      <c r="C7" s="126"/>
      <c r="D7" s="128"/>
    </row>
    <row r="8" spans="1:6" ht="18" customHeight="1" x14ac:dyDescent="0.2">
      <c r="A8" s="9">
        <v>2007</v>
      </c>
      <c r="B8" s="68">
        <v>104467.908199</v>
      </c>
      <c r="C8" s="68">
        <v>338088.045812</v>
      </c>
      <c r="D8" s="48">
        <f>B8/C8*100</f>
        <v>30.899616089085647</v>
      </c>
    </row>
    <row r="9" spans="1:6" ht="18" customHeight="1" x14ac:dyDescent="0.2">
      <c r="A9" s="10">
        <v>2008</v>
      </c>
      <c r="B9" s="69">
        <v>121621.62354900001</v>
      </c>
      <c r="C9" s="69">
        <v>431752.65124400001</v>
      </c>
      <c r="D9" s="51">
        <f t="shared" ref="D9:D17" si="0">B9/C9*100</f>
        <v>28.16928238855607</v>
      </c>
    </row>
    <row r="10" spans="1:6" ht="18" customHeight="1" x14ac:dyDescent="0.2">
      <c r="A10" s="9">
        <v>2009</v>
      </c>
      <c r="B10" s="68">
        <v>109618.86309</v>
      </c>
      <c r="C10" s="68">
        <v>358290.170148</v>
      </c>
      <c r="D10" s="48">
        <f t="shared" si="0"/>
        <v>30.594995962272538</v>
      </c>
    </row>
    <row r="11" spans="1:6" ht="18" customHeight="1" x14ac:dyDescent="0.2">
      <c r="A11" s="10">
        <v>2010</v>
      </c>
      <c r="B11" s="69">
        <v>134609.56175499997</v>
      </c>
      <c r="C11" s="69">
        <v>400735.52090999996</v>
      </c>
      <c r="D11" s="51">
        <f t="shared" si="0"/>
        <v>33.590623923061599</v>
      </c>
    </row>
    <row r="12" spans="1:6" ht="18" customHeight="1" x14ac:dyDescent="0.2">
      <c r="A12" s="9">
        <v>2011</v>
      </c>
      <c r="B12" s="68">
        <v>176567.73164899999</v>
      </c>
      <c r="C12" s="68">
        <v>493449.08258499997</v>
      </c>
      <c r="D12" s="48">
        <f t="shared" si="0"/>
        <v>35.782360912300412</v>
      </c>
    </row>
    <row r="13" spans="1:6" ht="18" customHeight="1" x14ac:dyDescent="0.2">
      <c r="A13" s="10">
        <v>2012</v>
      </c>
      <c r="B13" s="69">
        <v>190951.55351299999</v>
      </c>
      <c r="C13" s="69">
        <v>583473.06787499995</v>
      </c>
      <c r="D13" s="51">
        <f t="shared" si="0"/>
        <v>32.726712512788744</v>
      </c>
    </row>
    <row r="14" spans="1:6" ht="18" customHeight="1" x14ac:dyDescent="0.2">
      <c r="A14" s="9">
        <v>2013</v>
      </c>
      <c r="B14" s="68">
        <v>202443.212959</v>
      </c>
      <c r="C14" s="68">
        <v>630582.43309199996</v>
      </c>
      <c r="D14" s="48">
        <f t="shared" si="0"/>
        <v>32.104163125245861</v>
      </c>
    </row>
    <row r="15" spans="1:6" ht="18" customHeight="1" x14ac:dyDescent="0.2">
      <c r="A15" s="10">
        <v>2014</v>
      </c>
      <c r="B15" s="69">
        <v>217029.90358300001</v>
      </c>
      <c r="C15" s="69">
        <v>651875.76067400002</v>
      </c>
      <c r="D15" s="51">
        <f t="shared" si="0"/>
        <v>33.293139072789614</v>
      </c>
    </row>
    <row r="16" spans="1:6" ht="18" customHeight="1" x14ac:dyDescent="0.2">
      <c r="A16" s="9">
        <v>2015</v>
      </c>
      <c r="B16" s="68">
        <v>189901.077563</v>
      </c>
      <c r="C16" s="68">
        <v>655033.36353199999</v>
      </c>
      <c r="D16" s="48">
        <f t="shared" si="0"/>
        <v>28.991054217305201</v>
      </c>
    </row>
    <row r="17" spans="1:4" ht="18" customHeight="1" thickBot="1" x14ac:dyDescent="0.25">
      <c r="A17" s="17">
        <v>2016</v>
      </c>
      <c r="B17" s="71">
        <v>177693.53221400001</v>
      </c>
      <c r="C17" s="71">
        <v>525635.96280400001</v>
      </c>
      <c r="D17" s="56">
        <f t="shared" si="0"/>
        <v>33.805436611699008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>
      <selection activeCell="L1" sqref="L1"/>
    </sheetView>
  </sheetViews>
  <sheetFormatPr defaultColWidth="8.625" defaultRowHeight="18" customHeight="1" x14ac:dyDescent="0.2"/>
  <cols>
    <col min="1" max="1" width="18.75" style="5" bestFit="1" customWidth="1"/>
    <col min="2" max="9" width="9.75" style="5" customWidth="1"/>
    <col min="10" max="11" width="10.375" style="5" customWidth="1"/>
    <col min="12" max="12" width="18.25" style="5" bestFit="1" customWidth="1"/>
    <col min="13" max="13" width="0.375" style="5" customWidth="1"/>
    <col min="14" max="14" width="11.625" style="5" bestFit="1" customWidth="1"/>
    <col min="15" max="16" width="8.625" style="5"/>
    <col min="17" max="18" width="8.625" style="6"/>
    <col min="19" max="252" width="8.625" style="5"/>
    <col min="253" max="253" width="5.625" style="5" customWidth="1"/>
    <col min="254" max="254" width="32.625" style="5" customWidth="1"/>
    <col min="255" max="255" width="5.625" style="5" customWidth="1"/>
    <col min="256" max="256" width="32.625" style="5" customWidth="1"/>
    <col min="257" max="262" width="8.625" style="5"/>
    <col min="263" max="263" width="32.625" style="5" customWidth="1"/>
    <col min="264" max="264" width="5.625" style="5" customWidth="1"/>
    <col min="265" max="265" width="32.625" style="5" customWidth="1"/>
    <col min="266" max="266" width="5.625" style="5" customWidth="1"/>
    <col min="267" max="508" width="8.625" style="5"/>
    <col min="509" max="509" width="5.625" style="5" customWidth="1"/>
    <col min="510" max="510" width="32.625" style="5" customWidth="1"/>
    <col min="511" max="511" width="5.625" style="5" customWidth="1"/>
    <col min="512" max="512" width="32.625" style="5" customWidth="1"/>
    <col min="513" max="518" width="8.625" style="5"/>
    <col min="519" max="519" width="32.625" style="5" customWidth="1"/>
    <col min="520" max="520" width="5.625" style="5" customWidth="1"/>
    <col min="521" max="521" width="32.625" style="5" customWidth="1"/>
    <col min="522" max="522" width="5.625" style="5" customWidth="1"/>
    <col min="523" max="764" width="8.625" style="5"/>
    <col min="765" max="765" width="5.625" style="5" customWidth="1"/>
    <col min="766" max="766" width="32.625" style="5" customWidth="1"/>
    <col min="767" max="767" width="5.625" style="5" customWidth="1"/>
    <col min="768" max="768" width="32.625" style="5" customWidth="1"/>
    <col min="769" max="774" width="8.625" style="5"/>
    <col min="775" max="775" width="32.625" style="5" customWidth="1"/>
    <col min="776" max="776" width="5.625" style="5" customWidth="1"/>
    <col min="777" max="777" width="32.625" style="5" customWidth="1"/>
    <col min="778" max="778" width="5.625" style="5" customWidth="1"/>
    <col min="779" max="1020" width="8.625" style="5"/>
    <col min="1021" max="1021" width="5.625" style="5" customWidth="1"/>
    <col min="1022" max="1022" width="32.625" style="5" customWidth="1"/>
    <col min="1023" max="1023" width="5.625" style="5" customWidth="1"/>
    <col min="1024" max="1024" width="32.625" style="5" customWidth="1"/>
    <col min="1025" max="1030" width="8.625" style="5"/>
    <col min="1031" max="1031" width="32.625" style="5" customWidth="1"/>
    <col min="1032" max="1032" width="5.625" style="5" customWidth="1"/>
    <col min="1033" max="1033" width="32.625" style="5" customWidth="1"/>
    <col min="1034" max="1034" width="5.625" style="5" customWidth="1"/>
    <col min="1035" max="1276" width="8.625" style="5"/>
    <col min="1277" max="1277" width="5.625" style="5" customWidth="1"/>
    <col min="1278" max="1278" width="32.625" style="5" customWidth="1"/>
    <col min="1279" max="1279" width="5.625" style="5" customWidth="1"/>
    <col min="1280" max="1280" width="32.625" style="5" customWidth="1"/>
    <col min="1281" max="1286" width="8.625" style="5"/>
    <col min="1287" max="1287" width="32.625" style="5" customWidth="1"/>
    <col min="1288" max="1288" width="5.625" style="5" customWidth="1"/>
    <col min="1289" max="1289" width="32.625" style="5" customWidth="1"/>
    <col min="1290" max="1290" width="5.625" style="5" customWidth="1"/>
    <col min="1291" max="1532" width="8.625" style="5"/>
    <col min="1533" max="1533" width="5.625" style="5" customWidth="1"/>
    <col min="1534" max="1534" width="32.625" style="5" customWidth="1"/>
    <col min="1535" max="1535" width="5.625" style="5" customWidth="1"/>
    <col min="1536" max="1536" width="32.625" style="5" customWidth="1"/>
    <col min="1537" max="1542" width="8.625" style="5"/>
    <col min="1543" max="1543" width="32.625" style="5" customWidth="1"/>
    <col min="1544" max="1544" width="5.625" style="5" customWidth="1"/>
    <col min="1545" max="1545" width="32.625" style="5" customWidth="1"/>
    <col min="1546" max="1546" width="5.625" style="5" customWidth="1"/>
    <col min="1547" max="1788" width="8.625" style="5"/>
    <col min="1789" max="1789" width="5.625" style="5" customWidth="1"/>
    <col min="1790" max="1790" width="32.625" style="5" customWidth="1"/>
    <col min="1791" max="1791" width="5.625" style="5" customWidth="1"/>
    <col min="1792" max="1792" width="32.625" style="5" customWidth="1"/>
    <col min="1793" max="1798" width="8.625" style="5"/>
    <col min="1799" max="1799" width="32.625" style="5" customWidth="1"/>
    <col min="1800" max="1800" width="5.625" style="5" customWidth="1"/>
    <col min="1801" max="1801" width="32.625" style="5" customWidth="1"/>
    <col min="1802" max="1802" width="5.625" style="5" customWidth="1"/>
    <col min="1803" max="2044" width="8.625" style="5"/>
    <col min="2045" max="2045" width="5.625" style="5" customWidth="1"/>
    <col min="2046" max="2046" width="32.625" style="5" customWidth="1"/>
    <col min="2047" max="2047" width="5.625" style="5" customWidth="1"/>
    <col min="2048" max="2048" width="32.625" style="5" customWidth="1"/>
    <col min="2049" max="2054" width="8.625" style="5"/>
    <col min="2055" max="2055" width="32.625" style="5" customWidth="1"/>
    <col min="2056" max="2056" width="5.625" style="5" customWidth="1"/>
    <col min="2057" max="2057" width="32.625" style="5" customWidth="1"/>
    <col min="2058" max="2058" width="5.625" style="5" customWidth="1"/>
    <col min="2059" max="2300" width="8.625" style="5"/>
    <col min="2301" max="2301" width="5.625" style="5" customWidth="1"/>
    <col min="2302" max="2302" width="32.625" style="5" customWidth="1"/>
    <col min="2303" max="2303" width="5.625" style="5" customWidth="1"/>
    <col min="2304" max="2304" width="32.625" style="5" customWidth="1"/>
    <col min="2305" max="2310" width="8.625" style="5"/>
    <col min="2311" max="2311" width="32.625" style="5" customWidth="1"/>
    <col min="2312" max="2312" width="5.625" style="5" customWidth="1"/>
    <col min="2313" max="2313" width="32.625" style="5" customWidth="1"/>
    <col min="2314" max="2314" width="5.625" style="5" customWidth="1"/>
    <col min="2315" max="2556" width="8.625" style="5"/>
    <col min="2557" max="2557" width="5.625" style="5" customWidth="1"/>
    <col min="2558" max="2558" width="32.625" style="5" customWidth="1"/>
    <col min="2559" max="2559" width="5.625" style="5" customWidth="1"/>
    <col min="2560" max="2560" width="32.625" style="5" customWidth="1"/>
    <col min="2561" max="2566" width="8.625" style="5"/>
    <col min="2567" max="2567" width="32.625" style="5" customWidth="1"/>
    <col min="2568" max="2568" width="5.625" style="5" customWidth="1"/>
    <col min="2569" max="2569" width="32.625" style="5" customWidth="1"/>
    <col min="2570" max="2570" width="5.625" style="5" customWidth="1"/>
    <col min="2571" max="2812" width="8.625" style="5"/>
    <col min="2813" max="2813" width="5.625" style="5" customWidth="1"/>
    <col min="2814" max="2814" width="32.625" style="5" customWidth="1"/>
    <col min="2815" max="2815" width="5.625" style="5" customWidth="1"/>
    <col min="2816" max="2816" width="32.625" style="5" customWidth="1"/>
    <col min="2817" max="2822" width="8.625" style="5"/>
    <col min="2823" max="2823" width="32.625" style="5" customWidth="1"/>
    <col min="2824" max="2824" width="5.625" style="5" customWidth="1"/>
    <col min="2825" max="2825" width="32.625" style="5" customWidth="1"/>
    <col min="2826" max="2826" width="5.625" style="5" customWidth="1"/>
    <col min="2827" max="3068" width="8.625" style="5"/>
    <col min="3069" max="3069" width="5.625" style="5" customWidth="1"/>
    <col min="3070" max="3070" width="32.625" style="5" customWidth="1"/>
    <col min="3071" max="3071" width="5.625" style="5" customWidth="1"/>
    <col min="3072" max="3072" width="32.625" style="5" customWidth="1"/>
    <col min="3073" max="3078" width="8.625" style="5"/>
    <col min="3079" max="3079" width="32.625" style="5" customWidth="1"/>
    <col min="3080" max="3080" width="5.625" style="5" customWidth="1"/>
    <col min="3081" max="3081" width="32.625" style="5" customWidth="1"/>
    <col min="3082" max="3082" width="5.625" style="5" customWidth="1"/>
    <col min="3083" max="3324" width="8.625" style="5"/>
    <col min="3325" max="3325" width="5.625" style="5" customWidth="1"/>
    <col min="3326" max="3326" width="32.625" style="5" customWidth="1"/>
    <col min="3327" max="3327" width="5.625" style="5" customWidth="1"/>
    <col min="3328" max="3328" width="32.625" style="5" customWidth="1"/>
    <col min="3329" max="3334" width="8.625" style="5"/>
    <col min="3335" max="3335" width="32.625" style="5" customWidth="1"/>
    <col min="3336" max="3336" width="5.625" style="5" customWidth="1"/>
    <col min="3337" max="3337" width="32.625" style="5" customWidth="1"/>
    <col min="3338" max="3338" width="5.625" style="5" customWidth="1"/>
    <col min="3339" max="3580" width="8.625" style="5"/>
    <col min="3581" max="3581" width="5.625" style="5" customWidth="1"/>
    <col min="3582" max="3582" width="32.625" style="5" customWidth="1"/>
    <col min="3583" max="3583" width="5.625" style="5" customWidth="1"/>
    <col min="3584" max="3584" width="32.625" style="5" customWidth="1"/>
    <col min="3585" max="3590" width="8.625" style="5"/>
    <col min="3591" max="3591" width="32.625" style="5" customWidth="1"/>
    <col min="3592" max="3592" width="5.625" style="5" customWidth="1"/>
    <col min="3593" max="3593" width="32.625" style="5" customWidth="1"/>
    <col min="3594" max="3594" width="5.625" style="5" customWidth="1"/>
    <col min="3595" max="3836" width="8.625" style="5"/>
    <col min="3837" max="3837" width="5.625" style="5" customWidth="1"/>
    <col min="3838" max="3838" width="32.625" style="5" customWidth="1"/>
    <col min="3839" max="3839" width="5.625" style="5" customWidth="1"/>
    <col min="3840" max="3840" width="32.625" style="5" customWidth="1"/>
    <col min="3841" max="3846" width="8.625" style="5"/>
    <col min="3847" max="3847" width="32.625" style="5" customWidth="1"/>
    <col min="3848" max="3848" width="5.625" style="5" customWidth="1"/>
    <col min="3849" max="3849" width="32.625" style="5" customWidth="1"/>
    <col min="3850" max="3850" width="5.625" style="5" customWidth="1"/>
    <col min="3851" max="4092" width="8.625" style="5"/>
    <col min="4093" max="4093" width="5.625" style="5" customWidth="1"/>
    <col min="4094" max="4094" width="32.625" style="5" customWidth="1"/>
    <col min="4095" max="4095" width="5.625" style="5" customWidth="1"/>
    <col min="4096" max="4096" width="32.625" style="5" customWidth="1"/>
    <col min="4097" max="4102" width="8.625" style="5"/>
    <col min="4103" max="4103" width="32.625" style="5" customWidth="1"/>
    <col min="4104" max="4104" width="5.625" style="5" customWidth="1"/>
    <col min="4105" max="4105" width="32.625" style="5" customWidth="1"/>
    <col min="4106" max="4106" width="5.625" style="5" customWidth="1"/>
    <col min="4107" max="4348" width="8.625" style="5"/>
    <col min="4349" max="4349" width="5.625" style="5" customWidth="1"/>
    <col min="4350" max="4350" width="32.625" style="5" customWidth="1"/>
    <col min="4351" max="4351" width="5.625" style="5" customWidth="1"/>
    <col min="4352" max="4352" width="32.625" style="5" customWidth="1"/>
    <col min="4353" max="4358" width="8.625" style="5"/>
    <col min="4359" max="4359" width="32.625" style="5" customWidth="1"/>
    <col min="4360" max="4360" width="5.625" style="5" customWidth="1"/>
    <col min="4361" max="4361" width="32.625" style="5" customWidth="1"/>
    <col min="4362" max="4362" width="5.625" style="5" customWidth="1"/>
    <col min="4363" max="4604" width="8.625" style="5"/>
    <col min="4605" max="4605" width="5.625" style="5" customWidth="1"/>
    <col min="4606" max="4606" width="32.625" style="5" customWidth="1"/>
    <col min="4607" max="4607" width="5.625" style="5" customWidth="1"/>
    <col min="4608" max="4608" width="32.625" style="5" customWidth="1"/>
    <col min="4609" max="4614" width="8.625" style="5"/>
    <col min="4615" max="4615" width="32.625" style="5" customWidth="1"/>
    <col min="4616" max="4616" width="5.625" style="5" customWidth="1"/>
    <col min="4617" max="4617" width="32.625" style="5" customWidth="1"/>
    <col min="4618" max="4618" width="5.625" style="5" customWidth="1"/>
    <col min="4619" max="4860" width="8.625" style="5"/>
    <col min="4861" max="4861" width="5.625" style="5" customWidth="1"/>
    <col min="4862" max="4862" width="32.625" style="5" customWidth="1"/>
    <col min="4863" max="4863" width="5.625" style="5" customWidth="1"/>
    <col min="4864" max="4864" width="32.625" style="5" customWidth="1"/>
    <col min="4865" max="4870" width="8.625" style="5"/>
    <col min="4871" max="4871" width="32.625" style="5" customWidth="1"/>
    <col min="4872" max="4872" width="5.625" style="5" customWidth="1"/>
    <col min="4873" max="4873" width="32.625" style="5" customWidth="1"/>
    <col min="4874" max="4874" width="5.625" style="5" customWidth="1"/>
    <col min="4875" max="5116" width="8.625" style="5"/>
    <col min="5117" max="5117" width="5.625" style="5" customWidth="1"/>
    <col min="5118" max="5118" width="32.625" style="5" customWidth="1"/>
    <col min="5119" max="5119" width="5.625" style="5" customWidth="1"/>
    <col min="5120" max="5120" width="32.625" style="5" customWidth="1"/>
    <col min="5121" max="5126" width="8.625" style="5"/>
    <col min="5127" max="5127" width="32.625" style="5" customWidth="1"/>
    <col min="5128" max="5128" width="5.625" style="5" customWidth="1"/>
    <col min="5129" max="5129" width="32.625" style="5" customWidth="1"/>
    <col min="5130" max="5130" width="5.625" style="5" customWidth="1"/>
    <col min="5131" max="5372" width="8.625" style="5"/>
    <col min="5373" max="5373" width="5.625" style="5" customWidth="1"/>
    <col min="5374" max="5374" width="32.625" style="5" customWidth="1"/>
    <col min="5375" max="5375" width="5.625" style="5" customWidth="1"/>
    <col min="5376" max="5376" width="32.625" style="5" customWidth="1"/>
    <col min="5377" max="5382" width="8.625" style="5"/>
    <col min="5383" max="5383" width="32.625" style="5" customWidth="1"/>
    <col min="5384" max="5384" width="5.625" style="5" customWidth="1"/>
    <col min="5385" max="5385" width="32.625" style="5" customWidth="1"/>
    <col min="5386" max="5386" width="5.625" style="5" customWidth="1"/>
    <col min="5387" max="5628" width="8.625" style="5"/>
    <col min="5629" max="5629" width="5.625" style="5" customWidth="1"/>
    <col min="5630" max="5630" width="32.625" style="5" customWidth="1"/>
    <col min="5631" max="5631" width="5.625" style="5" customWidth="1"/>
    <col min="5632" max="5632" width="32.625" style="5" customWidth="1"/>
    <col min="5633" max="5638" width="8.625" style="5"/>
    <col min="5639" max="5639" width="32.625" style="5" customWidth="1"/>
    <col min="5640" max="5640" width="5.625" style="5" customWidth="1"/>
    <col min="5641" max="5641" width="32.625" style="5" customWidth="1"/>
    <col min="5642" max="5642" width="5.625" style="5" customWidth="1"/>
    <col min="5643" max="5884" width="8.625" style="5"/>
    <col min="5885" max="5885" width="5.625" style="5" customWidth="1"/>
    <col min="5886" max="5886" width="32.625" style="5" customWidth="1"/>
    <col min="5887" max="5887" width="5.625" style="5" customWidth="1"/>
    <col min="5888" max="5888" width="32.625" style="5" customWidth="1"/>
    <col min="5889" max="5894" width="8.625" style="5"/>
    <col min="5895" max="5895" width="32.625" style="5" customWidth="1"/>
    <col min="5896" max="5896" width="5.625" style="5" customWidth="1"/>
    <col min="5897" max="5897" width="32.625" style="5" customWidth="1"/>
    <col min="5898" max="5898" width="5.625" style="5" customWidth="1"/>
    <col min="5899" max="6140" width="8.625" style="5"/>
    <col min="6141" max="6141" width="5.625" style="5" customWidth="1"/>
    <col min="6142" max="6142" width="32.625" style="5" customWidth="1"/>
    <col min="6143" max="6143" width="5.625" style="5" customWidth="1"/>
    <col min="6144" max="6144" width="32.625" style="5" customWidth="1"/>
    <col min="6145" max="6150" width="8.625" style="5"/>
    <col min="6151" max="6151" width="32.625" style="5" customWidth="1"/>
    <col min="6152" max="6152" width="5.625" style="5" customWidth="1"/>
    <col min="6153" max="6153" width="32.625" style="5" customWidth="1"/>
    <col min="6154" max="6154" width="5.625" style="5" customWidth="1"/>
    <col min="6155" max="6396" width="8.625" style="5"/>
    <col min="6397" max="6397" width="5.625" style="5" customWidth="1"/>
    <col min="6398" max="6398" width="32.625" style="5" customWidth="1"/>
    <col min="6399" max="6399" width="5.625" style="5" customWidth="1"/>
    <col min="6400" max="6400" width="32.625" style="5" customWidth="1"/>
    <col min="6401" max="6406" width="8.625" style="5"/>
    <col min="6407" max="6407" width="32.625" style="5" customWidth="1"/>
    <col min="6408" max="6408" width="5.625" style="5" customWidth="1"/>
    <col min="6409" max="6409" width="32.625" style="5" customWidth="1"/>
    <col min="6410" max="6410" width="5.625" style="5" customWidth="1"/>
    <col min="6411" max="6652" width="8.625" style="5"/>
    <col min="6653" max="6653" width="5.625" style="5" customWidth="1"/>
    <col min="6654" max="6654" width="32.625" style="5" customWidth="1"/>
    <col min="6655" max="6655" width="5.625" style="5" customWidth="1"/>
    <col min="6656" max="6656" width="32.625" style="5" customWidth="1"/>
    <col min="6657" max="6662" width="8.625" style="5"/>
    <col min="6663" max="6663" width="32.625" style="5" customWidth="1"/>
    <col min="6664" max="6664" width="5.625" style="5" customWidth="1"/>
    <col min="6665" max="6665" width="32.625" style="5" customWidth="1"/>
    <col min="6666" max="6666" width="5.625" style="5" customWidth="1"/>
    <col min="6667" max="6908" width="8.625" style="5"/>
    <col min="6909" max="6909" width="5.625" style="5" customWidth="1"/>
    <col min="6910" max="6910" width="32.625" style="5" customWidth="1"/>
    <col min="6911" max="6911" width="5.625" style="5" customWidth="1"/>
    <col min="6912" max="6912" width="32.625" style="5" customWidth="1"/>
    <col min="6913" max="6918" width="8.625" style="5"/>
    <col min="6919" max="6919" width="32.625" style="5" customWidth="1"/>
    <col min="6920" max="6920" width="5.625" style="5" customWidth="1"/>
    <col min="6921" max="6921" width="32.625" style="5" customWidth="1"/>
    <col min="6922" max="6922" width="5.625" style="5" customWidth="1"/>
    <col min="6923" max="7164" width="8.625" style="5"/>
    <col min="7165" max="7165" width="5.625" style="5" customWidth="1"/>
    <col min="7166" max="7166" width="32.625" style="5" customWidth="1"/>
    <col min="7167" max="7167" width="5.625" style="5" customWidth="1"/>
    <col min="7168" max="7168" width="32.625" style="5" customWidth="1"/>
    <col min="7169" max="7174" width="8.625" style="5"/>
    <col min="7175" max="7175" width="32.625" style="5" customWidth="1"/>
    <col min="7176" max="7176" width="5.625" style="5" customWidth="1"/>
    <col min="7177" max="7177" width="32.625" style="5" customWidth="1"/>
    <col min="7178" max="7178" width="5.625" style="5" customWidth="1"/>
    <col min="7179" max="7420" width="8.625" style="5"/>
    <col min="7421" max="7421" width="5.625" style="5" customWidth="1"/>
    <col min="7422" max="7422" width="32.625" style="5" customWidth="1"/>
    <col min="7423" max="7423" width="5.625" style="5" customWidth="1"/>
    <col min="7424" max="7424" width="32.625" style="5" customWidth="1"/>
    <col min="7425" max="7430" width="8.625" style="5"/>
    <col min="7431" max="7431" width="32.625" style="5" customWidth="1"/>
    <col min="7432" max="7432" width="5.625" style="5" customWidth="1"/>
    <col min="7433" max="7433" width="32.625" style="5" customWidth="1"/>
    <col min="7434" max="7434" width="5.625" style="5" customWidth="1"/>
    <col min="7435" max="7676" width="8.625" style="5"/>
    <col min="7677" max="7677" width="5.625" style="5" customWidth="1"/>
    <col min="7678" max="7678" width="32.625" style="5" customWidth="1"/>
    <col min="7679" max="7679" width="5.625" style="5" customWidth="1"/>
    <col min="7680" max="7680" width="32.625" style="5" customWidth="1"/>
    <col min="7681" max="7686" width="8.625" style="5"/>
    <col min="7687" max="7687" width="32.625" style="5" customWidth="1"/>
    <col min="7688" max="7688" width="5.625" style="5" customWidth="1"/>
    <col min="7689" max="7689" width="32.625" style="5" customWidth="1"/>
    <col min="7690" max="7690" width="5.625" style="5" customWidth="1"/>
    <col min="7691" max="7932" width="8.625" style="5"/>
    <col min="7933" max="7933" width="5.625" style="5" customWidth="1"/>
    <col min="7934" max="7934" width="32.625" style="5" customWidth="1"/>
    <col min="7935" max="7935" width="5.625" style="5" customWidth="1"/>
    <col min="7936" max="7936" width="32.625" style="5" customWidth="1"/>
    <col min="7937" max="7942" width="8.625" style="5"/>
    <col min="7943" max="7943" width="32.625" style="5" customWidth="1"/>
    <col min="7944" max="7944" width="5.625" style="5" customWidth="1"/>
    <col min="7945" max="7945" width="32.625" style="5" customWidth="1"/>
    <col min="7946" max="7946" width="5.625" style="5" customWidth="1"/>
    <col min="7947" max="8188" width="8.625" style="5"/>
    <col min="8189" max="8189" width="5.625" style="5" customWidth="1"/>
    <col min="8190" max="8190" width="32.625" style="5" customWidth="1"/>
    <col min="8191" max="8191" width="5.625" style="5" customWidth="1"/>
    <col min="8192" max="8192" width="32.625" style="5" customWidth="1"/>
    <col min="8193" max="8198" width="8.625" style="5"/>
    <col min="8199" max="8199" width="32.625" style="5" customWidth="1"/>
    <col min="8200" max="8200" width="5.625" style="5" customWidth="1"/>
    <col min="8201" max="8201" width="32.625" style="5" customWidth="1"/>
    <col min="8202" max="8202" width="5.625" style="5" customWidth="1"/>
    <col min="8203" max="8444" width="8.625" style="5"/>
    <col min="8445" max="8445" width="5.625" style="5" customWidth="1"/>
    <col min="8446" max="8446" width="32.625" style="5" customWidth="1"/>
    <col min="8447" max="8447" width="5.625" style="5" customWidth="1"/>
    <col min="8448" max="8448" width="32.625" style="5" customWidth="1"/>
    <col min="8449" max="8454" width="8.625" style="5"/>
    <col min="8455" max="8455" width="32.625" style="5" customWidth="1"/>
    <col min="8456" max="8456" width="5.625" style="5" customWidth="1"/>
    <col min="8457" max="8457" width="32.625" style="5" customWidth="1"/>
    <col min="8458" max="8458" width="5.625" style="5" customWidth="1"/>
    <col min="8459" max="8700" width="8.625" style="5"/>
    <col min="8701" max="8701" width="5.625" style="5" customWidth="1"/>
    <col min="8702" max="8702" width="32.625" style="5" customWidth="1"/>
    <col min="8703" max="8703" width="5.625" style="5" customWidth="1"/>
    <col min="8704" max="8704" width="32.625" style="5" customWidth="1"/>
    <col min="8705" max="8710" width="8.625" style="5"/>
    <col min="8711" max="8711" width="32.625" style="5" customWidth="1"/>
    <col min="8712" max="8712" width="5.625" style="5" customWidth="1"/>
    <col min="8713" max="8713" width="32.625" style="5" customWidth="1"/>
    <col min="8714" max="8714" width="5.625" style="5" customWidth="1"/>
    <col min="8715" max="8956" width="8.625" style="5"/>
    <col min="8957" max="8957" width="5.625" style="5" customWidth="1"/>
    <col min="8958" max="8958" width="32.625" style="5" customWidth="1"/>
    <col min="8959" max="8959" width="5.625" style="5" customWidth="1"/>
    <col min="8960" max="8960" width="32.625" style="5" customWidth="1"/>
    <col min="8961" max="8966" width="8.625" style="5"/>
    <col min="8967" max="8967" width="32.625" style="5" customWidth="1"/>
    <col min="8968" max="8968" width="5.625" style="5" customWidth="1"/>
    <col min="8969" max="8969" width="32.625" style="5" customWidth="1"/>
    <col min="8970" max="8970" width="5.625" style="5" customWidth="1"/>
    <col min="8971" max="9212" width="8.625" style="5"/>
    <col min="9213" max="9213" width="5.625" style="5" customWidth="1"/>
    <col min="9214" max="9214" width="32.625" style="5" customWidth="1"/>
    <col min="9215" max="9215" width="5.625" style="5" customWidth="1"/>
    <col min="9216" max="9216" width="32.625" style="5" customWidth="1"/>
    <col min="9217" max="9222" width="8.625" style="5"/>
    <col min="9223" max="9223" width="32.625" style="5" customWidth="1"/>
    <col min="9224" max="9224" width="5.625" style="5" customWidth="1"/>
    <col min="9225" max="9225" width="32.625" style="5" customWidth="1"/>
    <col min="9226" max="9226" width="5.625" style="5" customWidth="1"/>
    <col min="9227" max="9468" width="8.625" style="5"/>
    <col min="9469" max="9469" width="5.625" style="5" customWidth="1"/>
    <col min="9470" max="9470" width="32.625" style="5" customWidth="1"/>
    <col min="9471" max="9471" width="5.625" style="5" customWidth="1"/>
    <col min="9472" max="9472" width="32.625" style="5" customWidth="1"/>
    <col min="9473" max="9478" width="8.625" style="5"/>
    <col min="9479" max="9479" width="32.625" style="5" customWidth="1"/>
    <col min="9480" max="9480" width="5.625" style="5" customWidth="1"/>
    <col min="9481" max="9481" width="32.625" style="5" customWidth="1"/>
    <col min="9482" max="9482" width="5.625" style="5" customWidth="1"/>
    <col min="9483" max="9724" width="8.625" style="5"/>
    <col min="9725" max="9725" width="5.625" style="5" customWidth="1"/>
    <col min="9726" max="9726" width="32.625" style="5" customWidth="1"/>
    <col min="9727" max="9727" width="5.625" style="5" customWidth="1"/>
    <col min="9728" max="9728" width="32.625" style="5" customWidth="1"/>
    <col min="9729" max="9734" width="8.625" style="5"/>
    <col min="9735" max="9735" width="32.625" style="5" customWidth="1"/>
    <col min="9736" max="9736" width="5.625" style="5" customWidth="1"/>
    <col min="9737" max="9737" width="32.625" style="5" customWidth="1"/>
    <col min="9738" max="9738" width="5.625" style="5" customWidth="1"/>
    <col min="9739" max="9980" width="8.625" style="5"/>
    <col min="9981" max="9981" width="5.625" style="5" customWidth="1"/>
    <col min="9982" max="9982" width="32.625" style="5" customWidth="1"/>
    <col min="9983" max="9983" width="5.625" style="5" customWidth="1"/>
    <col min="9984" max="9984" width="32.625" style="5" customWidth="1"/>
    <col min="9985" max="9990" width="8.625" style="5"/>
    <col min="9991" max="9991" width="32.625" style="5" customWidth="1"/>
    <col min="9992" max="9992" width="5.625" style="5" customWidth="1"/>
    <col min="9993" max="9993" width="32.625" style="5" customWidth="1"/>
    <col min="9994" max="9994" width="5.625" style="5" customWidth="1"/>
    <col min="9995" max="10236" width="8.625" style="5"/>
    <col min="10237" max="10237" width="5.625" style="5" customWidth="1"/>
    <col min="10238" max="10238" width="32.625" style="5" customWidth="1"/>
    <col min="10239" max="10239" width="5.625" style="5" customWidth="1"/>
    <col min="10240" max="10240" width="32.625" style="5" customWidth="1"/>
    <col min="10241" max="10246" width="8.625" style="5"/>
    <col min="10247" max="10247" width="32.625" style="5" customWidth="1"/>
    <col min="10248" max="10248" width="5.625" style="5" customWidth="1"/>
    <col min="10249" max="10249" width="32.625" style="5" customWidth="1"/>
    <col min="10250" max="10250" width="5.625" style="5" customWidth="1"/>
    <col min="10251" max="10492" width="8.625" style="5"/>
    <col min="10493" max="10493" width="5.625" style="5" customWidth="1"/>
    <col min="10494" max="10494" width="32.625" style="5" customWidth="1"/>
    <col min="10495" max="10495" width="5.625" style="5" customWidth="1"/>
    <col min="10496" max="10496" width="32.625" style="5" customWidth="1"/>
    <col min="10497" max="10502" width="8.625" style="5"/>
    <col min="10503" max="10503" width="32.625" style="5" customWidth="1"/>
    <col min="10504" max="10504" width="5.625" style="5" customWidth="1"/>
    <col min="10505" max="10505" width="32.625" style="5" customWidth="1"/>
    <col min="10506" max="10506" width="5.625" style="5" customWidth="1"/>
    <col min="10507" max="10748" width="8.625" style="5"/>
    <col min="10749" max="10749" width="5.625" style="5" customWidth="1"/>
    <col min="10750" max="10750" width="32.625" style="5" customWidth="1"/>
    <col min="10751" max="10751" width="5.625" style="5" customWidth="1"/>
    <col min="10752" max="10752" width="32.625" style="5" customWidth="1"/>
    <col min="10753" max="10758" width="8.625" style="5"/>
    <col min="10759" max="10759" width="32.625" style="5" customWidth="1"/>
    <col min="10760" max="10760" width="5.625" style="5" customWidth="1"/>
    <col min="10761" max="10761" width="32.625" style="5" customWidth="1"/>
    <col min="10762" max="10762" width="5.625" style="5" customWidth="1"/>
    <col min="10763" max="11004" width="8.625" style="5"/>
    <col min="11005" max="11005" width="5.625" style="5" customWidth="1"/>
    <col min="11006" max="11006" width="32.625" style="5" customWidth="1"/>
    <col min="11007" max="11007" width="5.625" style="5" customWidth="1"/>
    <col min="11008" max="11008" width="32.625" style="5" customWidth="1"/>
    <col min="11009" max="11014" width="8.625" style="5"/>
    <col min="11015" max="11015" width="32.625" style="5" customWidth="1"/>
    <col min="11016" max="11016" width="5.625" style="5" customWidth="1"/>
    <col min="11017" max="11017" width="32.625" style="5" customWidth="1"/>
    <col min="11018" max="11018" width="5.625" style="5" customWidth="1"/>
    <col min="11019" max="11260" width="8.625" style="5"/>
    <col min="11261" max="11261" width="5.625" style="5" customWidth="1"/>
    <col min="11262" max="11262" width="32.625" style="5" customWidth="1"/>
    <col min="11263" max="11263" width="5.625" style="5" customWidth="1"/>
    <col min="11264" max="11264" width="32.625" style="5" customWidth="1"/>
    <col min="11265" max="11270" width="8.625" style="5"/>
    <col min="11271" max="11271" width="32.625" style="5" customWidth="1"/>
    <col min="11272" max="11272" width="5.625" style="5" customWidth="1"/>
    <col min="11273" max="11273" width="32.625" style="5" customWidth="1"/>
    <col min="11274" max="11274" width="5.625" style="5" customWidth="1"/>
    <col min="11275" max="11516" width="8.625" style="5"/>
    <col min="11517" max="11517" width="5.625" style="5" customWidth="1"/>
    <col min="11518" max="11518" width="32.625" style="5" customWidth="1"/>
    <col min="11519" max="11519" width="5.625" style="5" customWidth="1"/>
    <col min="11520" max="11520" width="32.625" style="5" customWidth="1"/>
    <col min="11521" max="11526" width="8.625" style="5"/>
    <col min="11527" max="11527" width="32.625" style="5" customWidth="1"/>
    <col min="11528" max="11528" width="5.625" style="5" customWidth="1"/>
    <col min="11529" max="11529" width="32.625" style="5" customWidth="1"/>
    <col min="11530" max="11530" width="5.625" style="5" customWidth="1"/>
    <col min="11531" max="11772" width="8.625" style="5"/>
    <col min="11773" max="11773" width="5.625" style="5" customWidth="1"/>
    <col min="11774" max="11774" width="32.625" style="5" customWidth="1"/>
    <col min="11775" max="11775" width="5.625" style="5" customWidth="1"/>
    <col min="11776" max="11776" width="32.625" style="5" customWidth="1"/>
    <col min="11777" max="11782" width="8.625" style="5"/>
    <col min="11783" max="11783" width="32.625" style="5" customWidth="1"/>
    <col min="11784" max="11784" width="5.625" style="5" customWidth="1"/>
    <col min="11785" max="11785" width="32.625" style="5" customWidth="1"/>
    <col min="11786" max="11786" width="5.625" style="5" customWidth="1"/>
    <col min="11787" max="12028" width="8.625" style="5"/>
    <col min="12029" max="12029" width="5.625" style="5" customWidth="1"/>
    <col min="12030" max="12030" width="32.625" style="5" customWidth="1"/>
    <col min="12031" max="12031" width="5.625" style="5" customWidth="1"/>
    <col min="12032" max="12032" width="32.625" style="5" customWidth="1"/>
    <col min="12033" max="12038" width="8.625" style="5"/>
    <col min="12039" max="12039" width="32.625" style="5" customWidth="1"/>
    <col min="12040" max="12040" width="5.625" style="5" customWidth="1"/>
    <col min="12041" max="12041" width="32.625" style="5" customWidth="1"/>
    <col min="12042" max="12042" width="5.625" style="5" customWidth="1"/>
    <col min="12043" max="12284" width="8.625" style="5"/>
    <col min="12285" max="12285" width="5.625" style="5" customWidth="1"/>
    <col min="12286" max="12286" width="32.625" style="5" customWidth="1"/>
    <col min="12287" max="12287" width="5.625" style="5" customWidth="1"/>
    <col min="12288" max="12288" width="32.625" style="5" customWidth="1"/>
    <col min="12289" max="12294" width="8.625" style="5"/>
    <col min="12295" max="12295" width="32.625" style="5" customWidth="1"/>
    <col min="12296" max="12296" width="5.625" style="5" customWidth="1"/>
    <col min="12297" max="12297" width="32.625" style="5" customWidth="1"/>
    <col min="12298" max="12298" width="5.625" style="5" customWidth="1"/>
    <col min="12299" max="12540" width="8.625" style="5"/>
    <col min="12541" max="12541" width="5.625" style="5" customWidth="1"/>
    <col min="12542" max="12542" width="32.625" style="5" customWidth="1"/>
    <col min="12543" max="12543" width="5.625" style="5" customWidth="1"/>
    <col min="12544" max="12544" width="32.625" style="5" customWidth="1"/>
    <col min="12545" max="12550" width="8.625" style="5"/>
    <col min="12551" max="12551" width="32.625" style="5" customWidth="1"/>
    <col min="12552" max="12552" width="5.625" style="5" customWidth="1"/>
    <col min="12553" max="12553" width="32.625" style="5" customWidth="1"/>
    <col min="12554" max="12554" width="5.625" style="5" customWidth="1"/>
    <col min="12555" max="12796" width="8.625" style="5"/>
    <col min="12797" max="12797" width="5.625" style="5" customWidth="1"/>
    <col min="12798" max="12798" width="32.625" style="5" customWidth="1"/>
    <col min="12799" max="12799" width="5.625" style="5" customWidth="1"/>
    <col min="12800" max="12800" width="32.625" style="5" customWidth="1"/>
    <col min="12801" max="12806" width="8.625" style="5"/>
    <col min="12807" max="12807" width="32.625" style="5" customWidth="1"/>
    <col min="12808" max="12808" width="5.625" style="5" customWidth="1"/>
    <col min="12809" max="12809" width="32.625" style="5" customWidth="1"/>
    <col min="12810" max="12810" width="5.625" style="5" customWidth="1"/>
    <col min="12811" max="13052" width="8.625" style="5"/>
    <col min="13053" max="13053" width="5.625" style="5" customWidth="1"/>
    <col min="13054" max="13054" width="32.625" style="5" customWidth="1"/>
    <col min="13055" max="13055" width="5.625" style="5" customWidth="1"/>
    <col min="13056" max="13056" width="32.625" style="5" customWidth="1"/>
    <col min="13057" max="13062" width="8.625" style="5"/>
    <col min="13063" max="13063" width="32.625" style="5" customWidth="1"/>
    <col min="13064" max="13064" width="5.625" style="5" customWidth="1"/>
    <col min="13065" max="13065" width="32.625" style="5" customWidth="1"/>
    <col min="13066" max="13066" width="5.625" style="5" customWidth="1"/>
    <col min="13067" max="13308" width="8.625" style="5"/>
    <col min="13309" max="13309" width="5.625" style="5" customWidth="1"/>
    <col min="13310" max="13310" width="32.625" style="5" customWidth="1"/>
    <col min="13311" max="13311" width="5.625" style="5" customWidth="1"/>
    <col min="13312" max="13312" width="32.625" style="5" customWidth="1"/>
    <col min="13313" max="13318" width="8.625" style="5"/>
    <col min="13319" max="13319" width="32.625" style="5" customWidth="1"/>
    <col min="13320" max="13320" width="5.625" style="5" customWidth="1"/>
    <col min="13321" max="13321" width="32.625" style="5" customWidth="1"/>
    <col min="13322" max="13322" width="5.625" style="5" customWidth="1"/>
    <col min="13323" max="13564" width="8.625" style="5"/>
    <col min="13565" max="13565" width="5.625" style="5" customWidth="1"/>
    <col min="13566" max="13566" width="32.625" style="5" customWidth="1"/>
    <col min="13567" max="13567" width="5.625" style="5" customWidth="1"/>
    <col min="13568" max="13568" width="32.625" style="5" customWidth="1"/>
    <col min="13569" max="13574" width="8.625" style="5"/>
    <col min="13575" max="13575" width="32.625" style="5" customWidth="1"/>
    <col min="13576" max="13576" width="5.625" style="5" customWidth="1"/>
    <col min="13577" max="13577" width="32.625" style="5" customWidth="1"/>
    <col min="13578" max="13578" width="5.625" style="5" customWidth="1"/>
    <col min="13579" max="13820" width="8.625" style="5"/>
    <col min="13821" max="13821" width="5.625" style="5" customWidth="1"/>
    <col min="13822" max="13822" width="32.625" style="5" customWidth="1"/>
    <col min="13823" max="13823" width="5.625" style="5" customWidth="1"/>
    <col min="13824" max="13824" width="32.625" style="5" customWidth="1"/>
    <col min="13825" max="13830" width="8.625" style="5"/>
    <col min="13831" max="13831" width="32.625" style="5" customWidth="1"/>
    <col min="13832" max="13832" width="5.625" style="5" customWidth="1"/>
    <col min="13833" max="13833" width="32.625" style="5" customWidth="1"/>
    <col min="13834" max="13834" width="5.625" style="5" customWidth="1"/>
    <col min="13835" max="14076" width="8.625" style="5"/>
    <col min="14077" max="14077" width="5.625" style="5" customWidth="1"/>
    <col min="14078" max="14078" width="32.625" style="5" customWidth="1"/>
    <col min="14079" max="14079" width="5.625" style="5" customWidth="1"/>
    <col min="14080" max="14080" width="32.625" style="5" customWidth="1"/>
    <col min="14081" max="14086" width="8.625" style="5"/>
    <col min="14087" max="14087" width="32.625" style="5" customWidth="1"/>
    <col min="14088" max="14088" width="5.625" style="5" customWidth="1"/>
    <col min="14089" max="14089" width="32.625" style="5" customWidth="1"/>
    <col min="14090" max="14090" width="5.625" style="5" customWidth="1"/>
    <col min="14091" max="14332" width="8.625" style="5"/>
    <col min="14333" max="14333" width="5.625" style="5" customWidth="1"/>
    <col min="14334" max="14334" width="32.625" style="5" customWidth="1"/>
    <col min="14335" max="14335" width="5.625" style="5" customWidth="1"/>
    <col min="14336" max="14336" width="32.625" style="5" customWidth="1"/>
    <col min="14337" max="14342" width="8.625" style="5"/>
    <col min="14343" max="14343" width="32.625" style="5" customWidth="1"/>
    <col min="14344" max="14344" width="5.625" style="5" customWidth="1"/>
    <col min="14345" max="14345" width="32.625" style="5" customWidth="1"/>
    <col min="14346" max="14346" width="5.625" style="5" customWidth="1"/>
    <col min="14347" max="14588" width="8.625" style="5"/>
    <col min="14589" max="14589" width="5.625" style="5" customWidth="1"/>
    <col min="14590" max="14590" width="32.625" style="5" customWidth="1"/>
    <col min="14591" max="14591" width="5.625" style="5" customWidth="1"/>
    <col min="14592" max="14592" width="32.625" style="5" customWidth="1"/>
    <col min="14593" max="14598" width="8.625" style="5"/>
    <col min="14599" max="14599" width="32.625" style="5" customWidth="1"/>
    <col min="14600" max="14600" width="5.625" style="5" customWidth="1"/>
    <col min="14601" max="14601" width="32.625" style="5" customWidth="1"/>
    <col min="14602" max="14602" width="5.625" style="5" customWidth="1"/>
    <col min="14603" max="14844" width="8.625" style="5"/>
    <col min="14845" max="14845" width="5.625" style="5" customWidth="1"/>
    <col min="14846" max="14846" width="32.625" style="5" customWidth="1"/>
    <col min="14847" max="14847" width="5.625" style="5" customWidth="1"/>
    <col min="14848" max="14848" width="32.625" style="5" customWidth="1"/>
    <col min="14849" max="14854" width="8.625" style="5"/>
    <col min="14855" max="14855" width="32.625" style="5" customWidth="1"/>
    <col min="14856" max="14856" width="5.625" style="5" customWidth="1"/>
    <col min="14857" max="14857" width="32.625" style="5" customWidth="1"/>
    <col min="14858" max="14858" width="5.625" style="5" customWidth="1"/>
    <col min="14859" max="15100" width="8.625" style="5"/>
    <col min="15101" max="15101" width="5.625" style="5" customWidth="1"/>
    <col min="15102" max="15102" width="32.625" style="5" customWidth="1"/>
    <col min="15103" max="15103" width="5.625" style="5" customWidth="1"/>
    <col min="15104" max="15104" width="32.625" style="5" customWidth="1"/>
    <col min="15105" max="15110" width="8.625" style="5"/>
    <col min="15111" max="15111" width="32.625" style="5" customWidth="1"/>
    <col min="15112" max="15112" width="5.625" style="5" customWidth="1"/>
    <col min="15113" max="15113" width="32.625" style="5" customWidth="1"/>
    <col min="15114" max="15114" width="5.625" style="5" customWidth="1"/>
    <col min="15115" max="15356" width="8.625" style="5"/>
    <col min="15357" max="15357" width="5.625" style="5" customWidth="1"/>
    <col min="15358" max="15358" width="32.625" style="5" customWidth="1"/>
    <col min="15359" max="15359" width="5.625" style="5" customWidth="1"/>
    <col min="15360" max="15360" width="32.625" style="5" customWidth="1"/>
    <col min="15361" max="15366" width="8.625" style="5"/>
    <col min="15367" max="15367" width="32.625" style="5" customWidth="1"/>
    <col min="15368" max="15368" width="5.625" style="5" customWidth="1"/>
    <col min="15369" max="15369" width="32.625" style="5" customWidth="1"/>
    <col min="15370" max="15370" width="5.625" style="5" customWidth="1"/>
    <col min="15371" max="15612" width="8.625" style="5"/>
    <col min="15613" max="15613" width="5.625" style="5" customWidth="1"/>
    <col min="15614" max="15614" width="32.625" style="5" customWidth="1"/>
    <col min="15615" max="15615" width="5.625" style="5" customWidth="1"/>
    <col min="15616" max="15616" width="32.625" style="5" customWidth="1"/>
    <col min="15617" max="15622" width="8.625" style="5"/>
    <col min="15623" max="15623" width="32.625" style="5" customWidth="1"/>
    <col min="15624" max="15624" width="5.625" style="5" customWidth="1"/>
    <col min="15625" max="15625" width="32.625" style="5" customWidth="1"/>
    <col min="15626" max="15626" width="5.625" style="5" customWidth="1"/>
    <col min="15627" max="15868" width="8.625" style="5"/>
    <col min="15869" max="15869" width="5.625" style="5" customWidth="1"/>
    <col min="15870" max="15870" width="32.625" style="5" customWidth="1"/>
    <col min="15871" max="15871" width="5.625" style="5" customWidth="1"/>
    <col min="15872" max="15872" width="32.625" style="5" customWidth="1"/>
    <col min="15873" max="15878" width="8.625" style="5"/>
    <col min="15879" max="15879" width="32.625" style="5" customWidth="1"/>
    <col min="15880" max="15880" width="5.625" style="5" customWidth="1"/>
    <col min="15881" max="15881" width="32.625" style="5" customWidth="1"/>
    <col min="15882" max="15882" width="5.625" style="5" customWidth="1"/>
    <col min="15883" max="16124" width="8.625" style="5"/>
    <col min="16125" max="16125" width="5.625" style="5" customWidth="1"/>
    <col min="16126" max="16126" width="32.625" style="5" customWidth="1"/>
    <col min="16127" max="16127" width="5.625" style="5" customWidth="1"/>
    <col min="16128" max="16128" width="32.625" style="5" customWidth="1"/>
    <col min="16129" max="16134" width="8.625" style="5"/>
    <col min="16135" max="16135" width="32.625" style="5" customWidth="1"/>
    <col min="16136" max="16136" width="5.625" style="5" customWidth="1"/>
    <col min="16137" max="16137" width="32.625" style="5" customWidth="1"/>
    <col min="16138" max="16138" width="5.625" style="5" customWidth="1"/>
    <col min="16139" max="16384" width="8.625" style="5"/>
  </cols>
  <sheetData>
    <row r="1" spans="1:18" ht="18" customHeight="1" x14ac:dyDescent="0.2">
      <c r="N1" s="1" t="s">
        <v>96</v>
      </c>
    </row>
    <row r="2" spans="1:18" ht="42.75" customHeight="1" x14ac:dyDescent="0.2"/>
    <row r="3" spans="1:18" ht="23.25" customHeight="1" x14ac:dyDescent="0.2">
      <c r="A3" s="120" t="s">
        <v>609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Q3" s="5"/>
      <c r="R3" s="5"/>
    </row>
    <row r="4" spans="1:18" ht="23.25" customHeight="1" x14ac:dyDescent="0.2">
      <c r="A4" s="120" t="s">
        <v>608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Q4" s="5"/>
      <c r="R4" s="5"/>
    </row>
    <row r="5" spans="1:18" ht="18" customHeight="1" x14ac:dyDescent="0.2">
      <c r="A5" s="16"/>
      <c r="B5" s="133" t="s">
        <v>172</v>
      </c>
      <c r="C5" s="134"/>
      <c r="D5" s="134"/>
      <c r="E5" s="134"/>
      <c r="F5" s="134"/>
      <c r="G5" s="135"/>
      <c r="H5" s="27"/>
      <c r="I5" s="28"/>
      <c r="J5" s="27"/>
      <c r="K5" s="28"/>
      <c r="L5" s="29"/>
      <c r="Q5" s="5"/>
      <c r="R5" s="5"/>
    </row>
    <row r="6" spans="1:18" ht="18" customHeight="1" x14ac:dyDescent="0.2">
      <c r="A6" s="115" t="s">
        <v>144</v>
      </c>
      <c r="B6" s="129" t="s">
        <v>173</v>
      </c>
      <c r="C6" s="130"/>
      <c r="D6" s="129" t="s">
        <v>168</v>
      </c>
      <c r="E6" s="130"/>
      <c r="F6" s="129" t="s">
        <v>103</v>
      </c>
      <c r="G6" s="130"/>
      <c r="H6" s="129" t="s">
        <v>175</v>
      </c>
      <c r="I6" s="130"/>
      <c r="J6" s="129" t="s">
        <v>170</v>
      </c>
      <c r="K6" s="130"/>
      <c r="L6" s="114" t="s">
        <v>33</v>
      </c>
      <c r="Q6" s="5"/>
      <c r="R6" s="5"/>
    </row>
    <row r="7" spans="1:18" ht="18" customHeight="1" x14ac:dyDescent="0.2">
      <c r="A7" s="115"/>
      <c r="B7" s="136" t="s">
        <v>174</v>
      </c>
      <c r="C7" s="137"/>
      <c r="D7" s="131" t="s">
        <v>169</v>
      </c>
      <c r="E7" s="132"/>
      <c r="F7" s="131" t="s">
        <v>1</v>
      </c>
      <c r="G7" s="132"/>
      <c r="H7" s="131" t="s">
        <v>176</v>
      </c>
      <c r="I7" s="132"/>
      <c r="J7" s="131" t="s">
        <v>171</v>
      </c>
      <c r="K7" s="132"/>
      <c r="L7" s="114"/>
      <c r="Q7" s="5"/>
      <c r="R7" s="5"/>
    </row>
    <row r="8" spans="1:18" ht="18" customHeight="1" x14ac:dyDescent="0.2">
      <c r="A8" s="115"/>
      <c r="B8" s="94" t="s">
        <v>373</v>
      </c>
      <c r="C8" s="94" t="s">
        <v>388</v>
      </c>
      <c r="D8" s="94" t="s">
        <v>373</v>
      </c>
      <c r="E8" s="94" t="s">
        <v>388</v>
      </c>
      <c r="F8" s="94" t="s">
        <v>373</v>
      </c>
      <c r="G8" s="94" t="s">
        <v>388</v>
      </c>
      <c r="H8" s="94" t="s">
        <v>373</v>
      </c>
      <c r="I8" s="94" t="s">
        <v>388</v>
      </c>
      <c r="J8" s="94" t="s">
        <v>373</v>
      </c>
      <c r="K8" s="94" t="s">
        <v>388</v>
      </c>
      <c r="L8" s="114"/>
      <c r="Q8" s="5"/>
      <c r="R8" s="5"/>
    </row>
    <row r="9" spans="1:18" ht="20.100000000000001" customHeight="1" x14ac:dyDescent="0.2">
      <c r="A9" s="30" t="s">
        <v>41</v>
      </c>
      <c r="B9" s="65">
        <v>1342.428365</v>
      </c>
      <c r="C9" s="65">
        <v>1117.8444039999999</v>
      </c>
      <c r="D9" s="65">
        <v>1049.8383289999999</v>
      </c>
      <c r="E9" s="65">
        <v>405.14308</v>
      </c>
      <c r="F9" s="65">
        <f t="shared" ref="F9:G13" si="0">B9+D9</f>
        <v>2392.2666939999999</v>
      </c>
      <c r="G9" s="65">
        <f t="shared" si="0"/>
        <v>1522.987484</v>
      </c>
      <c r="H9" s="65">
        <v>2193.2666650000001</v>
      </c>
      <c r="I9" s="65">
        <v>2181.950014</v>
      </c>
      <c r="J9" s="65">
        <f t="shared" ref="J9:K13" si="1">F9-H9</f>
        <v>199.00002899999981</v>
      </c>
      <c r="K9" s="65">
        <f t="shared" si="1"/>
        <v>-658.96253000000002</v>
      </c>
      <c r="L9" s="13" t="s">
        <v>167</v>
      </c>
      <c r="N9" s="80"/>
      <c r="Q9" s="5"/>
      <c r="R9" s="5"/>
    </row>
    <row r="10" spans="1:18" ht="20.100000000000001" customHeight="1" x14ac:dyDescent="0.2">
      <c r="A10" s="31" t="s">
        <v>34</v>
      </c>
      <c r="B10" s="66">
        <v>451.72234099999997</v>
      </c>
      <c r="C10" s="66">
        <v>435.67603500000001</v>
      </c>
      <c r="D10" s="66">
        <v>71.772592000000003</v>
      </c>
      <c r="E10" s="66">
        <v>49.839635999999999</v>
      </c>
      <c r="F10" s="66">
        <f t="shared" si="0"/>
        <v>523.49493299999995</v>
      </c>
      <c r="G10" s="66">
        <f t="shared" si="0"/>
        <v>485.515671</v>
      </c>
      <c r="H10" s="66">
        <v>143.26138700000001</v>
      </c>
      <c r="I10" s="66">
        <v>86.292199999999994</v>
      </c>
      <c r="J10" s="66">
        <f t="shared" si="1"/>
        <v>380.23354599999993</v>
      </c>
      <c r="K10" s="66">
        <f t="shared" si="1"/>
        <v>399.22347100000002</v>
      </c>
      <c r="L10" s="14" t="s">
        <v>36</v>
      </c>
      <c r="N10" s="80"/>
      <c r="Q10" s="5"/>
      <c r="R10" s="5"/>
    </row>
    <row r="11" spans="1:18" ht="20.100000000000001" customHeight="1" x14ac:dyDescent="0.2">
      <c r="A11" s="30" t="s">
        <v>40</v>
      </c>
      <c r="B11" s="65">
        <v>216.019283</v>
      </c>
      <c r="C11" s="65">
        <v>210.32671500000001</v>
      </c>
      <c r="D11" s="65">
        <v>54.770702</v>
      </c>
      <c r="E11" s="65">
        <v>143.65798100000001</v>
      </c>
      <c r="F11" s="65">
        <f t="shared" si="0"/>
        <v>270.789985</v>
      </c>
      <c r="G11" s="65">
        <f t="shared" si="0"/>
        <v>353.98469599999999</v>
      </c>
      <c r="H11" s="65">
        <v>433.18027599999999</v>
      </c>
      <c r="I11" s="65">
        <v>345.387227</v>
      </c>
      <c r="J11" s="65">
        <f t="shared" si="1"/>
        <v>-162.39029099999999</v>
      </c>
      <c r="K11" s="65">
        <f t="shared" si="1"/>
        <v>8.5974689999999896</v>
      </c>
      <c r="L11" s="13" t="s">
        <v>592</v>
      </c>
      <c r="N11" s="80"/>
      <c r="Q11" s="5"/>
      <c r="R11" s="5"/>
    </row>
    <row r="12" spans="1:18" ht="20.100000000000001" customHeight="1" x14ac:dyDescent="0.2">
      <c r="A12" s="31" t="s">
        <v>35</v>
      </c>
      <c r="B12" s="66">
        <v>246.99313699999999</v>
      </c>
      <c r="C12" s="66">
        <v>186.26743999999999</v>
      </c>
      <c r="D12" s="66">
        <v>192.45300700000001</v>
      </c>
      <c r="E12" s="66">
        <v>163.45830900000001</v>
      </c>
      <c r="F12" s="66">
        <f t="shared" si="0"/>
        <v>439.446144</v>
      </c>
      <c r="G12" s="66">
        <f t="shared" si="0"/>
        <v>349.72574900000001</v>
      </c>
      <c r="H12" s="66">
        <v>481.12140699999998</v>
      </c>
      <c r="I12" s="66">
        <v>304.39736099999999</v>
      </c>
      <c r="J12" s="66">
        <f t="shared" si="1"/>
        <v>-41.675262999999973</v>
      </c>
      <c r="K12" s="66">
        <f t="shared" si="1"/>
        <v>45.328388000000018</v>
      </c>
      <c r="L12" s="14" t="s">
        <v>37</v>
      </c>
      <c r="N12" s="80"/>
      <c r="Q12" s="5"/>
      <c r="R12" s="5"/>
    </row>
    <row r="13" spans="1:18" ht="20.100000000000001" customHeight="1" thickBot="1" x14ac:dyDescent="0.25">
      <c r="A13" s="30" t="s">
        <v>39</v>
      </c>
      <c r="B13" s="65">
        <v>424.59503799999999</v>
      </c>
      <c r="C13" s="65">
        <v>46.336753999999999</v>
      </c>
      <c r="D13" s="65">
        <v>187.83303000000001</v>
      </c>
      <c r="E13" s="65">
        <v>23.414829999999998</v>
      </c>
      <c r="F13" s="65">
        <f t="shared" si="0"/>
        <v>612.42806799999994</v>
      </c>
      <c r="G13" s="65">
        <f t="shared" si="0"/>
        <v>69.751583999999994</v>
      </c>
      <c r="H13" s="65">
        <v>97.630844999999994</v>
      </c>
      <c r="I13" s="65">
        <v>19.704540000000001</v>
      </c>
      <c r="J13" s="65">
        <f t="shared" si="1"/>
        <v>514.79722299999992</v>
      </c>
      <c r="K13" s="65">
        <f t="shared" si="1"/>
        <v>50.047043999999993</v>
      </c>
      <c r="L13" s="13" t="s">
        <v>38</v>
      </c>
      <c r="N13" s="80"/>
      <c r="Q13" s="5"/>
      <c r="R13" s="5"/>
    </row>
    <row r="14" spans="1:18" ht="19.5" customHeight="1" thickBot="1" x14ac:dyDescent="0.25">
      <c r="A14" s="32" t="s">
        <v>103</v>
      </c>
      <c r="B14" s="67">
        <f t="shared" ref="B14:J14" si="2">SUM(B9:B13)</f>
        <v>2681.7581639999999</v>
      </c>
      <c r="C14" s="67">
        <f t="shared" si="2"/>
        <v>1996.4513479999998</v>
      </c>
      <c r="D14" s="67">
        <f t="shared" si="2"/>
        <v>1556.6676600000001</v>
      </c>
      <c r="E14" s="67">
        <f t="shared" si="2"/>
        <v>785.51383600000008</v>
      </c>
      <c r="F14" s="67">
        <f t="shared" si="2"/>
        <v>4238.4258239999999</v>
      </c>
      <c r="G14" s="67">
        <f t="shared" si="2"/>
        <v>2781.9651840000001</v>
      </c>
      <c r="H14" s="67">
        <f t="shared" si="2"/>
        <v>3348.4605800000004</v>
      </c>
      <c r="I14" s="67">
        <f t="shared" si="2"/>
        <v>2937.731342</v>
      </c>
      <c r="J14" s="67">
        <f t="shared" si="2"/>
        <v>889.96524399999976</v>
      </c>
      <c r="K14" s="67">
        <f>SUM(K9:K13)</f>
        <v>-155.76615799999999</v>
      </c>
      <c r="L14" s="23" t="s">
        <v>1</v>
      </c>
      <c r="Q14" s="5"/>
      <c r="R14" s="5"/>
    </row>
    <row r="15" spans="1:18" ht="35.1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Q15" s="5"/>
      <c r="R15" s="5"/>
    </row>
    <row r="16" spans="1:18" ht="35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Q16" s="5"/>
      <c r="R16" s="5"/>
    </row>
    <row r="17" spans="1:18" ht="35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Q17" s="5"/>
      <c r="R17" s="5"/>
    </row>
    <row r="18" spans="1:18" ht="35.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Q18" s="5"/>
      <c r="R18" s="5"/>
    </row>
    <row r="19" spans="1:18" ht="35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Q19" s="5"/>
      <c r="R19" s="5"/>
    </row>
    <row r="20" spans="1:18" ht="35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Q20" s="5"/>
      <c r="R20" s="5"/>
    </row>
    <row r="21" spans="1:18" ht="35.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Q21" s="5"/>
      <c r="R21" s="5"/>
    </row>
    <row r="22" spans="1:18" ht="35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Q22" s="5"/>
      <c r="R22" s="5"/>
    </row>
    <row r="23" spans="1:18" ht="35.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Q23" s="5"/>
      <c r="R23" s="5"/>
    </row>
    <row r="24" spans="1:18" ht="35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Q24" s="5"/>
      <c r="R24" s="5"/>
    </row>
    <row r="25" spans="1:18" ht="35.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Q25" s="5"/>
      <c r="R25" s="5"/>
    </row>
    <row r="26" spans="1:18" ht="35.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Q26" s="5"/>
      <c r="R26" s="5"/>
    </row>
    <row r="27" spans="1:18" ht="35.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Q27" s="5"/>
      <c r="R27" s="5"/>
    </row>
    <row r="28" spans="1:18" ht="35.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Q28" s="5"/>
      <c r="R28" s="5"/>
    </row>
    <row r="29" spans="1:18" ht="35.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Q29" s="5"/>
      <c r="R29" s="5"/>
    </row>
    <row r="30" spans="1:18" ht="35.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Q30" s="5"/>
      <c r="R30" s="5"/>
    </row>
    <row r="31" spans="1:18" ht="35.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Q31" s="5"/>
      <c r="R31" s="5"/>
    </row>
    <row r="32" spans="1:18" ht="35.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Q32" s="5"/>
      <c r="R32" s="5"/>
    </row>
    <row r="33" spans="1:18" ht="35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Q33" s="5"/>
      <c r="R33" s="5"/>
    </row>
    <row r="34" spans="1:18" ht="35.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Q34" s="5"/>
      <c r="R34" s="5"/>
    </row>
    <row r="35" spans="1:18" ht="35.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Q35" s="5"/>
      <c r="R35" s="5"/>
    </row>
    <row r="36" spans="1:18" ht="35.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Q36" s="5"/>
      <c r="R36" s="5"/>
    </row>
    <row r="37" spans="1:18" ht="35.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Q37" s="5"/>
      <c r="R37" s="5"/>
    </row>
    <row r="38" spans="1:18" ht="35.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Q38" s="5"/>
      <c r="R38" s="5"/>
    </row>
    <row r="39" spans="1:18" ht="35.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Q39" s="5"/>
      <c r="R39" s="5"/>
    </row>
    <row r="40" spans="1:18" ht="35.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Q40" s="5"/>
      <c r="R40" s="5"/>
    </row>
    <row r="41" spans="1:18" ht="35.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Q41" s="5"/>
      <c r="R41" s="5"/>
    </row>
    <row r="42" spans="1:18" ht="35.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Q42" s="5"/>
      <c r="R42" s="5"/>
    </row>
    <row r="43" spans="1:18" ht="35.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Q43" s="5"/>
      <c r="R43" s="5"/>
    </row>
    <row r="44" spans="1:18" ht="35.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Q44" s="5"/>
      <c r="R44" s="5"/>
    </row>
    <row r="45" spans="1:18" ht="35.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Q45" s="5"/>
      <c r="R45" s="5"/>
    </row>
    <row r="46" spans="1:18" ht="35.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Q46" s="5"/>
      <c r="R46" s="5"/>
    </row>
    <row r="47" spans="1:18" ht="35.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Q47" s="5"/>
      <c r="R47" s="5"/>
    </row>
    <row r="48" spans="1:18" ht="35.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Q48" s="5"/>
      <c r="R48" s="5"/>
    </row>
    <row r="49" spans="1:18" ht="35.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Q49" s="5"/>
      <c r="R49" s="5"/>
    </row>
    <row r="50" spans="1:18" ht="35.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Q50" s="5"/>
      <c r="R50" s="5"/>
    </row>
    <row r="51" spans="1:18" ht="35.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Q51" s="5"/>
      <c r="R51" s="5"/>
    </row>
    <row r="52" spans="1:18" ht="35.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Q52" s="5"/>
      <c r="R52" s="5"/>
    </row>
    <row r="53" spans="1:18" ht="35.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Q53" s="5"/>
      <c r="R53" s="5"/>
    </row>
    <row r="54" spans="1:18" ht="35.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Q54" s="5"/>
      <c r="R54" s="5"/>
    </row>
    <row r="55" spans="1:18" ht="35.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Q55" s="5"/>
      <c r="R55" s="5"/>
    </row>
    <row r="56" spans="1:18" ht="35.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Q56" s="5"/>
      <c r="R56" s="5"/>
    </row>
    <row r="57" spans="1:18" ht="35.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Q57" s="5"/>
      <c r="R57" s="5"/>
    </row>
    <row r="58" spans="1:18" ht="35.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Q58" s="5"/>
      <c r="R58" s="5"/>
    </row>
    <row r="59" spans="1:18" ht="35.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Q59" s="5"/>
      <c r="R59" s="5"/>
    </row>
    <row r="60" spans="1:18" ht="35.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Q60" s="5"/>
      <c r="R60" s="5"/>
    </row>
    <row r="61" spans="1:18" ht="35.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Q61" s="5"/>
      <c r="R61" s="5"/>
    </row>
    <row r="62" spans="1:18" ht="35.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Q62" s="5"/>
      <c r="R62" s="5"/>
    </row>
    <row r="63" spans="1:18" ht="35.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Q63" s="5"/>
      <c r="R63" s="5"/>
    </row>
    <row r="64" spans="1:18" ht="35.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Q64" s="5"/>
      <c r="R64" s="5"/>
    </row>
    <row r="65" spans="1:18" ht="35.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Q65" s="5"/>
      <c r="R65" s="5"/>
    </row>
    <row r="66" spans="1:18" ht="35.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Q66" s="5"/>
      <c r="R66" s="5"/>
    </row>
    <row r="67" spans="1:18" ht="35.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Q67" s="5"/>
      <c r="R67" s="5"/>
    </row>
    <row r="68" spans="1:18" ht="35.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Q68" s="5"/>
      <c r="R68" s="5"/>
    </row>
    <row r="69" spans="1:18" ht="35.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Q69" s="5"/>
      <c r="R69" s="5"/>
    </row>
    <row r="70" spans="1:18" ht="35.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Q70" s="5"/>
      <c r="R70" s="5"/>
    </row>
    <row r="71" spans="1:18" ht="35.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Q71" s="5"/>
      <c r="R71" s="5"/>
    </row>
    <row r="72" spans="1:18" ht="35.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Q72" s="5"/>
      <c r="R72" s="5"/>
    </row>
    <row r="73" spans="1:18" ht="35.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Q73" s="5"/>
      <c r="R73" s="5"/>
    </row>
    <row r="74" spans="1:18" ht="35.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Q74" s="5"/>
      <c r="R74" s="5"/>
    </row>
    <row r="75" spans="1:18" ht="35.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Q75" s="5"/>
      <c r="R75" s="5"/>
    </row>
    <row r="76" spans="1:18" ht="35.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Q76" s="5"/>
      <c r="R76" s="5"/>
    </row>
    <row r="77" spans="1:18" ht="35.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Q77" s="5"/>
      <c r="R77" s="5"/>
    </row>
    <row r="78" spans="1:18" ht="35.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Q78" s="5"/>
      <c r="R78" s="5"/>
    </row>
    <row r="79" spans="1:18" ht="35.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Q79" s="5"/>
      <c r="R79" s="5"/>
    </row>
    <row r="80" spans="1:18" ht="35.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Q80" s="5"/>
      <c r="R80" s="5"/>
    </row>
    <row r="81" spans="1:18" ht="35.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Q81" s="5"/>
      <c r="R81" s="5"/>
    </row>
    <row r="82" spans="1:18" ht="35.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Q82" s="5"/>
      <c r="R82" s="5"/>
    </row>
    <row r="83" spans="1:18" ht="35.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Q83" s="5"/>
      <c r="R83" s="5"/>
    </row>
    <row r="84" spans="1:18" ht="35.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Q84" s="5"/>
      <c r="R84" s="5"/>
    </row>
    <row r="85" spans="1:18" ht="35.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Q85" s="5"/>
      <c r="R85" s="5"/>
    </row>
    <row r="86" spans="1:18" ht="35.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Q86" s="5"/>
      <c r="R86" s="5"/>
    </row>
    <row r="87" spans="1:18" ht="35.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Q87" s="5"/>
      <c r="R87" s="5"/>
    </row>
    <row r="88" spans="1:18" ht="35.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Q88" s="5"/>
      <c r="R88" s="5"/>
    </row>
    <row r="89" spans="1:18" ht="35.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Q89" s="5"/>
      <c r="R89" s="5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>
      <selection activeCell="E1" sqref="E1"/>
    </sheetView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3" t="s">
        <v>96</v>
      </c>
    </row>
    <row r="2" spans="1:6" ht="45" customHeight="1" x14ac:dyDescent="0.2">
      <c r="E2" s="43"/>
    </row>
    <row r="3" spans="1:6" ht="30" customHeight="1" x14ac:dyDescent="0.2">
      <c r="A3" s="116" t="s">
        <v>406</v>
      </c>
      <c r="B3" s="116"/>
      <c r="C3" s="116"/>
      <c r="D3" s="116"/>
    </row>
    <row r="4" spans="1:6" ht="30" customHeight="1" x14ac:dyDescent="0.2">
      <c r="A4" s="116" t="s">
        <v>399</v>
      </c>
      <c r="B4" s="116"/>
      <c r="C4" s="116"/>
      <c r="D4" s="116"/>
    </row>
    <row r="5" spans="1:6" ht="18" customHeight="1" x14ac:dyDescent="0.2">
      <c r="A5" s="7" t="s">
        <v>17</v>
      </c>
      <c r="B5" s="114" t="s">
        <v>69</v>
      </c>
      <c r="C5" s="115"/>
      <c r="D5" s="7" t="s">
        <v>18</v>
      </c>
    </row>
    <row r="6" spans="1:6" ht="18" customHeight="1" x14ac:dyDescent="0.2">
      <c r="A6" s="7" t="s">
        <v>19</v>
      </c>
      <c r="B6" s="114" t="s">
        <v>70</v>
      </c>
      <c r="C6" s="115"/>
      <c r="D6" s="8" t="s">
        <v>95</v>
      </c>
    </row>
    <row r="7" spans="1:6" ht="18" customHeight="1" x14ac:dyDescent="0.2">
      <c r="A7" s="9">
        <v>2016</v>
      </c>
      <c r="B7" s="46" t="s">
        <v>93</v>
      </c>
      <c r="C7" s="47" t="s">
        <v>76</v>
      </c>
      <c r="D7" s="68">
        <v>60100.499488000001</v>
      </c>
    </row>
    <row r="8" spans="1:6" ht="18" customHeight="1" x14ac:dyDescent="0.2">
      <c r="A8" s="10"/>
      <c r="B8" s="49" t="s">
        <v>94</v>
      </c>
      <c r="C8" s="50" t="s">
        <v>77</v>
      </c>
      <c r="D8" s="69">
        <v>57558.578611999998</v>
      </c>
    </row>
    <row r="9" spans="1:6" ht="18" customHeight="1" x14ac:dyDescent="0.2">
      <c r="A9" s="9"/>
      <c r="B9" s="46" t="s">
        <v>88</v>
      </c>
      <c r="C9" s="47" t="s">
        <v>78</v>
      </c>
      <c r="D9" s="68">
        <v>60434.636960999997</v>
      </c>
    </row>
    <row r="10" spans="1:6" ht="18" customHeight="1" x14ac:dyDescent="0.2">
      <c r="A10" s="10"/>
      <c r="B10" s="49" t="s">
        <v>89</v>
      </c>
      <c r="C10" s="50" t="s">
        <v>79</v>
      </c>
      <c r="D10" s="69">
        <v>57460.983419999997</v>
      </c>
    </row>
    <row r="11" spans="1:6" ht="18" customHeight="1" x14ac:dyDescent="0.2">
      <c r="A11" s="9"/>
      <c r="B11" s="46" t="s">
        <v>90</v>
      </c>
      <c r="C11" s="47" t="s">
        <v>80</v>
      </c>
      <c r="D11" s="68">
        <v>67333.288780999996</v>
      </c>
    </row>
    <row r="12" spans="1:6" ht="18" customHeight="1" x14ac:dyDescent="0.2">
      <c r="A12" s="10"/>
      <c r="B12" s="49" t="s">
        <v>91</v>
      </c>
      <c r="C12" s="50" t="s">
        <v>81</v>
      </c>
      <c r="D12" s="69">
        <v>61469.06523</v>
      </c>
    </row>
    <row r="13" spans="1:6" ht="18" customHeight="1" x14ac:dyDescent="0.2">
      <c r="A13" s="9"/>
      <c r="B13" s="46" t="s">
        <v>92</v>
      </c>
      <c r="C13" s="47" t="s">
        <v>82</v>
      </c>
      <c r="D13" s="68">
        <v>68039.866081999993</v>
      </c>
    </row>
    <row r="14" spans="1:6" ht="18" customHeight="1" x14ac:dyDescent="0.2">
      <c r="A14" s="10">
        <v>2017</v>
      </c>
      <c r="B14" s="49" t="s">
        <v>83</v>
      </c>
      <c r="C14" s="50" t="s">
        <v>71</v>
      </c>
      <c r="D14" s="69">
        <v>69502.459619999994</v>
      </c>
    </row>
    <row r="15" spans="1:6" ht="18" customHeight="1" x14ac:dyDescent="0.2">
      <c r="A15" s="9"/>
      <c r="B15" s="46" t="s">
        <v>84</v>
      </c>
      <c r="C15" s="47" t="s">
        <v>72</v>
      </c>
      <c r="D15" s="68">
        <v>66260.039059999996</v>
      </c>
    </row>
    <row r="16" spans="1:6" ht="18" customHeight="1" x14ac:dyDescent="0.2">
      <c r="A16" s="10"/>
      <c r="B16" s="49" t="s">
        <v>85</v>
      </c>
      <c r="C16" s="50" t="s">
        <v>73</v>
      </c>
      <c r="D16" s="69">
        <v>70958.366211999994</v>
      </c>
    </row>
    <row r="17" spans="1:4" ht="18" customHeight="1" x14ac:dyDescent="0.2">
      <c r="A17" s="9"/>
      <c r="B17" s="46" t="s">
        <v>86</v>
      </c>
      <c r="C17" s="47" t="s">
        <v>74</v>
      </c>
      <c r="D17" s="68">
        <v>66152.208991000007</v>
      </c>
    </row>
    <row r="18" spans="1:4" ht="18" customHeight="1" x14ac:dyDescent="0.2">
      <c r="A18" s="10"/>
      <c r="B18" s="49" t="s">
        <v>87</v>
      </c>
      <c r="C18" s="50" t="s">
        <v>75</v>
      </c>
      <c r="D18" s="69">
        <v>62029.408943000002</v>
      </c>
    </row>
    <row r="19" spans="1:4" ht="18" customHeight="1" thickBot="1" x14ac:dyDescent="0.25">
      <c r="A19" s="52"/>
      <c r="B19" s="53" t="s">
        <v>93</v>
      </c>
      <c r="C19" s="54" t="s">
        <v>76</v>
      </c>
      <c r="D19" s="70">
        <v>57666.884659000003</v>
      </c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>
      <selection activeCell="E1" sqref="E1"/>
    </sheetView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3" t="s">
        <v>96</v>
      </c>
    </row>
    <row r="2" spans="1:6" ht="45" customHeight="1" x14ac:dyDescent="0.2">
      <c r="E2" s="43"/>
    </row>
    <row r="3" spans="1:6" ht="30" customHeight="1" x14ac:dyDescent="0.2">
      <c r="A3" s="116" t="s">
        <v>145</v>
      </c>
      <c r="B3" s="116"/>
      <c r="C3" s="116"/>
      <c r="D3" s="116"/>
    </row>
    <row r="4" spans="1:6" ht="30" customHeight="1" x14ac:dyDescent="0.2">
      <c r="A4" s="116" t="s">
        <v>146</v>
      </c>
      <c r="B4" s="116"/>
      <c r="C4" s="116"/>
      <c r="D4" s="116"/>
    </row>
    <row r="5" spans="1:6" ht="18" customHeight="1" x14ac:dyDescent="0.2">
      <c r="A5" s="81" t="s">
        <v>17</v>
      </c>
      <c r="B5" s="114" t="s">
        <v>69</v>
      </c>
      <c r="C5" s="115"/>
      <c r="D5" s="81" t="s">
        <v>18</v>
      </c>
    </row>
    <row r="6" spans="1:6" ht="18" customHeight="1" x14ac:dyDescent="0.2">
      <c r="A6" s="81" t="s">
        <v>19</v>
      </c>
      <c r="B6" s="114" t="s">
        <v>70</v>
      </c>
      <c r="C6" s="115"/>
      <c r="D6" s="82" t="s">
        <v>95</v>
      </c>
    </row>
    <row r="7" spans="1:6" ht="18" customHeight="1" x14ac:dyDescent="0.2">
      <c r="A7" s="9">
        <v>2016</v>
      </c>
      <c r="B7" s="46" t="s">
        <v>93</v>
      </c>
      <c r="C7" s="47" t="s">
        <v>76</v>
      </c>
      <c r="D7" s="68">
        <v>14863.873366</v>
      </c>
    </row>
    <row r="8" spans="1:6" ht="18" customHeight="1" x14ac:dyDescent="0.2">
      <c r="A8" s="10"/>
      <c r="B8" s="49" t="s">
        <v>94</v>
      </c>
      <c r="C8" s="50" t="s">
        <v>77</v>
      </c>
      <c r="D8" s="69">
        <v>12437.765458</v>
      </c>
    </row>
    <row r="9" spans="1:6" ht="18" customHeight="1" x14ac:dyDescent="0.2">
      <c r="A9" s="9"/>
      <c r="B9" s="46" t="s">
        <v>88</v>
      </c>
      <c r="C9" s="47" t="s">
        <v>78</v>
      </c>
      <c r="D9" s="68">
        <v>16095.188174000001</v>
      </c>
    </row>
    <row r="10" spans="1:6" ht="18" customHeight="1" x14ac:dyDescent="0.2">
      <c r="A10" s="10"/>
      <c r="B10" s="49" t="s">
        <v>89</v>
      </c>
      <c r="C10" s="50" t="s">
        <v>79</v>
      </c>
      <c r="D10" s="69">
        <v>13536.905366999999</v>
      </c>
    </row>
    <row r="11" spans="1:6" ht="18" customHeight="1" x14ac:dyDescent="0.2">
      <c r="A11" s="9"/>
      <c r="B11" s="46" t="s">
        <v>90</v>
      </c>
      <c r="C11" s="47" t="s">
        <v>80</v>
      </c>
      <c r="D11" s="68">
        <v>15820.252032</v>
      </c>
    </row>
    <row r="12" spans="1:6" ht="18" customHeight="1" x14ac:dyDescent="0.2">
      <c r="A12" s="10"/>
      <c r="B12" s="49" t="s">
        <v>91</v>
      </c>
      <c r="C12" s="50" t="s">
        <v>81</v>
      </c>
      <c r="D12" s="69">
        <v>15249.500807</v>
      </c>
    </row>
    <row r="13" spans="1:6" ht="18" customHeight="1" x14ac:dyDescent="0.2">
      <c r="A13" s="9"/>
      <c r="B13" s="46" t="s">
        <v>92</v>
      </c>
      <c r="C13" s="47" t="s">
        <v>82</v>
      </c>
      <c r="D13" s="68">
        <v>15894.01993</v>
      </c>
    </row>
    <row r="14" spans="1:6" ht="18" customHeight="1" x14ac:dyDescent="0.2">
      <c r="A14" s="9">
        <v>2017</v>
      </c>
      <c r="B14" s="49" t="s">
        <v>83</v>
      </c>
      <c r="C14" s="50" t="s">
        <v>71</v>
      </c>
      <c r="D14" s="69">
        <v>14584.932134000001</v>
      </c>
    </row>
    <row r="15" spans="1:6" ht="18" customHeight="1" x14ac:dyDescent="0.2">
      <c r="A15" s="9"/>
      <c r="B15" s="46" t="s">
        <v>84</v>
      </c>
      <c r="C15" s="47" t="s">
        <v>72</v>
      </c>
      <c r="D15" s="68">
        <v>13259.444014999999</v>
      </c>
    </row>
    <row r="16" spans="1:6" ht="18" customHeight="1" x14ac:dyDescent="0.2">
      <c r="A16" s="10"/>
      <c r="B16" s="49" t="s">
        <v>85</v>
      </c>
      <c r="C16" s="50" t="s">
        <v>73</v>
      </c>
      <c r="D16" s="69">
        <v>17004.714908999998</v>
      </c>
    </row>
    <row r="17" spans="1:4" ht="18" customHeight="1" x14ac:dyDescent="0.2">
      <c r="A17" s="9"/>
      <c r="B17" s="46" t="s">
        <v>86</v>
      </c>
      <c r="C17" s="47" t="s">
        <v>74</v>
      </c>
      <c r="D17" s="68">
        <v>14463.815231</v>
      </c>
    </row>
    <row r="18" spans="1:4" ht="18" customHeight="1" x14ac:dyDescent="0.2">
      <c r="A18" s="10"/>
      <c r="B18" s="49" t="s">
        <v>87</v>
      </c>
      <c r="C18" s="50" t="s">
        <v>75</v>
      </c>
      <c r="D18" s="69">
        <v>14954.018837</v>
      </c>
    </row>
    <row r="19" spans="1:4" ht="18" customHeight="1" thickBot="1" x14ac:dyDescent="0.25">
      <c r="A19" s="52"/>
      <c r="B19" s="53" t="s">
        <v>93</v>
      </c>
      <c r="C19" s="54" t="s">
        <v>76</v>
      </c>
      <c r="D19" s="70">
        <v>12059.904236</v>
      </c>
    </row>
    <row r="21" spans="1:4" ht="18" customHeight="1" x14ac:dyDescent="0.2">
      <c r="D21" s="78"/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H1" sqref="H1"/>
    </sheetView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20" t="s">
        <v>407</v>
      </c>
      <c r="B3" s="120"/>
      <c r="C3" s="120"/>
      <c r="D3" s="120"/>
      <c r="E3" s="120"/>
      <c r="F3" s="120"/>
      <c r="G3" s="120"/>
      <c r="L3" s="5"/>
      <c r="M3" s="5"/>
    </row>
    <row r="4" spans="1:13" ht="23.25" customHeight="1" x14ac:dyDescent="0.2">
      <c r="A4" s="120" t="s">
        <v>400</v>
      </c>
      <c r="B4" s="120"/>
      <c r="C4" s="120"/>
      <c r="D4" s="120"/>
      <c r="E4" s="120"/>
      <c r="F4" s="120"/>
      <c r="G4" s="120"/>
      <c r="L4" s="5"/>
      <c r="M4" s="5"/>
    </row>
    <row r="5" spans="1:13" ht="18" customHeight="1" x14ac:dyDescent="0.2">
      <c r="A5" s="115" t="s">
        <v>20</v>
      </c>
      <c r="B5" s="121" t="s">
        <v>22</v>
      </c>
      <c r="C5" s="76" t="s">
        <v>581</v>
      </c>
      <c r="D5" s="76" t="s">
        <v>408</v>
      </c>
      <c r="E5" s="76" t="s">
        <v>581</v>
      </c>
      <c r="F5" s="122" t="s">
        <v>21</v>
      </c>
      <c r="G5" s="123" t="s">
        <v>126</v>
      </c>
      <c r="L5" s="5"/>
      <c r="M5" s="5"/>
    </row>
    <row r="6" spans="1:13" ht="18" customHeight="1" x14ac:dyDescent="0.2">
      <c r="A6" s="115"/>
      <c r="B6" s="121"/>
      <c r="C6" s="89">
        <v>2016</v>
      </c>
      <c r="D6" s="89">
        <v>2017</v>
      </c>
      <c r="E6" s="89">
        <v>2017</v>
      </c>
      <c r="F6" s="122"/>
      <c r="G6" s="123"/>
      <c r="L6" s="5"/>
      <c r="M6" s="5"/>
    </row>
    <row r="7" spans="1:13" ht="18" customHeight="1" x14ac:dyDescent="0.2">
      <c r="A7" s="115"/>
      <c r="B7" s="121"/>
      <c r="C7" s="117" t="s">
        <v>104</v>
      </c>
      <c r="D7" s="118"/>
      <c r="E7" s="119"/>
      <c r="F7" s="122"/>
      <c r="G7" s="123"/>
      <c r="L7" s="5"/>
      <c r="M7" s="5"/>
    </row>
    <row r="8" spans="1:13" ht="15.75" customHeight="1" x14ac:dyDescent="0.2">
      <c r="A8" s="9">
        <v>1</v>
      </c>
      <c r="B8" s="11" t="s">
        <v>127</v>
      </c>
      <c r="C8" s="96">
        <v>501.90057999999999</v>
      </c>
      <c r="D8" s="96">
        <v>541.25540699999999</v>
      </c>
      <c r="E8" s="96">
        <v>401.18552799999998</v>
      </c>
      <c r="F8" s="13" t="s">
        <v>105</v>
      </c>
      <c r="G8" s="9">
        <v>1</v>
      </c>
      <c r="L8" s="5"/>
      <c r="M8" s="5"/>
    </row>
    <row r="9" spans="1:13" ht="15.75" customHeight="1" x14ac:dyDescent="0.2">
      <c r="A9" s="10">
        <v>2</v>
      </c>
      <c r="B9" s="12" t="s">
        <v>23</v>
      </c>
      <c r="C9" s="97">
        <v>121.18481800000001</v>
      </c>
      <c r="D9" s="97">
        <v>199.68046799999999</v>
      </c>
      <c r="E9" s="97">
        <v>78.669578999999999</v>
      </c>
      <c r="F9" s="14" t="s">
        <v>106</v>
      </c>
      <c r="G9" s="10">
        <v>2</v>
      </c>
      <c r="L9" s="5"/>
      <c r="M9" s="5"/>
    </row>
    <row r="10" spans="1:13" ht="42.75" customHeight="1" x14ac:dyDescent="0.2">
      <c r="A10" s="9">
        <v>3</v>
      </c>
      <c r="B10" s="11" t="s">
        <v>24</v>
      </c>
      <c r="C10" s="96">
        <v>78.130311000000006</v>
      </c>
      <c r="D10" s="96">
        <v>79.820504</v>
      </c>
      <c r="E10" s="96">
        <v>48.556230999999997</v>
      </c>
      <c r="F10" s="13" t="s">
        <v>107</v>
      </c>
      <c r="G10" s="9">
        <v>3</v>
      </c>
      <c r="L10" s="5"/>
      <c r="M10" s="5"/>
    </row>
    <row r="11" spans="1:13" ht="38.25" x14ac:dyDescent="0.2">
      <c r="A11" s="10">
        <v>4</v>
      </c>
      <c r="B11" s="12" t="s">
        <v>128</v>
      </c>
      <c r="C11" s="97">
        <v>478.694907</v>
      </c>
      <c r="D11" s="97">
        <v>530.57727299999999</v>
      </c>
      <c r="E11" s="97">
        <v>368.13534499999997</v>
      </c>
      <c r="F11" s="14" t="s">
        <v>108</v>
      </c>
      <c r="G11" s="10">
        <v>4</v>
      </c>
      <c r="L11" s="5"/>
      <c r="M11" s="5"/>
    </row>
    <row r="12" spans="1:13" ht="15.75" customHeight="1" x14ac:dyDescent="0.2">
      <c r="A12" s="9">
        <v>5</v>
      </c>
      <c r="B12" s="11" t="s">
        <v>25</v>
      </c>
      <c r="C12" s="96">
        <v>184.46429599999999</v>
      </c>
      <c r="D12" s="96">
        <v>137.09632500000001</v>
      </c>
      <c r="E12" s="96">
        <v>56.182685999999997</v>
      </c>
      <c r="F12" s="13" t="s">
        <v>109</v>
      </c>
      <c r="G12" s="9">
        <v>5</v>
      </c>
      <c r="L12" s="5"/>
      <c r="M12" s="5"/>
    </row>
    <row r="13" spans="1:13" ht="12.75" x14ac:dyDescent="0.2">
      <c r="A13" s="10">
        <v>6</v>
      </c>
      <c r="B13" s="12" t="s">
        <v>26</v>
      </c>
      <c r="C13" s="97">
        <v>4465.0385580000002</v>
      </c>
      <c r="D13" s="97">
        <v>4214.726764</v>
      </c>
      <c r="E13" s="97">
        <v>3601.1724250000002</v>
      </c>
      <c r="F13" s="14" t="s">
        <v>110</v>
      </c>
      <c r="G13" s="10">
        <v>6</v>
      </c>
      <c r="L13" s="5"/>
      <c r="M13" s="5"/>
    </row>
    <row r="14" spans="1:13" ht="25.5" x14ac:dyDescent="0.2">
      <c r="A14" s="9">
        <v>7</v>
      </c>
      <c r="B14" s="11" t="s">
        <v>129</v>
      </c>
      <c r="C14" s="96">
        <v>4418.2132959999999</v>
      </c>
      <c r="D14" s="96">
        <v>4559.605904</v>
      </c>
      <c r="E14" s="96">
        <v>4259.2149120000004</v>
      </c>
      <c r="F14" s="13" t="s">
        <v>111</v>
      </c>
      <c r="G14" s="9">
        <v>7</v>
      </c>
      <c r="L14" s="5"/>
      <c r="M14" s="5"/>
    </row>
    <row r="15" spans="1:13" ht="63.75" x14ac:dyDescent="0.2">
      <c r="A15" s="10">
        <v>8</v>
      </c>
      <c r="B15" s="12" t="s">
        <v>47</v>
      </c>
      <c r="C15" s="97">
        <v>20.963934999999999</v>
      </c>
      <c r="D15" s="97">
        <v>35.654224999999997</v>
      </c>
      <c r="E15" s="97">
        <v>17.987946000000001</v>
      </c>
      <c r="F15" s="14" t="s">
        <v>112</v>
      </c>
      <c r="G15" s="10">
        <v>8</v>
      </c>
      <c r="L15" s="5"/>
      <c r="M15" s="5"/>
    </row>
    <row r="16" spans="1:13" ht="51" x14ac:dyDescent="0.2">
      <c r="A16" s="9">
        <v>9</v>
      </c>
      <c r="B16" s="11" t="s">
        <v>97</v>
      </c>
      <c r="C16" s="96">
        <v>18.153008</v>
      </c>
      <c r="D16" s="96">
        <v>22.340426000000001</v>
      </c>
      <c r="E16" s="96">
        <v>9.1103199999999998</v>
      </c>
      <c r="F16" s="13" t="s">
        <v>113</v>
      </c>
      <c r="G16" s="9">
        <v>9</v>
      </c>
      <c r="L16" s="5"/>
      <c r="M16" s="5"/>
    </row>
    <row r="17" spans="1:13" ht="51" x14ac:dyDescent="0.2">
      <c r="A17" s="10">
        <v>10</v>
      </c>
      <c r="B17" s="12" t="s">
        <v>130</v>
      </c>
      <c r="C17" s="97">
        <v>197.03436300000001</v>
      </c>
      <c r="D17" s="97">
        <v>213.598422</v>
      </c>
      <c r="E17" s="97">
        <v>234.748031</v>
      </c>
      <c r="F17" s="14" t="s">
        <v>114</v>
      </c>
      <c r="G17" s="10">
        <v>10</v>
      </c>
      <c r="L17" s="5"/>
      <c r="M17" s="5"/>
    </row>
    <row r="18" spans="1:13" ht="15.75" customHeight="1" x14ac:dyDescent="0.2">
      <c r="A18" s="9">
        <v>11</v>
      </c>
      <c r="B18" s="11" t="s">
        <v>98</v>
      </c>
      <c r="C18" s="96">
        <v>168.62481700000001</v>
      </c>
      <c r="D18" s="96">
        <v>187.70588799999999</v>
      </c>
      <c r="E18" s="96">
        <v>138.270072</v>
      </c>
      <c r="F18" s="13" t="s">
        <v>115</v>
      </c>
      <c r="G18" s="9">
        <v>11</v>
      </c>
      <c r="L18" s="5"/>
      <c r="M18" s="5"/>
    </row>
    <row r="19" spans="1:13" ht="76.5" x14ac:dyDescent="0.2">
      <c r="A19" s="10">
        <v>12</v>
      </c>
      <c r="B19" s="12" t="s">
        <v>99</v>
      </c>
      <c r="C19" s="97">
        <v>8.4521110000000004</v>
      </c>
      <c r="D19" s="97">
        <v>4.698982</v>
      </c>
      <c r="E19" s="97">
        <v>4.081728</v>
      </c>
      <c r="F19" s="14" t="s">
        <v>116</v>
      </c>
      <c r="G19" s="10">
        <v>12</v>
      </c>
      <c r="L19" s="5"/>
      <c r="M19" s="5"/>
    </row>
    <row r="20" spans="1:13" ht="41.25" customHeight="1" x14ac:dyDescent="0.2">
      <c r="A20" s="9">
        <v>13</v>
      </c>
      <c r="B20" s="11" t="s">
        <v>27</v>
      </c>
      <c r="C20" s="96">
        <v>177.84508099999999</v>
      </c>
      <c r="D20" s="96">
        <v>183.573341</v>
      </c>
      <c r="E20" s="96">
        <v>111.736464</v>
      </c>
      <c r="F20" s="13" t="s">
        <v>117</v>
      </c>
      <c r="G20" s="9">
        <v>13</v>
      </c>
      <c r="L20" s="5"/>
      <c r="M20" s="5"/>
    </row>
    <row r="21" spans="1:13" ht="51" x14ac:dyDescent="0.2">
      <c r="A21" s="10">
        <v>14</v>
      </c>
      <c r="B21" s="12" t="s">
        <v>100</v>
      </c>
      <c r="C21" s="97">
        <v>328.084835</v>
      </c>
      <c r="D21" s="97">
        <v>488.40788099999997</v>
      </c>
      <c r="E21" s="97">
        <v>72.881300999999993</v>
      </c>
      <c r="F21" s="14" t="s">
        <v>118</v>
      </c>
      <c r="G21" s="10">
        <v>14</v>
      </c>
      <c r="L21" s="5"/>
      <c r="M21" s="5"/>
    </row>
    <row r="22" spans="1:13" ht="12.75" x14ac:dyDescent="0.2">
      <c r="A22" s="9">
        <v>15</v>
      </c>
      <c r="B22" s="11" t="s">
        <v>28</v>
      </c>
      <c r="C22" s="96">
        <v>1126.0039839999999</v>
      </c>
      <c r="D22" s="96">
        <v>1361.5365569999999</v>
      </c>
      <c r="E22" s="96">
        <v>997.12730699999997</v>
      </c>
      <c r="F22" s="13" t="s">
        <v>119</v>
      </c>
      <c r="G22" s="9">
        <v>15</v>
      </c>
      <c r="L22" s="5"/>
      <c r="M22" s="5"/>
    </row>
    <row r="23" spans="1:13" ht="63.75" x14ac:dyDescent="0.2">
      <c r="A23" s="10">
        <v>16</v>
      </c>
      <c r="B23" s="12" t="s">
        <v>29</v>
      </c>
      <c r="C23" s="97">
        <v>969.19587100000001</v>
      </c>
      <c r="D23" s="97">
        <v>846.74558400000001</v>
      </c>
      <c r="E23" s="97">
        <v>542.60378000000003</v>
      </c>
      <c r="F23" s="14" t="s">
        <v>120</v>
      </c>
      <c r="G23" s="10">
        <v>16</v>
      </c>
      <c r="L23" s="5"/>
      <c r="M23" s="5"/>
    </row>
    <row r="24" spans="1:13" ht="25.5" x14ac:dyDescent="0.2">
      <c r="A24" s="9">
        <v>17</v>
      </c>
      <c r="B24" s="11" t="s">
        <v>30</v>
      </c>
      <c r="C24" s="96">
        <v>1383.6464329999999</v>
      </c>
      <c r="D24" s="96">
        <v>1124.906774</v>
      </c>
      <c r="E24" s="96">
        <v>954.76470300000005</v>
      </c>
      <c r="F24" s="13" t="s">
        <v>121</v>
      </c>
      <c r="G24" s="9">
        <v>17</v>
      </c>
      <c r="L24" s="5"/>
      <c r="M24" s="5"/>
    </row>
    <row r="25" spans="1:13" ht="63.75" x14ac:dyDescent="0.2">
      <c r="A25" s="10">
        <v>18</v>
      </c>
      <c r="B25" s="12" t="s">
        <v>101</v>
      </c>
      <c r="C25" s="97">
        <v>71.758171000000004</v>
      </c>
      <c r="D25" s="97">
        <v>75.510564000000002</v>
      </c>
      <c r="E25" s="97">
        <v>54.510872999999997</v>
      </c>
      <c r="F25" s="14" t="s">
        <v>122</v>
      </c>
      <c r="G25" s="10">
        <v>18</v>
      </c>
      <c r="L25" s="5"/>
      <c r="M25" s="5"/>
    </row>
    <row r="26" spans="1:13" ht="25.5" x14ac:dyDescent="0.2">
      <c r="A26" s="9">
        <v>19</v>
      </c>
      <c r="B26" s="11" t="s">
        <v>102</v>
      </c>
      <c r="C26" s="96">
        <v>4.2491370000000002</v>
      </c>
      <c r="D26" s="96">
        <v>5.9392940000000003</v>
      </c>
      <c r="E26" s="96">
        <v>1.5439069999999999</v>
      </c>
      <c r="F26" s="13" t="s">
        <v>123</v>
      </c>
      <c r="G26" s="9">
        <v>19</v>
      </c>
      <c r="L26" s="5"/>
      <c r="M26" s="5"/>
    </row>
    <row r="27" spans="1:13" ht="15.75" customHeight="1" x14ac:dyDescent="0.2">
      <c r="A27" s="10">
        <v>20</v>
      </c>
      <c r="B27" s="12" t="s">
        <v>31</v>
      </c>
      <c r="C27" s="97">
        <v>102.687315</v>
      </c>
      <c r="D27" s="97">
        <v>104.24260099999999</v>
      </c>
      <c r="E27" s="97">
        <v>80.320884000000007</v>
      </c>
      <c r="F27" s="14" t="s">
        <v>46</v>
      </c>
      <c r="G27" s="10">
        <v>20</v>
      </c>
      <c r="L27" s="5"/>
      <c r="M27" s="5"/>
    </row>
    <row r="28" spans="1:13" ht="13.5" thickBot="1" x14ac:dyDescent="0.25">
      <c r="A28" s="18">
        <v>21</v>
      </c>
      <c r="B28" s="19" t="s">
        <v>32</v>
      </c>
      <c r="C28" s="98">
        <v>39.547539</v>
      </c>
      <c r="D28" s="98">
        <v>36.395653000000003</v>
      </c>
      <c r="E28" s="98">
        <v>27.100214000000001</v>
      </c>
      <c r="F28" s="20" t="s">
        <v>124</v>
      </c>
      <c r="G28" s="18">
        <v>21</v>
      </c>
      <c r="L28" s="5"/>
      <c r="M28" s="5"/>
    </row>
    <row r="29" spans="1:13" ht="20.100000000000001" customHeight="1" thickBot="1" x14ac:dyDescent="0.25">
      <c r="A29" s="21"/>
      <c r="B29" s="22" t="s">
        <v>103</v>
      </c>
      <c r="C29" s="99">
        <f>SUM(C8:C28)</f>
        <v>14863.873365999998</v>
      </c>
      <c r="D29" s="99">
        <f>SUM(D8:D28)</f>
        <v>14954.018836999998</v>
      </c>
      <c r="E29" s="99">
        <f>SUM(E8:E28)</f>
        <v>12059.904235999997</v>
      </c>
      <c r="F29" s="23" t="s">
        <v>1</v>
      </c>
      <c r="G29" s="24"/>
      <c r="L29" s="5"/>
      <c r="M29" s="5"/>
    </row>
    <row r="30" spans="1:13" ht="35.1" customHeight="1" x14ac:dyDescent="0.2">
      <c r="A30" s="2"/>
      <c r="B30" s="2"/>
      <c r="C30" s="77"/>
      <c r="D30" s="77"/>
      <c r="E30" s="77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A2" sqref="A2"/>
    </sheetView>
  </sheetViews>
  <sheetFormatPr defaultColWidth="8.625" defaultRowHeight="18" customHeight="1" x14ac:dyDescent="0.2"/>
  <cols>
    <col min="1" max="1" width="3.875" style="5" bestFit="1" customWidth="1"/>
    <col min="2" max="2" width="28.7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20" t="s">
        <v>404</v>
      </c>
      <c r="B3" s="120"/>
      <c r="C3" s="120"/>
      <c r="D3" s="120"/>
      <c r="E3" s="120"/>
      <c r="F3" s="120"/>
      <c r="G3" s="120"/>
      <c r="L3" s="5"/>
      <c r="M3" s="5"/>
    </row>
    <row r="4" spans="1:13" ht="23.25" customHeight="1" x14ac:dyDescent="0.2">
      <c r="A4" s="120" t="s">
        <v>401</v>
      </c>
      <c r="B4" s="120"/>
      <c r="C4" s="120"/>
      <c r="D4" s="120"/>
      <c r="E4" s="120"/>
      <c r="F4" s="120"/>
      <c r="G4" s="120"/>
      <c r="L4" s="5"/>
      <c r="M4" s="5"/>
    </row>
    <row r="5" spans="1:13" ht="18" customHeight="1" x14ac:dyDescent="0.2">
      <c r="A5" s="115" t="s">
        <v>132</v>
      </c>
      <c r="B5" s="121" t="s">
        <v>139</v>
      </c>
      <c r="C5" s="76" t="s">
        <v>581</v>
      </c>
      <c r="D5" s="76" t="s">
        <v>408</v>
      </c>
      <c r="E5" s="76" t="s">
        <v>581</v>
      </c>
      <c r="F5" s="122" t="s">
        <v>138</v>
      </c>
      <c r="G5" s="123" t="s">
        <v>131</v>
      </c>
      <c r="L5" s="5"/>
      <c r="M5" s="5"/>
    </row>
    <row r="6" spans="1:13" ht="18" customHeight="1" x14ac:dyDescent="0.2">
      <c r="A6" s="115"/>
      <c r="B6" s="121"/>
      <c r="C6" s="89">
        <v>2016</v>
      </c>
      <c r="D6" s="89">
        <v>2017</v>
      </c>
      <c r="E6" s="89">
        <v>2017</v>
      </c>
      <c r="F6" s="122"/>
      <c r="G6" s="123"/>
      <c r="L6" s="5"/>
      <c r="M6" s="5"/>
    </row>
    <row r="7" spans="1:13" ht="18" customHeight="1" x14ac:dyDescent="0.2">
      <c r="A7" s="115"/>
      <c r="B7" s="121"/>
      <c r="C7" s="117" t="s">
        <v>104</v>
      </c>
      <c r="D7" s="118"/>
      <c r="E7" s="119"/>
      <c r="F7" s="122"/>
      <c r="G7" s="123"/>
      <c r="L7" s="5"/>
      <c r="M7" s="5"/>
    </row>
    <row r="8" spans="1:13" ht="20.100000000000001" customHeight="1" x14ac:dyDescent="0.2">
      <c r="A8" s="9">
        <v>1</v>
      </c>
      <c r="B8" s="11" t="s">
        <v>2</v>
      </c>
      <c r="C8" s="105">
        <v>4238.4258239999999</v>
      </c>
      <c r="D8" s="105">
        <v>4189.5028350000002</v>
      </c>
      <c r="E8" s="105">
        <v>2781.9651840000001</v>
      </c>
      <c r="F8" s="13" t="s">
        <v>379</v>
      </c>
      <c r="G8" s="9">
        <v>1</v>
      </c>
      <c r="L8" s="5"/>
      <c r="M8" s="5"/>
    </row>
    <row r="9" spans="1:13" ht="29.25" customHeight="1" x14ac:dyDescent="0.2">
      <c r="A9" s="10">
        <v>2</v>
      </c>
      <c r="B9" s="12" t="s">
        <v>386</v>
      </c>
      <c r="C9" s="106">
        <v>1914.0805439999999</v>
      </c>
      <c r="D9" s="106">
        <v>1952.354067</v>
      </c>
      <c r="E9" s="106">
        <v>1524.7900070000001</v>
      </c>
      <c r="F9" s="14" t="s">
        <v>380</v>
      </c>
      <c r="G9" s="10">
        <v>2</v>
      </c>
      <c r="L9" s="5"/>
      <c r="M9" s="5"/>
    </row>
    <row r="10" spans="1:13" ht="20.100000000000001" customHeight="1" x14ac:dyDescent="0.2">
      <c r="A10" s="9">
        <v>3</v>
      </c>
      <c r="B10" s="11" t="s">
        <v>5</v>
      </c>
      <c r="C10" s="105">
        <v>1366.982802</v>
      </c>
      <c r="D10" s="105">
        <v>1332.085904</v>
      </c>
      <c r="E10" s="105">
        <v>1213.2107960000001</v>
      </c>
      <c r="F10" s="13" t="s">
        <v>133</v>
      </c>
      <c r="G10" s="9">
        <v>3</v>
      </c>
      <c r="L10" s="5"/>
      <c r="M10" s="5"/>
    </row>
    <row r="11" spans="1:13" ht="20.100000000000001" customHeight="1" x14ac:dyDescent="0.2">
      <c r="A11" s="10">
        <v>4</v>
      </c>
      <c r="B11" s="12" t="s">
        <v>6</v>
      </c>
      <c r="C11" s="106">
        <v>4687.2964849999998</v>
      </c>
      <c r="D11" s="106">
        <v>4606.0466329999999</v>
      </c>
      <c r="E11" s="106">
        <v>4135.3454549999997</v>
      </c>
      <c r="F11" s="14" t="s">
        <v>381</v>
      </c>
      <c r="G11" s="10">
        <v>4</v>
      </c>
      <c r="L11" s="5"/>
      <c r="M11" s="5"/>
    </row>
    <row r="12" spans="1:13" ht="20.100000000000001" customHeight="1" x14ac:dyDescent="0.2">
      <c r="A12" s="9">
        <v>5</v>
      </c>
      <c r="B12" s="11" t="s">
        <v>45</v>
      </c>
      <c r="C12" s="105">
        <v>287.07366200000001</v>
      </c>
      <c r="D12" s="105">
        <v>318.09393299999999</v>
      </c>
      <c r="E12" s="105">
        <v>256.29808500000001</v>
      </c>
      <c r="F12" s="13" t="s">
        <v>382</v>
      </c>
      <c r="G12" s="9">
        <v>5</v>
      </c>
      <c r="L12" s="5"/>
      <c r="M12" s="5"/>
    </row>
    <row r="13" spans="1:13" ht="20.100000000000001" customHeight="1" x14ac:dyDescent="0.2">
      <c r="A13" s="10">
        <v>6</v>
      </c>
      <c r="B13" s="12" t="s">
        <v>7</v>
      </c>
      <c r="C13" s="106">
        <v>86.598669999999998</v>
      </c>
      <c r="D13" s="106">
        <v>156.03897499999999</v>
      </c>
      <c r="E13" s="106">
        <v>190.14508699999999</v>
      </c>
      <c r="F13" s="14" t="s">
        <v>8</v>
      </c>
      <c r="G13" s="10">
        <v>6</v>
      </c>
      <c r="L13" s="5"/>
      <c r="M13" s="5"/>
    </row>
    <row r="14" spans="1:13" ht="20.100000000000001" customHeight="1" x14ac:dyDescent="0.2">
      <c r="A14" s="9">
        <v>7</v>
      </c>
      <c r="B14" s="11" t="s">
        <v>9</v>
      </c>
      <c r="C14" s="105">
        <v>461.31197100000003</v>
      </c>
      <c r="D14" s="105">
        <v>459.71650699999998</v>
      </c>
      <c r="E14" s="105">
        <v>436.73233800000003</v>
      </c>
      <c r="F14" s="13" t="s">
        <v>10</v>
      </c>
      <c r="G14" s="9">
        <v>7</v>
      </c>
      <c r="L14" s="5"/>
      <c r="M14" s="5"/>
    </row>
    <row r="15" spans="1:13" ht="20.100000000000001" customHeight="1" x14ac:dyDescent="0.2">
      <c r="A15" s="10">
        <v>8</v>
      </c>
      <c r="B15" s="12" t="s">
        <v>11</v>
      </c>
      <c r="C15" s="106">
        <v>213.08614299999999</v>
      </c>
      <c r="D15" s="106">
        <v>170.40622400000001</v>
      </c>
      <c r="E15" s="106">
        <v>134.140466</v>
      </c>
      <c r="F15" s="14" t="s">
        <v>12</v>
      </c>
      <c r="G15" s="10">
        <v>8</v>
      </c>
      <c r="L15" s="5"/>
      <c r="M15" s="5"/>
    </row>
    <row r="16" spans="1:13" ht="20.100000000000001" customHeight="1" x14ac:dyDescent="0.2">
      <c r="A16" s="9">
        <v>9</v>
      </c>
      <c r="B16" s="11" t="s">
        <v>13</v>
      </c>
      <c r="C16" s="105">
        <v>1497.5435560000001</v>
      </c>
      <c r="D16" s="105">
        <v>1627.2105300000001</v>
      </c>
      <c r="E16" s="105">
        <v>1369.4374680000001</v>
      </c>
      <c r="F16" s="13" t="s">
        <v>136</v>
      </c>
      <c r="G16" s="9">
        <v>9</v>
      </c>
      <c r="L16" s="5"/>
      <c r="M16" s="5"/>
    </row>
    <row r="17" spans="1:13" ht="20.100000000000001" customHeight="1" x14ac:dyDescent="0.2">
      <c r="A17" s="10">
        <v>10</v>
      </c>
      <c r="B17" s="12" t="s">
        <v>14</v>
      </c>
      <c r="C17" s="106">
        <v>111.473709</v>
      </c>
      <c r="D17" s="106">
        <v>142.56322900000001</v>
      </c>
      <c r="E17" s="106">
        <v>17.83935</v>
      </c>
      <c r="F17" s="14" t="s">
        <v>137</v>
      </c>
      <c r="G17" s="10">
        <v>10</v>
      </c>
      <c r="L17" s="5"/>
      <c r="M17" s="5"/>
    </row>
    <row r="18" spans="1:13" ht="20.100000000000001" customHeight="1" thickBot="1" x14ac:dyDescent="0.25">
      <c r="A18" s="18">
        <v>11</v>
      </c>
      <c r="B18" s="19" t="s">
        <v>15</v>
      </c>
      <c r="C18" s="107"/>
      <c r="D18" s="107"/>
      <c r="E18" s="107"/>
      <c r="F18" s="20" t="s">
        <v>16</v>
      </c>
      <c r="G18" s="18">
        <v>11</v>
      </c>
      <c r="L18" s="5"/>
      <c r="M18" s="5"/>
    </row>
    <row r="19" spans="1:13" ht="20.100000000000001" customHeight="1" thickBot="1" x14ac:dyDescent="0.25">
      <c r="A19" s="21"/>
      <c r="B19" s="22" t="s">
        <v>103</v>
      </c>
      <c r="C19" s="108">
        <f>SUM(C8:C18)</f>
        <v>14863.873366</v>
      </c>
      <c r="D19" s="108">
        <f>SUM(D8:D18)</f>
        <v>14954.018837</v>
      </c>
      <c r="E19" s="108">
        <f>SUM(E8:E18)</f>
        <v>12059.904236000002</v>
      </c>
      <c r="F19" s="23" t="s">
        <v>1</v>
      </c>
      <c r="G19" s="24"/>
      <c r="L19" s="5"/>
      <c r="M19" s="5"/>
    </row>
    <row r="20" spans="1:13" ht="35.1" customHeight="1" x14ac:dyDescent="0.2">
      <c r="A20" s="2"/>
      <c r="B20" s="2"/>
      <c r="C20" s="100"/>
      <c r="D20" s="100"/>
      <c r="E20" s="100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7"/>
  <sheetViews>
    <sheetView showGridLines="0" rightToLeft="1" workbookViewId="0">
      <selection activeCell="G1" sqref="G1"/>
    </sheetView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7.1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20" t="s">
        <v>405</v>
      </c>
      <c r="B3" s="120"/>
      <c r="C3" s="120"/>
      <c r="D3" s="120"/>
      <c r="E3" s="120"/>
      <c r="F3" s="120"/>
      <c r="G3" s="120"/>
      <c r="L3" s="5"/>
      <c r="M3" s="5"/>
    </row>
    <row r="4" spans="1:13" ht="23.25" customHeight="1" x14ac:dyDescent="0.2">
      <c r="A4" s="120" t="s">
        <v>402</v>
      </c>
      <c r="B4" s="120"/>
      <c r="C4" s="120"/>
      <c r="D4" s="120"/>
      <c r="E4" s="120"/>
      <c r="F4" s="120"/>
      <c r="G4" s="120"/>
      <c r="L4" s="5"/>
      <c r="M4" s="5"/>
    </row>
    <row r="5" spans="1:13" ht="18" customHeight="1" x14ac:dyDescent="0.2">
      <c r="A5" s="115" t="s">
        <v>143</v>
      </c>
      <c r="B5" s="121" t="s">
        <v>144</v>
      </c>
      <c r="C5" s="76" t="s">
        <v>581</v>
      </c>
      <c r="D5" s="76" t="s">
        <v>408</v>
      </c>
      <c r="E5" s="76" t="s">
        <v>581</v>
      </c>
      <c r="F5" s="124" t="s">
        <v>33</v>
      </c>
      <c r="G5" s="123" t="s">
        <v>142</v>
      </c>
      <c r="L5" s="5"/>
      <c r="M5" s="5"/>
    </row>
    <row r="6" spans="1:13" ht="18" customHeight="1" x14ac:dyDescent="0.2">
      <c r="A6" s="115"/>
      <c r="B6" s="121"/>
      <c r="C6" s="89">
        <v>2016</v>
      </c>
      <c r="D6" s="89">
        <v>2017</v>
      </c>
      <c r="E6" s="89">
        <v>2017</v>
      </c>
      <c r="F6" s="124"/>
      <c r="G6" s="123"/>
      <c r="L6" s="5"/>
      <c r="M6" s="5"/>
    </row>
    <row r="7" spans="1:13" ht="18" customHeight="1" x14ac:dyDescent="0.2">
      <c r="A7" s="115"/>
      <c r="B7" s="121"/>
      <c r="C7" s="117" t="s">
        <v>104</v>
      </c>
      <c r="D7" s="118"/>
      <c r="E7" s="119"/>
      <c r="F7" s="124"/>
      <c r="G7" s="123"/>
      <c r="L7" s="5"/>
      <c r="M7" s="5"/>
    </row>
    <row r="8" spans="1:13" ht="20.100000000000001" customHeight="1" x14ac:dyDescent="0.2">
      <c r="A8" s="9">
        <v>1</v>
      </c>
      <c r="B8" s="25" t="s">
        <v>233</v>
      </c>
      <c r="C8" s="90">
        <v>1686.538669</v>
      </c>
      <c r="D8" s="90">
        <v>1513.438936</v>
      </c>
      <c r="E8" s="90">
        <v>1623.7375589999999</v>
      </c>
      <c r="F8" s="59" t="s">
        <v>412</v>
      </c>
      <c r="G8" s="9">
        <v>1</v>
      </c>
      <c r="L8" s="5"/>
      <c r="M8" s="5"/>
    </row>
    <row r="9" spans="1:13" ht="20.100000000000001" customHeight="1" x14ac:dyDescent="0.2">
      <c r="A9" s="10">
        <v>2</v>
      </c>
      <c r="B9" s="26" t="s">
        <v>41</v>
      </c>
      <c r="C9" s="91">
        <v>2392.2666939999999</v>
      </c>
      <c r="D9" s="91">
        <v>2245.879598</v>
      </c>
      <c r="E9" s="91">
        <v>1522.987484</v>
      </c>
      <c r="F9" s="60" t="s">
        <v>411</v>
      </c>
      <c r="G9" s="10">
        <v>2</v>
      </c>
      <c r="L9" s="5"/>
      <c r="M9" s="5"/>
    </row>
    <row r="10" spans="1:13" ht="20.100000000000001" customHeight="1" x14ac:dyDescent="0.2">
      <c r="A10" s="9">
        <v>3</v>
      </c>
      <c r="B10" s="25" t="s">
        <v>235</v>
      </c>
      <c r="C10" s="90">
        <v>684.82355399999994</v>
      </c>
      <c r="D10" s="90">
        <v>1014.603399</v>
      </c>
      <c r="E10" s="90">
        <v>753.11098900000002</v>
      </c>
      <c r="F10" s="59" t="s">
        <v>413</v>
      </c>
      <c r="G10" s="9">
        <v>3</v>
      </c>
      <c r="L10" s="5"/>
      <c r="M10" s="5"/>
    </row>
    <row r="11" spans="1:13" ht="20.100000000000001" customHeight="1" x14ac:dyDescent="0.2">
      <c r="A11" s="10">
        <v>4</v>
      </c>
      <c r="B11" s="26" t="s">
        <v>234</v>
      </c>
      <c r="C11" s="91">
        <v>985.22364900000002</v>
      </c>
      <c r="D11" s="91">
        <v>855.33817199999999</v>
      </c>
      <c r="E11" s="91">
        <v>585.99910699999998</v>
      </c>
      <c r="F11" s="60" t="s">
        <v>414</v>
      </c>
      <c r="G11" s="10">
        <v>4</v>
      </c>
      <c r="L11" s="5"/>
      <c r="M11" s="5"/>
    </row>
    <row r="12" spans="1:13" ht="20.100000000000001" customHeight="1" x14ac:dyDescent="0.2">
      <c r="A12" s="9">
        <v>5</v>
      </c>
      <c r="B12" s="25" t="s">
        <v>239</v>
      </c>
      <c r="C12" s="90">
        <v>475.31442600000003</v>
      </c>
      <c r="D12" s="90">
        <v>402.43805900000001</v>
      </c>
      <c r="E12" s="90">
        <v>490.01353</v>
      </c>
      <c r="F12" s="59" t="s">
        <v>418</v>
      </c>
      <c r="G12" s="9">
        <v>5</v>
      </c>
      <c r="L12" s="5"/>
      <c r="M12" s="5"/>
    </row>
    <row r="13" spans="1:13" ht="20.100000000000001" customHeight="1" x14ac:dyDescent="0.2">
      <c r="A13" s="10">
        <v>6</v>
      </c>
      <c r="B13" s="26" t="s">
        <v>34</v>
      </c>
      <c r="C13" s="91">
        <v>523.49493299999995</v>
      </c>
      <c r="D13" s="91">
        <v>673.77729399999998</v>
      </c>
      <c r="E13" s="91">
        <v>485.515671</v>
      </c>
      <c r="F13" s="60" t="s">
        <v>415</v>
      </c>
      <c r="G13" s="10">
        <v>6</v>
      </c>
      <c r="L13" s="5"/>
      <c r="M13" s="5"/>
    </row>
    <row r="14" spans="1:13" ht="20.100000000000001" customHeight="1" x14ac:dyDescent="0.2">
      <c r="A14" s="9">
        <v>7</v>
      </c>
      <c r="B14" s="25" t="s">
        <v>236</v>
      </c>
      <c r="C14" s="90">
        <v>462.232551</v>
      </c>
      <c r="D14" s="90">
        <v>388.516773</v>
      </c>
      <c r="E14" s="90">
        <v>430.57509399999998</v>
      </c>
      <c r="F14" s="59" t="s">
        <v>420</v>
      </c>
      <c r="G14" s="9">
        <v>7</v>
      </c>
      <c r="L14" s="5"/>
      <c r="M14" s="5"/>
    </row>
    <row r="15" spans="1:13" ht="20.100000000000001" customHeight="1" x14ac:dyDescent="0.2">
      <c r="A15" s="10">
        <v>8</v>
      </c>
      <c r="B15" s="26" t="s">
        <v>241</v>
      </c>
      <c r="C15" s="91">
        <v>423.96389499999998</v>
      </c>
      <c r="D15" s="91">
        <v>399.27237500000001</v>
      </c>
      <c r="E15" s="91">
        <v>422.76132699999999</v>
      </c>
      <c r="F15" s="60" t="s">
        <v>231</v>
      </c>
      <c r="G15" s="10">
        <v>8</v>
      </c>
      <c r="L15" s="5"/>
      <c r="M15" s="5"/>
    </row>
    <row r="16" spans="1:13" ht="20.100000000000001" customHeight="1" x14ac:dyDescent="0.2">
      <c r="A16" s="9">
        <v>9</v>
      </c>
      <c r="B16" s="25" t="s">
        <v>40</v>
      </c>
      <c r="C16" s="90">
        <v>270.789985</v>
      </c>
      <c r="D16" s="90">
        <v>273.44891100000001</v>
      </c>
      <c r="E16" s="90">
        <v>353.98469599999999</v>
      </c>
      <c r="F16" s="59" t="s">
        <v>423</v>
      </c>
      <c r="G16" s="9">
        <v>9</v>
      </c>
      <c r="L16" s="5"/>
      <c r="M16" s="5"/>
    </row>
    <row r="17" spans="1:13" ht="20.100000000000001" customHeight="1" x14ac:dyDescent="0.2">
      <c r="A17" s="10">
        <v>10</v>
      </c>
      <c r="B17" s="26" t="s">
        <v>35</v>
      </c>
      <c r="C17" s="91">
        <v>439.446144</v>
      </c>
      <c r="D17" s="91">
        <v>572.16920000000005</v>
      </c>
      <c r="E17" s="91">
        <v>349.72574900000001</v>
      </c>
      <c r="F17" s="60" t="s">
        <v>416</v>
      </c>
      <c r="G17" s="10">
        <v>10</v>
      </c>
      <c r="L17" s="5"/>
      <c r="M17" s="5"/>
    </row>
    <row r="18" spans="1:13" ht="20.100000000000001" customHeight="1" x14ac:dyDescent="0.2">
      <c r="A18" s="9">
        <v>11</v>
      </c>
      <c r="B18" s="25" t="s">
        <v>238</v>
      </c>
      <c r="C18" s="90">
        <v>471.30015800000001</v>
      </c>
      <c r="D18" s="90">
        <v>382.91181699999999</v>
      </c>
      <c r="E18" s="90">
        <v>343.24218200000001</v>
      </c>
      <c r="F18" s="59" t="s">
        <v>421</v>
      </c>
      <c r="G18" s="9">
        <v>11</v>
      </c>
      <c r="L18" s="5"/>
      <c r="M18" s="5"/>
    </row>
    <row r="19" spans="1:13" ht="20.100000000000001" customHeight="1" x14ac:dyDescent="0.2">
      <c r="A19" s="10">
        <v>12</v>
      </c>
      <c r="B19" s="26" t="s">
        <v>240</v>
      </c>
      <c r="C19" s="91">
        <v>370.246668</v>
      </c>
      <c r="D19" s="91">
        <v>395.50054399999999</v>
      </c>
      <c r="E19" s="91">
        <v>312.85474900000003</v>
      </c>
      <c r="F19" s="60" t="s">
        <v>419</v>
      </c>
      <c r="G19" s="10">
        <v>12</v>
      </c>
      <c r="L19" s="5"/>
      <c r="M19" s="5"/>
    </row>
    <row r="20" spans="1:13" ht="20.100000000000001" customHeight="1" x14ac:dyDescent="0.2">
      <c r="A20" s="9">
        <v>13</v>
      </c>
      <c r="B20" s="25" t="s">
        <v>248</v>
      </c>
      <c r="C20" s="90">
        <v>419.75798800000001</v>
      </c>
      <c r="D20" s="90">
        <v>239.06562099999999</v>
      </c>
      <c r="E20" s="90">
        <v>244.69351700000001</v>
      </c>
      <c r="F20" s="59" t="s">
        <v>426</v>
      </c>
      <c r="G20" s="9">
        <v>13</v>
      </c>
      <c r="L20" s="5"/>
      <c r="M20" s="5"/>
    </row>
    <row r="21" spans="1:13" ht="20.100000000000001" customHeight="1" x14ac:dyDescent="0.2">
      <c r="A21" s="10">
        <v>14</v>
      </c>
      <c r="B21" s="26" t="s">
        <v>242</v>
      </c>
      <c r="C21" s="91">
        <v>128.94100499999999</v>
      </c>
      <c r="D21" s="91">
        <v>264.894541</v>
      </c>
      <c r="E21" s="91">
        <v>244.13778199999999</v>
      </c>
      <c r="F21" s="60" t="s">
        <v>424</v>
      </c>
      <c r="G21" s="10">
        <v>14</v>
      </c>
      <c r="L21" s="5"/>
      <c r="M21" s="5"/>
    </row>
    <row r="22" spans="1:13" ht="20.100000000000001" customHeight="1" x14ac:dyDescent="0.2">
      <c r="A22" s="9">
        <v>15</v>
      </c>
      <c r="B22" s="25" t="s">
        <v>245</v>
      </c>
      <c r="C22" s="90">
        <v>239.68351100000001</v>
      </c>
      <c r="D22" s="90">
        <v>223.16698500000001</v>
      </c>
      <c r="E22" s="90">
        <v>236.06722600000001</v>
      </c>
      <c r="F22" s="59" t="s">
        <v>427</v>
      </c>
      <c r="G22" s="9">
        <v>15</v>
      </c>
      <c r="L22" s="5"/>
      <c r="M22" s="5"/>
    </row>
    <row r="23" spans="1:13" ht="20.100000000000001" customHeight="1" x14ac:dyDescent="0.2">
      <c r="A23" s="10">
        <v>16</v>
      </c>
      <c r="B23" s="26" t="s">
        <v>249</v>
      </c>
      <c r="C23" s="91">
        <v>157.29227700000001</v>
      </c>
      <c r="D23" s="91">
        <v>146.43075099999999</v>
      </c>
      <c r="E23" s="91">
        <v>204.97740300000001</v>
      </c>
      <c r="F23" s="60" t="s">
        <v>439</v>
      </c>
      <c r="G23" s="10">
        <v>16</v>
      </c>
      <c r="L23" s="5"/>
      <c r="M23" s="5"/>
    </row>
    <row r="24" spans="1:13" ht="20.100000000000001" customHeight="1" x14ac:dyDescent="0.2">
      <c r="A24" s="9">
        <v>17</v>
      </c>
      <c r="B24" s="25" t="s">
        <v>237</v>
      </c>
      <c r="C24" s="90">
        <v>339.938063</v>
      </c>
      <c r="D24" s="90">
        <v>312.94137599999999</v>
      </c>
      <c r="E24" s="90">
        <v>198.609601</v>
      </c>
      <c r="F24" s="59" t="s">
        <v>422</v>
      </c>
      <c r="G24" s="9">
        <v>17</v>
      </c>
      <c r="L24" s="5"/>
      <c r="M24" s="5"/>
    </row>
    <row r="25" spans="1:13" ht="20.100000000000001" customHeight="1" x14ac:dyDescent="0.2">
      <c r="A25" s="10">
        <v>18</v>
      </c>
      <c r="B25" s="26" t="s">
        <v>243</v>
      </c>
      <c r="C25" s="91">
        <v>138.74441300000001</v>
      </c>
      <c r="D25" s="91">
        <v>177.539017</v>
      </c>
      <c r="E25" s="91">
        <v>182.25958</v>
      </c>
      <c r="F25" s="60" t="s">
        <v>435</v>
      </c>
      <c r="G25" s="10">
        <v>18</v>
      </c>
      <c r="L25" s="5"/>
      <c r="M25" s="5"/>
    </row>
    <row r="26" spans="1:13" ht="20.100000000000001" customHeight="1" x14ac:dyDescent="0.2">
      <c r="A26" s="9">
        <v>19</v>
      </c>
      <c r="B26" s="25" t="s">
        <v>256</v>
      </c>
      <c r="C26" s="90">
        <v>59.883878000000003</v>
      </c>
      <c r="D26" s="90">
        <v>150.121557</v>
      </c>
      <c r="E26" s="90">
        <v>165.74731700000001</v>
      </c>
      <c r="F26" s="59" t="s">
        <v>437</v>
      </c>
      <c r="G26" s="9">
        <v>19</v>
      </c>
      <c r="L26" s="5"/>
      <c r="M26" s="5"/>
    </row>
    <row r="27" spans="1:13" ht="20.100000000000001" customHeight="1" x14ac:dyDescent="0.2">
      <c r="A27" s="10">
        <v>20</v>
      </c>
      <c r="B27" s="26" t="s">
        <v>250</v>
      </c>
      <c r="C27" s="91">
        <v>186.914491</v>
      </c>
      <c r="D27" s="91">
        <v>191.830016</v>
      </c>
      <c r="E27" s="91">
        <v>160.740287</v>
      </c>
      <c r="F27" s="60" t="s">
        <v>430</v>
      </c>
      <c r="G27" s="10">
        <v>20</v>
      </c>
      <c r="L27" s="5"/>
      <c r="M27" s="5"/>
    </row>
    <row r="28" spans="1:13" ht="20.100000000000001" customHeight="1" x14ac:dyDescent="0.2">
      <c r="A28" s="9">
        <v>21</v>
      </c>
      <c r="B28" s="25" t="s">
        <v>260</v>
      </c>
      <c r="C28" s="90">
        <v>104.07253799999999</v>
      </c>
      <c r="D28" s="90">
        <v>183.13412600000001</v>
      </c>
      <c r="E28" s="90">
        <v>160.13545099999999</v>
      </c>
      <c r="F28" s="59" t="s">
        <v>433</v>
      </c>
      <c r="G28" s="9">
        <v>21</v>
      </c>
      <c r="L28" s="5"/>
      <c r="M28" s="5"/>
    </row>
    <row r="29" spans="1:13" ht="20.100000000000001" customHeight="1" x14ac:dyDescent="0.2">
      <c r="A29" s="10">
        <v>22</v>
      </c>
      <c r="B29" s="26" t="s">
        <v>257</v>
      </c>
      <c r="C29" s="91">
        <v>134.75339099999999</v>
      </c>
      <c r="D29" s="91">
        <v>183.648436</v>
      </c>
      <c r="E29" s="91">
        <v>151.120124</v>
      </c>
      <c r="F29" s="60" t="s">
        <v>432</v>
      </c>
      <c r="G29" s="10">
        <v>22</v>
      </c>
      <c r="L29" s="5"/>
      <c r="M29" s="5"/>
    </row>
    <row r="30" spans="1:13" ht="20.100000000000001" customHeight="1" x14ac:dyDescent="0.2">
      <c r="A30" s="9">
        <v>23</v>
      </c>
      <c r="B30" s="25" t="s">
        <v>244</v>
      </c>
      <c r="C30" s="90">
        <v>192.363742</v>
      </c>
      <c r="D30" s="90">
        <v>196.644812</v>
      </c>
      <c r="E30" s="90">
        <v>148.43077400000001</v>
      </c>
      <c r="F30" s="59" t="s">
        <v>429</v>
      </c>
      <c r="G30" s="9">
        <v>23</v>
      </c>
      <c r="L30" s="5"/>
      <c r="M30" s="5"/>
    </row>
    <row r="31" spans="1:13" ht="20.100000000000001" customHeight="1" x14ac:dyDescent="0.2">
      <c r="A31" s="10">
        <v>24</v>
      </c>
      <c r="B31" s="26" t="s">
        <v>246</v>
      </c>
      <c r="C31" s="91">
        <v>226.55688699999999</v>
      </c>
      <c r="D31" s="91">
        <v>209.28706099999999</v>
      </c>
      <c r="E31" s="91">
        <v>147.750362</v>
      </c>
      <c r="F31" s="60" t="s">
        <v>428</v>
      </c>
      <c r="G31" s="10">
        <v>24</v>
      </c>
      <c r="L31" s="5"/>
      <c r="M31" s="5"/>
    </row>
    <row r="32" spans="1:13" ht="20.100000000000001" customHeight="1" x14ac:dyDescent="0.2">
      <c r="A32" s="9">
        <v>25</v>
      </c>
      <c r="B32" s="25" t="s">
        <v>251</v>
      </c>
      <c r="C32" s="90">
        <v>177.77360200000001</v>
      </c>
      <c r="D32" s="90">
        <v>113.67880599999999</v>
      </c>
      <c r="E32" s="90">
        <v>139.495653</v>
      </c>
      <c r="F32" s="59" t="s">
        <v>443</v>
      </c>
      <c r="G32" s="9">
        <v>25</v>
      </c>
      <c r="L32" s="5"/>
      <c r="M32" s="5"/>
    </row>
    <row r="33" spans="1:13" ht="20.100000000000001" customHeight="1" x14ac:dyDescent="0.2">
      <c r="A33" s="10">
        <v>26</v>
      </c>
      <c r="B33" s="26" t="s">
        <v>253</v>
      </c>
      <c r="C33" s="91">
        <v>154.55733900000001</v>
      </c>
      <c r="D33" s="91">
        <v>191.74193</v>
      </c>
      <c r="E33" s="91">
        <v>130.80397199999999</v>
      </c>
      <c r="F33" s="60" t="s">
        <v>431</v>
      </c>
      <c r="G33" s="10">
        <v>26</v>
      </c>
      <c r="L33" s="5"/>
      <c r="M33" s="5"/>
    </row>
    <row r="34" spans="1:13" ht="20.100000000000001" customHeight="1" x14ac:dyDescent="0.2">
      <c r="A34" s="9">
        <v>27</v>
      </c>
      <c r="B34" s="25" t="s">
        <v>252</v>
      </c>
      <c r="C34" s="90">
        <v>212.53357099999999</v>
      </c>
      <c r="D34" s="90">
        <v>148.90582599999999</v>
      </c>
      <c r="E34" s="90">
        <v>126.797791</v>
      </c>
      <c r="F34" s="59" t="s">
        <v>438</v>
      </c>
      <c r="G34" s="9">
        <v>27</v>
      </c>
      <c r="L34" s="5"/>
      <c r="M34" s="5"/>
    </row>
    <row r="35" spans="1:13" ht="20.100000000000001" customHeight="1" x14ac:dyDescent="0.2">
      <c r="A35" s="10">
        <v>28</v>
      </c>
      <c r="B35" s="26" t="s">
        <v>255</v>
      </c>
      <c r="C35" s="91">
        <v>117.875801</v>
      </c>
      <c r="D35" s="91">
        <v>257.55816399999998</v>
      </c>
      <c r="E35" s="91">
        <v>109.61044200000001</v>
      </c>
      <c r="F35" s="60" t="s">
        <v>425</v>
      </c>
      <c r="G35" s="10">
        <v>28</v>
      </c>
      <c r="L35" s="5"/>
      <c r="M35" s="5"/>
    </row>
    <row r="36" spans="1:13" ht="20.100000000000001" customHeight="1" x14ac:dyDescent="0.2">
      <c r="A36" s="9">
        <v>29</v>
      </c>
      <c r="B36" s="25" t="s">
        <v>247</v>
      </c>
      <c r="C36" s="90">
        <v>71.226845999999995</v>
      </c>
      <c r="D36" s="90">
        <v>132.854251</v>
      </c>
      <c r="E36" s="90">
        <v>100.752213</v>
      </c>
      <c r="F36" s="59" t="s">
        <v>440</v>
      </c>
      <c r="G36" s="9">
        <v>29</v>
      </c>
      <c r="L36" s="5"/>
      <c r="M36" s="5"/>
    </row>
    <row r="37" spans="1:13" ht="20.100000000000001" customHeight="1" x14ac:dyDescent="0.2">
      <c r="A37" s="10">
        <v>30</v>
      </c>
      <c r="B37" s="26" t="s">
        <v>261</v>
      </c>
      <c r="C37" s="91">
        <v>98.524021000000005</v>
      </c>
      <c r="D37" s="91">
        <v>119.16365999999999</v>
      </c>
      <c r="E37" s="91">
        <v>94.078050000000005</v>
      </c>
      <c r="F37" s="60" t="s">
        <v>442</v>
      </c>
      <c r="G37" s="10">
        <v>30</v>
      </c>
      <c r="L37" s="5"/>
      <c r="M37" s="5"/>
    </row>
    <row r="38" spans="1:13" ht="20.100000000000001" customHeight="1" x14ac:dyDescent="0.2">
      <c r="A38" s="9">
        <v>31</v>
      </c>
      <c r="B38" s="25" t="s">
        <v>264</v>
      </c>
      <c r="C38" s="90">
        <v>75.031852000000001</v>
      </c>
      <c r="D38" s="90">
        <v>104.067347</v>
      </c>
      <c r="E38" s="90">
        <v>92.601336000000003</v>
      </c>
      <c r="F38" s="59" t="s">
        <v>444</v>
      </c>
      <c r="G38" s="9">
        <v>31</v>
      </c>
      <c r="L38" s="5"/>
      <c r="M38" s="5"/>
    </row>
    <row r="39" spans="1:13" ht="20.100000000000001" customHeight="1" x14ac:dyDescent="0.2">
      <c r="A39" s="10">
        <v>32</v>
      </c>
      <c r="B39" s="26" t="s">
        <v>254</v>
      </c>
      <c r="C39" s="91">
        <v>108.150724</v>
      </c>
      <c r="D39" s="91">
        <v>87.821483999999998</v>
      </c>
      <c r="E39" s="91">
        <v>90.459807999999995</v>
      </c>
      <c r="F39" s="60" t="s">
        <v>446</v>
      </c>
      <c r="G39" s="10">
        <v>32</v>
      </c>
      <c r="L39" s="5"/>
      <c r="M39" s="5"/>
    </row>
    <row r="40" spans="1:13" ht="20.100000000000001" customHeight="1" x14ac:dyDescent="0.2">
      <c r="A40" s="9">
        <v>33</v>
      </c>
      <c r="B40" s="25" t="s">
        <v>263</v>
      </c>
      <c r="C40" s="90">
        <v>71.504772000000003</v>
      </c>
      <c r="D40" s="90">
        <v>159.99195499999999</v>
      </c>
      <c r="E40" s="90">
        <v>84.671369999999996</v>
      </c>
      <c r="F40" s="59" t="s">
        <v>436</v>
      </c>
      <c r="G40" s="9">
        <v>33</v>
      </c>
      <c r="L40" s="5"/>
      <c r="M40" s="5"/>
    </row>
    <row r="41" spans="1:13" ht="20.100000000000001" customHeight="1" x14ac:dyDescent="0.2">
      <c r="A41" s="10">
        <v>34</v>
      </c>
      <c r="B41" s="26" t="s">
        <v>258</v>
      </c>
      <c r="C41" s="91">
        <v>90.064910999999995</v>
      </c>
      <c r="D41" s="91">
        <v>87.049751000000001</v>
      </c>
      <c r="E41" s="91">
        <v>83.877705000000006</v>
      </c>
      <c r="F41" s="60" t="s">
        <v>447</v>
      </c>
      <c r="G41" s="10">
        <v>34</v>
      </c>
      <c r="L41" s="5"/>
      <c r="M41" s="5"/>
    </row>
    <row r="42" spans="1:13" ht="20.100000000000001" customHeight="1" x14ac:dyDescent="0.2">
      <c r="A42" s="9">
        <v>35</v>
      </c>
      <c r="B42" s="25" t="s">
        <v>270</v>
      </c>
      <c r="C42" s="90">
        <v>234.808594</v>
      </c>
      <c r="D42" s="90">
        <v>132.013316</v>
      </c>
      <c r="E42" s="90">
        <v>82.291652999999997</v>
      </c>
      <c r="F42" s="59" t="s">
        <v>441</v>
      </c>
      <c r="G42" s="9">
        <v>35</v>
      </c>
      <c r="L42" s="5"/>
      <c r="M42" s="5"/>
    </row>
    <row r="43" spans="1:13" ht="20.100000000000001" customHeight="1" x14ac:dyDescent="0.2">
      <c r="A43" s="10">
        <v>36</v>
      </c>
      <c r="B43" s="26" t="s">
        <v>262</v>
      </c>
      <c r="C43" s="91">
        <v>88.664771999999999</v>
      </c>
      <c r="D43" s="91">
        <v>178.25054499999999</v>
      </c>
      <c r="E43" s="91">
        <v>80.130762000000004</v>
      </c>
      <c r="F43" s="60" t="s">
        <v>434</v>
      </c>
      <c r="G43" s="10">
        <v>36</v>
      </c>
      <c r="L43" s="5"/>
      <c r="M43" s="5"/>
    </row>
    <row r="44" spans="1:13" ht="20.100000000000001" customHeight="1" x14ac:dyDescent="0.2">
      <c r="A44" s="9">
        <v>37</v>
      </c>
      <c r="B44" s="25" t="s">
        <v>266</v>
      </c>
      <c r="C44" s="90">
        <v>53.840654000000001</v>
      </c>
      <c r="D44" s="90">
        <v>50.633808999999999</v>
      </c>
      <c r="E44" s="90">
        <v>71.318374000000006</v>
      </c>
      <c r="F44" s="59" t="s">
        <v>454</v>
      </c>
      <c r="G44" s="9">
        <v>37</v>
      </c>
      <c r="L44" s="5"/>
      <c r="M44" s="5"/>
    </row>
    <row r="45" spans="1:13" ht="20.100000000000001" customHeight="1" x14ac:dyDescent="0.2">
      <c r="A45" s="10">
        <v>38</v>
      </c>
      <c r="B45" s="26" t="s">
        <v>39</v>
      </c>
      <c r="C45" s="91">
        <v>612.42806800000005</v>
      </c>
      <c r="D45" s="91">
        <v>424.22783199999998</v>
      </c>
      <c r="E45" s="91">
        <v>69.751583999999994</v>
      </c>
      <c r="F45" s="60" t="s">
        <v>417</v>
      </c>
      <c r="G45" s="10">
        <v>38</v>
      </c>
      <c r="L45" s="5"/>
      <c r="M45" s="5"/>
    </row>
    <row r="46" spans="1:13" ht="20.100000000000001" customHeight="1" x14ac:dyDescent="0.2">
      <c r="A46" s="9">
        <v>39</v>
      </c>
      <c r="B46" s="25" t="s">
        <v>265</v>
      </c>
      <c r="C46" s="90">
        <v>84.364170000000001</v>
      </c>
      <c r="D46" s="90">
        <v>52.203805000000003</v>
      </c>
      <c r="E46" s="90">
        <v>68.277580999999998</v>
      </c>
      <c r="F46" s="59" t="s">
        <v>452</v>
      </c>
      <c r="G46" s="9">
        <v>39</v>
      </c>
      <c r="L46" s="5"/>
      <c r="M46" s="5"/>
    </row>
    <row r="47" spans="1:13" ht="20.100000000000001" customHeight="1" x14ac:dyDescent="0.2">
      <c r="A47" s="10">
        <v>40</v>
      </c>
      <c r="B47" s="26" t="s">
        <v>268</v>
      </c>
      <c r="C47" s="91">
        <v>106.659823</v>
      </c>
      <c r="D47" s="91">
        <v>66.461605000000006</v>
      </c>
      <c r="E47" s="91">
        <v>53.491520000000001</v>
      </c>
      <c r="F47" s="60" t="s">
        <v>450</v>
      </c>
      <c r="G47" s="10">
        <v>40</v>
      </c>
      <c r="L47" s="5"/>
      <c r="M47" s="5"/>
    </row>
    <row r="48" spans="1:13" ht="20.100000000000001" customHeight="1" x14ac:dyDescent="0.2">
      <c r="A48" s="9">
        <v>41</v>
      </c>
      <c r="B48" s="25" t="s">
        <v>271</v>
      </c>
      <c r="C48" s="90">
        <v>125.66012499999999</v>
      </c>
      <c r="D48" s="90">
        <v>74.952713000000003</v>
      </c>
      <c r="E48" s="90">
        <v>48.839480999999999</v>
      </c>
      <c r="F48" s="59" t="s">
        <v>449</v>
      </c>
      <c r="G48" s="9">
        <v>41</v>
      </c>
      <c r="L48" s="5"/>
      <c r="M48" s="5"/>
    </row>
    <row r="49" spans="1:13" ht="20.100000000000001" customHeight="1" x14ac:dyDescent="0.2">
      <c r="A49" s="10">
        <v>42</v>
      </c>
      <c r="B49" s="26" t="s">
        <v>273</v>
      </c>
      <c r="C49" s="91">
        <v>63.081941</v>
      </c>
      <c r="D49" s="91">
        <v>51.348919000000002</v>
      </c>
      <c r="E49" s="91">
        <v>47.869518999999997</v>
      </c>
      <c r="F49" s="60" t="s">
        <v>453</v>
      </c>
      <c r="G49" s="10">
        <v>42</v>
      </c>
      <c r="L49" s="5"/>
      <c r="M49" s="5"/>
    </row>
    <row r="50" spans="1:13" ht="20.100000000000001" customHeight="1" x14ac:dyDescent="0.2">
      <c r="A50" s="9">
        <v>43</v>
      </c>
      <c r="B50" s="25" t="s">
        <v>267</v>
      </c>
      <c r="C50" s="90">
        <v>57.569723000000003</v>
      </c>
      <c r="D50" s="90">
        <v>78.012225999999998</v>
      </c>
      <c r="E50" s="90">
        <v>33.585422999999999</v>
      </c>
      <c r="F50" s="59" t="s">
        <v>448</v>
      </c>
      <c r="G50" s="9">
        <v>43</v>
      </c>
      <c r="L50" s="5"/>
      <c r="M50" s="5"/>
    </row>
    <row r="51" spans="1:13" ht="20.100000000000001" customHeight="1" x14ac:dyDescent="0.2">
      <c r="A51" s="10">
        <v>44</v>
      </c>
      <c r="B51" s="26" t="s">
        <v>276</v>
      </c>
      <c r="C51" s="91">
        <v>37.962257000000001</v>
      </c>
      <c r="D51" s="91">
        <v>50.244985999999997</v>
      </c>
      <c r="E51" s="91">
        <v>30.954575999999999</v>
      </c>
      <c r="F51" s="60" t="s">
        <v>455</v>
      </c>
      <c r="G51" s="10">
        <v>44</v>
      </c>
      <c r="L51" s="5"/>
      <c r="M51" s="5"/>
    </row>
    <row r="52" spans="1:13" ht="20.100000000000001" customHeight="1" x14ac:dyDescent="0.2">
      <c r="A52" s="9">
        <v>45</v>
      </c>
      <c r="B52" s="25" t="s">
        <v>278</v>
      </c>
      <c r="C52" s="90">
        <v>34.170597999999998</v>
      </c>
      <c r="D52" s="90">
        <v>37.062139999999999</v>
      </c>
      <c r="E52" s="90">
        <v>30.546478</v>
      </c>
      <c r="F52" s="59" t="s">
        <v>460</v>
      </c>
      <c r="G52" s="9">
        <v>45</v>
      </c>
      <c r="L52" s="5"/>
      <c r="M52" s="5"/>
    </row>
    <row r="53" spans="1:13" ht="20.100000000000001" customHeight="1" x14ac:dyDescent="0.2">
      <c r="A53" s="10">
        <v>46</v>
      </c>
      <c r="B53" s="26" t="s">
        <v>287</v>
      </c>
      <c r="C53" s="91">
        <v>54.251243000000002</v>
      </c>
      <c r="D53" s="91">
        <v>41.674515999999997</v>
      </c>
      <c r="E53" s="91">
        <v>27.486878999999998</v>
      </c>
      <c r="F53" s="60" t="s">
        <v>457</v>
      </c>
      <c r="G53" s="10">
        <v>46</v>
      </c>
      <c r="L53" s="5"/>
      <c r="M53" s="5"/>
    </row>
    <row r="54" spans="1:13" ht="20.100000000000001" customHeight="1" x14ac:dyDescent="0.2">
      <c r="A54" s="9">
        <v>47</v>
      </c>
      <c r="B54" s="25" t="s">
        <v>282</v>
      </c>
      <c r="C54" s="90">
        <v>25.683789000000001</v>
      </c>
      <c r="D54" s="90">
        <v>20.737358</v>
      </c>
      <c r="E54" s="90">
        <v>26.560995999999999</v>
      </c>
      <c r="F54" s="59" t="s">
        <v>464</v>
      </c>
      <c r="G54" s="9">
        <v>47</v>
      </c>
      <c r="L54" s="5"/>
      <c r="M54" s="5"/>
    </row>
    <row r="55" spans="1:13" ht="20.100000000000001" customHeight="1" x14ac:dyDescent="0.2">
      <c r="A55" s="10">
        <v>48</v>
      </c>
      <c r="B55" s="26" t="s">
        <v>277</v>
      </c>
      <c r="C55" s="91">
        <v>26.714791999999999</v>
      </c>
      <c r="D55" s="91">
        <v>5.9174179999999996</v>
      </c>
      <c r="E55" s="91">
        <v>24.397770000000001</v>
      </c>
      <c r="F55" s="60" t="s">
        <v>486</v>
      </c>
      <c r="G55" s="10">
        <v>48</v>
      </c>
      <c r="L55" s="5"/>
      <c r="M55" s="5"/>
    </row>
    <row r="56" spans="1:13" ht="20.100000000000001" customHeight="1" x14ac:dyDescent="0.2">
      <c r="A56" s="9">
        <v>49</v>
      </c>
      <c r="B56" s="25" t="s">
        <v>288</v>
      </c>
      <c r="C56" s="90">
        <v>15.539334999999999</v>
      </c>
      <c r="D56" s="90">
        <v>21.663201999999998</v>
      </c>
      <c r="E56" s="90">
        <v>23.428526000000002</v>
      </c>
      <c r="F56" s="59" t="s">
        <v>463</v>
      </c>
      <c r="G56" s="9">
        <v>49</v>
      </c>
      <c r="L56" s="5"/>
      <c r="M56" s="5"/>
    </row>
    <row r="57" spans="1:13" ht="20.100000000000001" customHeight="1" x14ac:dyDescent="0.2">
      <c r="A57" s="10">
        <v>50</v>
      </c>
      <c r="B57" s="26" t="s">
        <v>297</v>
      </c>
      <c r="C57" s="91">
        <v>10.925046</v>
      </c>
      <c r="D57" s="91">
        <v>38.402268999999997</v>
      </c>
      <c r="E57" s="91">
        <v>22.888622999999999</v>
      </c>
      <c r="F57" s="60" t="s">
        <v>459</v>
      </c>
      <c r="G57" s="10">
        <v>50</v>
      </c>
      <c r="L57" s="5"/>
      <c r="M57" s="5"/>
    </row>
    <row r="58" spans="1:13" ht="20.100000000000001" customHeight="1" x14ac:dyDescent="0.2">
      <c r="A58" s="9">
        <v>51</v>
      </c>
      <c r="B58" s="25" t="s">
        <v>284</v>
      </c>
      <c r="C58" s="90">
        <v>14.479825999999999</v>
      </c>
      <c r="D58" s="90">
        <v>17.390837999999999</v>
      </c>
      <c r="E58" s="90">
        <v>18.823208000000001</v>
      </c>
      <c r="F58" s="59" t="s">
        <v>468</v>
      </c>
      <c r="G58" s="9">
        <v>51</v>
      </c>
      <c r="L58" s="5"/>
      <c r="M58" s="5"/>
    </row>
    <row r="59" spans="1:13" ht="20.100000000000001" customHeight="1" x14ac:dyDescent="0.2">
      <c r="A59" s="10">
        <v>52</v>
      </c>
      <c r="B59" s="26" t="s">
        <v>275</v>
      </c>
      <c r="C59" s="91">
        <v>21.090973000000002</v>
      </c>
      <c r="D59" s="91">
        <v>17.408186000000001</v>
      </c>
      <c r="E59" s="91">
        <v>18.091778000000001</v>
      </c>
      <c r="F59" s="60" t="s">
        <v>467</v>
      </c>
      <c r="G59" s="10">
        <v>52</v>
      </c>
      <c r="L59" s="5"/>
      <c r="M59" s="5"/>
    </row>
    <row r="60" spans="1:13" ht="20.100000000000001" customHeight="1" x14ac:dyDescent="0.2">
      <c r="A60" s="9">
        <v>53</v>
      </c>
      <c r="B60" s="25" t="s">
        <v>269</v>
      </c>
      <c r="C60" s="90">
        <v>22.758586999999999</v>
      </c>
      <c r="D60" s="90">
        <v>39.012337000000002</v>
      </c>
      <c r="E60" s="90">
        <v>18.063444</v>
      </c>
      <c r="F60" s="59" t="s">
        <v>458</v>
      </c>
      <c r="G60" s="9">
        <v>53</v>
      </c>
      <c r="L60" s="5"/>
      <c r="M60" s="5"/>
    </row>
    <row r="61" spans="1:13" ht="20.100000000000001" customHeight="1" x14ac:dyDescent="0.2">
      <c r="A61" s="10">
        <v>54</v>
      </c>
      <c r="B61" s="26" t="s">
        <v>301</v>
      </c>
      <c r="C61" s="91">
        <v>8.142728</v>
      </c>
      <c r="D61" s="91">
        <v>15.056365</v>
      </c>
      <c r="E61" s="91">
        <v>17.176559999999998</v>
      </c>
      <c r="F61" s="60" t="s">
        <v>470</v>
      </c>
      <c r="G61" s="10">
        <v>54</v>
      </c>
      <c r="L61" s="5"/>
      <c r="M61" s="5"/>
    </row>
    <row r="62" spans="1:13" ht="20.100000000000001" customHeight="1" x14ac:dyDescent="0.2">
      <c r="A62" s="9">
        <v>55</v>
      </c>
      <c r="B62" s="25" t="s">
        <v>283</v>
      </c>
      <c r="C62" s="90">
        <v>12.003155</v>
      </c>
      <c r="D62" s="90">
        <v>14.060131</v>
      </c>
      <c r="E62" s="90">
        <v>16.743117999999999</v>
      </c>
      <c r="F62" s="59" t="s">
        <v>472</v>
      </c>
      <c r="G62" s="9">
        <v>55</v>
      </c>
      <c r="L62" s="5"/>
      <c r="M62" s="5"/>
    </row>
    <row r="63" spans="1:13" ht="20.100000000000001" customHeight="1" x14ac:dyDescent="0.2">
      <c r="A63" s="10">
        <v>56</v>
      </c>
      <c r="B63" s="26" t="s">
        <v>289</v>
      </c>
      <c r="C63" s="91">
        <v>18.126441</v>
      </c>
      <c r="D63" s="91">
        <v>19.256519999999998</v>
      </c>
      <c r="E63" s="91">
        <v>15.816530999999999</v>
      </c>
      <c r="F63" s="60" t="s">
        <v>465</v>
      </c>
      <c r="G63" s="10">
        <v>56</v>
      </c>
      <c r="L63" s="5"/>
      <c r="M63" s="5"/>
    </row>
    <row r="64" spans="1:13" ht="20.100000000000001" customHeight="1" x14ac:dyDescent="0.2">
      <c r="A64" s="9">
        <v>57</v>
      </c>
      <c r="B64" s="25" t="s">
        <v>279</v>
      </c>
      <c r="C64" s="90">
        <v>42.038639000000003</v>
      </c>
      <c r="D64" s="90">
        <v>18.214784000000002</v>
      </c>
      <c r="E64" s="90">
        <v>15.511753000000001</v>
      </c>
      <c r="F64" s="59" t="s">
        <v>466</v>
      </c>
      <c r="G64" s="9">
        <v>57</v>
      </c>
      <c r="L64" s="5"/>
      <c r="M64" s="5"/>
    </row>
    <row r="65" spans="1:13" ht="20.100000000000001" customHeight="1" x14ac:dyDescent="0.2">
      <c r="A65" s="10">
        <v>58</v>
      </c>
      <c r="B65" s="26" t="s">
        <v>272</v>
      </c>
      <c r="C65" s="91">
        <v>37.348075999999999</v>
      </c>
      <c r="D65" s="91">
        <v>60.444132000000003</v>
      </c>
      <c r="E65" s="91">
        <v>13.971011000000001</v>
      </c>
      <c r="F65" s="60" t="s">
        <v>451</v>
      </c>
      <c r="G65" s="10">
        <v>58</v>
      </c>
      <c r="L65" s="5"/>
      <c r="M65" s="5"/>
    </row>
    <row r="66" spans="1:13" ht="20.100000000000001" customHeight="1" x14ac:dyDescent="0.2">
      <c r="A66" s="9">
        <v>59</v>
      </c>
      <c r="B66" s="25" t="s">
        <v>281</v>
      </c>
      <c r="C66" s="90">
        <v>17.381046000000001</v>
      </c>
      <c r="D66" s="90">
        <v>15.677384</v>
      </c>
      <c r="E66" s="90">
        <v>12.770574</v>
      </c>
      <c r="F66" s="59" t="s">
        <v>469</v>
      </c>
      <c r="G66" s="9">
        <v>59</v>
      </c>
      <c r="L66" s="5"/>
      <c r="M66" s="5"/>
    </row>
    <row r="67" spans="1:13" ht="20.100000000000001" customHeight="1" x14ac:dyDescent="0.2">
      <c r="A67" s="10">
        <v>60</v>
      </c>
      <c r="B67" s="26" t="s">
        <v>303</v>
      </c>
      <c r="C67" s="91">
        <v>9.7344480000000004</v>
      </c>
      <c r="D67" s="91">
        <v>7.2310850000000002</v>
      </c>
      <c r="E67" s="91">
        <v>11.008338999999999</v>
      </c>
      <c r="F67" s="60" t="s">
        <v>480</v>
      </c>
      <c r="G67" s="10">
        <v>60</v>
      </c>
      <c r="L67" s="5"/>
      <c r="M67" s="5"/>
    </row>
    <row r="68" spans="1:13" ht="20.100000000000001" customHeight="1" x14ac:dyDescent="0.2">
      <c r="A68" s="9">
        <v>61</v>
      </c>
      <c r="B68" s="25" t="s">
        <v>294</v>
      </c>
      <c r="C68" s="90">
        <v>12.948024999999999</v>
      </c>
      <c r="D68" s="90">
        <v>42.597881000000001</v>
      </c>
      <c r="E68" s="90">
        <v>8.2857489999999991</v>
      </c>
      <c r="F68" s="59" t="s">
        <v>456</v>
      </c>
      <c r="G68" s="9">
        <v>61</v>
      </c>
      <c r="L68" s="5"/>
      <c r="M68" s="5"/>
    </row>
    <row r="69" spans="1:13" ht="20.100000000000001" customHeight="1" x14ac:dyDescent="0.2">
      <c r="A69" s="10">
        <v>62</v>
      </c>
      <c r="B69" s="26" t="s">
        <v>298</v>
      </c>
      <c r="C69" s="91">
        <v>9.2313150000000004</v>
      </c>
      <c r="D69" s="91">
        <v>11.767435000000001</v>
      </c>
      <c r="E69" s="91">
        <v>8.2315909999999999</v>
      </c>
      <c r="F69" s="60" t="s">
        <v>474</v>
      </c>
      <c r="G69" s="10">
        <v>62</v>
      </c>
      <c r="L69" s="5"/>
      <c r="M69" s="5"/>
    </row>
    <row r="70" spans="1:13" ht="20.100000000000001" customHeight="1" x14ac:dyDescent="0.2">
      <c r="A70" s="9">
        <v>63</v>
      </c>
      <c r="B70" s="25" t="s">
        <v>295</v>
      </c>
      <c r="C70" s="90">
        <v>5.6925169999999996</v>
      </c>
      <c r="D70" s="90">
        <v>5.6586850000000002</v>
      </c>
      <c r="E70" s="90">
        <v>7.6720300000000003</v>
      </c>
      <c r="F70" s="59" t="s">
        <v>488</v>
      </c>
      <c r="G70" s="9">
        <v>63</v>
      </c>
      <c r="L70" s="5"/>
      <c r="M70" s="5"/>
    </row>
    <row r="71" spans="1:13" ht="20.100000000000001" customHeight="1" x14ac:dyDescent="0.2">
      <c r="A71" s="10">
        <v>64</v>
      </c>
      <c r="B71" s="26" t="s">
        <v>296</v>
      </c>
      <c r="C71" s="91">
        <v>6.6169960000000003</v>
      </c>
      <c r="D71" s="91">
        <v>6.126932</v>
      </c>
      <c r="E71" s="91">
        <v>7.5182330000000004</v>
      </c>
      <c r="F71" s="60" t="s">
        <v>483</v>
      </c>
      <c r="G71" s="10">
        <v>64</v>
      </c>
      <c r="L71" s="5"/>
      <c r="M71" s="5"/>
    </row>
    <row r="72" spans="1:13" ht="20.100000000000001" customHeight="1" x14ac:dyDescent="0.2">
      <c r="A72" s="9">
        <v>65</v>
      </c>
      <c r="B72" s="25" t="s">
        <v>299</v>
      </c>
      <c r="C72" s="90">
        <v>4.3039880000000004</v>
      </c>
      <c r="D72" s="90">
        <v>14.893565000000001</v>
      </c>
      <c r="E72" s="90">
        <v>7.4934529999999997</v>
      </c>
      <c r="F72" s="59" t="s">
        <v>471</v>
      </c>
      <c r="G72" s="9">
        <v>65</v>
      </c>
      <c r="L72" s="5"/>
      <c r="M72" s="5"/>
    </row>
    <row r="73" spans="1:13" ht="20.100000000000001" customHeight="1" x14ac:dyDescent="0.2">
      <c r="A73" s="10">
        <v>66</v>
      </c>
      <c r="B73" s="26" t="s">
        <v>291</v>
      </c>
      <c r="C73" s="91">
        <v>9.6357879999999998</v>
      </c>
      <c r="D73" s="91">
        <v>5.9860100000000003</v>
      </c>
      <c r="E73" s="91">
        <v>7.4837490000000004</v>
      </c>
      <c r="F73" s="60" t="s">
        <v>484</v>
      </c>
      <c r="G73" s="10">
        <v>66</v>
      </c>
      <c r="L73" s="5"/>
      <c r="M73" s="5"/>
    </row>
    <row r="74" spans="1:13" ht="20.100000000000001" customHeight="1" x14ac:dyDescent="0.2">
      <c r="A74" s="9">
        <v>67</v>
      </c>
      <c r="B74" s="25" t="s">
        <v>309</v>
      </c>
      <c r="C74" s="90">
        <v>2.9721630000000001</v>
      </c>
      <c r="D74" s="90">
        <v>5.1861350000000002</v>
      </c>
      <c r="E74" s="90">
        <v>6.9704430000000004</v>
      </c>
      <c r="F74" s="59" t="s">
        <v>489</v>
      </c>
      <c r="G74" s="9">
        <v>67</v>
      </c>
      <c r="L74" s="5"/>
      <c r="M74" s="5"/>
    </row>
    <row r="75" spans="1:13" ht="20.100000000000001" customHeight="1" x14ac:dyDescent="0.2">
      <c r="A75" s="10">
        <v>68</v>
      </c>
      <c r="B75" s="26" t="s">
        <v>259</v>
      </c>
      <c r="C75" s="91">
        <v>95.821479999999994</v>
      </c>
      <c r="D75" s="91">
        <v>100.267465</v>
      </c>
      <c r="E75" s="91">
        <v>6.4116350000000004</v>
      </c>
      <c r="F75" s="60" t="s">
        <v>445</v>
      </c>
      <c r="G75" s="10">
        <v>68</v>
      </c>
      <c r="L75" s="5"/>
      <c r="M75" s="5"/>
    </row>
    <row r="76" spans="1:13" ht="20.100000000000001" customHeight="1" x14ac:dyDescent="0.2">
      <c r="A76" s="9">
        <v>69</v>
      </c>
      <c r="B76" s="25" t="s">
        <v>305</v>
      </c>
      <c r="C76" s="90">
        <v>2.8927659999999999</v>
      </c>
      <c r="D76" s="90">
        <v>4.2308190000000003</v>
      </c>
      <c r="E76" s="90">
        <v>6.340503</v>
      </c>
      <c r="F76" s="59" t="s">
        <v>492</v>
      </c>
      <c r="G76" s="9">
        <v>69</v>
      </c>
      <c r="L76" s="5"/>
      <c r="M76" s="5"/>
    </row>
    <row r="77" spans="1:13" ht="20.100000000000001" customHeight="1" x14ac:dyDescent="0.2">
      <c r="A77" s="10">
        <v>70</v>
      </c>
      <c r="B77" s="26" t="s">
        <v>293</v>
      </c>
      <c r="C77" s="91">
        <v>23.594830999999999</v>
      </c>
      <c r="D77" s="91">
        <v>9.4049770000000006</v>
      </c>
      <c r="E77" s="91">
        <v>6.1011490000000004</v>
      </c>
      <c r="F77" s="60" t="s">
        <v>476</v>
      </c>
      <c r="G77" s="10">
        <v>70</v>
      </c>
      <c r="L77" s="5"/>
      <c r="M77" s="5"/>
    </row>
    <row r="78" spans="1:13" ht="20.100000000000001" customHeight="1" x14ac:dyDescent="0.2">
      <c r="A78" s="9">
        <v>71</v>
      </c>
      <c r="B78" s="25" t="s">
        <v>317</v>
      </c>
      <c r="C78" s="90">
        <v>2.3536779999999999</v>
      </c>
      <c r="D78" s="90">
        <v>0.60018800000000005</v>
      </c>
      <c r="E78" s="90">
        <v>5.6993150000000004</v>
      </c>
      <c r="F78" s="59" t="s">
        <v>526</v>
      </c>
      <c r="G78" s="9">
        <v>71</v>
      </c>
      <c r="L78" s="5"/>
      <c r="M78" s="5"/>
    </row>
    <row r="79" spans="1:13" ht="20.100000000000001" customHeight="1" x14ac:dyDescent="0.2">
      <c r="A79" s="10">
        <v>72</v>
      </c>
      <c r="B79" s="26" t="s">
        <v>325</v>
      </c>
      <c r="C79" s="91">
        <v>1.982669</v>
      </c>
      <c r="D79" s="91">
        <v>1.7802359999999999</v>
      </c>
      <c r="E79" s="91">
        <v>5.5124440000000003</v>
      </c>
      <c r="F79" s="60" t="s">
        <v>507</v>
      </c>
      <c r="G79" s="10">
        <v>72</v>
      </c>
      <c r="L79" s="5"/>
      <c r="M79" s="5"/>
    </row>
    <row r="80" spans="1:13" ht="20.100000000000001" customHeight="1" x14ac:dyDescent="0.2">
      <c r="A80" s="9">
        <v>73</v>
      </c>
      <c r="B80" s="25" t="s">
        <v>302</v>
      </c>
      <c r="C80" s="90">
        <v>1.38846</v>
      </c>
      <c r="D80" s="90">
        <v>2.0904850000000001</v>
      </c>
      <c r="E80" s="90">
        <v>5.4521550000000003</v>
      </c>
      <c r="F80" s="59" t="s">
        <v>502</v>
      </c>
      <c r="G80" s="9">
        <v>73</v>
      </c>
      <c r="L80" s="5"/>
      <c r="M80" s="5"/>
    </row>
    <row r="81" spans="1:13" ht="20.100000000000001" customHeight="1" x14ac:dyDescent="0.2">
      <c r="A81" s="10">
        <v>74</v>
      </c>
      <c r="B81" s="26" t="s">
        <v>312</v>
      </c>
      <c r="C81" s="91">
        <v>5.3941819999999998</v>
      </c>
      <c r="D81" s="91">
        <v>3.3381959999999999</v>
      </c>
      <c r="E81" s="91">
        <v>5.2950679999999997</v>
      </c>
      <c r="F81" s="60" t="s">
        <v>495</v>
      </c>
      <c r="G81" s="10">
        <v>74</v>
      </c>
      <c r="L81" s="5"/>
      <c r="M81" s="5"/>
    </row>
    <row r="82" spans="1:13" ht="20.100000000000001" customHeight="1" x14ac:dyDescent="0.2">
      <c r="A82" s="9">
        <v>75</v>
      </c>
      <c r="B82" s="25" t="s">
        <v>307</v>
      </c>
      <c r="C82" s="90">
        <v>4.0262060000000002</v>
      </c>
      <c r="D82" s="90">
        <v>5.9740010000000003</v>
      </c>
      <c r="E82" s="90">
        <v>4.9209139999999998</v>
      </c>
      <c r="F82" s="59" t="s">
        <v>485</v>
      </c>
      <c r="G82" s="9">
        <v>75</v>
      </c>
      <c r="L82" s="5"/>
      <c r="M82" s="5"/>
    </row>
    <row r="83" spans="1:13" ht="20.100000000000001" customHeight="1" x14ac:dyDescent="0.2">
      <c r="A83" s="10">
        <v>76</v>
      </c>
      <c r="B83" s="26" t="s">
        <v>290</v>
      </c>
      <c r="C83" s="91">
        <v>3.7759520000000002</v>
      </c>
      <c r="D83" s="91">
        <v>8.4752240000000008</v>
      </c>
      <c r="E83" s="91">
        <v>4.8989580000000004</v>
      </c>
      <c r="F83" s="60" t="s">
        <v>477</v>
      </c>
      <c r="G83" s="10">
        <v>76</v>
      </c>
      <c r="L83" s="5"/>
      <c r="M83" s="5"/>
    </row>
    <row r="84" spans="1:13" ht="20.100000000000001" customHeight="1" x14ac:dyDescent="0.2">
      <c r="A84" s="9">
        <v>77</v>
      </c>
      <c r="B84" s="25" t="s">
        <v>332</v>
      </c>
      <c r="C84" s="90">
        <v>0.60533800000000004</v>
      </c>
      <c r="D84" s="90">
        <v>11.773557</v>
      </c>
      <c r="E84" s="90">
        <v>4.2383129999999998</v>
      </c>
      <c r="F84" s="59" t="s">
        <v>473</v>
      </c>
      <c r="G84" s="9">
        <v>77</v>
      </c>
      <c r="L84" s="5"/>
      <c r="M84" s="5"/>
    </row>
    <row r="85" spans="1:13" ht="20.100000000000001" customHeight="1" x14ac:dyDescent="0.2">
      <c r="A85" s="10">
        <v>78</v>
      </c>
      <c r="B85" s="26" t="s">
        <v>322</v>
      </c>
      <c r="C85" s="91">
        <v>2.1126610000000001</v>
      </c>
      <c r="D85" s="91">
        <v>1.5485519999999999</v>
      </c>
      <c r="E85" s="91">
        <v>3.634414</v>
      </c>
      <c r="F85" s="60" t="s">
        <v>511</v>
      </c>
      <c r="G85" s="10">
        <v>78</v>
      </c>
      <c r="L85" s="5"/>
      <c r="M85" s="5"/>
    </row>
    <row r="86" spans="1:13" ht="20.100000000000001" customHeight="1" x14ac:dyDescent="0.2">
      <c r="A86" s="9">
        <v>79</v>
      </c>
      <c r="B86" s="25" t="s">
        <v>286</v>
      </c>
      <c r="C86" s="90">
        <v>2.0454840000000001</v>
      </c>
      <c r="D86" s="90">
        <v>22.736321</v>
      </c>
      <c r="E86" s="90">
        <v>3.289841</v>
      </c>
      <c r="F86" s="59" t="s">
        <v>462</v>
      </c>
      <c r="G86" s="9">
        <v>79</v>
      </c>
      <c r="L86" s="5"/>
      <c r="M86" s="5"/>
    </row>
    <row r="87" spans="1:13" ht="20.100000000000001" customHeight="1" x14ac:dyDescent="0.2">
      <c r="A87" s="10">
        <v>80</v>
      </c>
      <c r="B87" s="26" t="s">
        <v>280</v>
      </c>
      <c r="C87" s="91">
        <v>7.5289409999999997</v>
      </c>
      <c r="D87" s="91">
        <v>2.353002</v>
      </c>
      <c r="E87" s="91">
        <v>3.2267260000000002</v>
      </c>
      <c r="F87" s="60" t="s">
        <v>500</v>
      </c>
      <c r="G87" s="10">
        <v>80</v>
      </c>
      <c r="L87" s="5"/>
      <c r="M87" s="5"/>
    </row>
    <row r="88" spans="1:13" ht="20.100000000000001" customHeight="1" x14ac:dyDescent="0.2">
      <c r="A88" s="9">
        <v>81</v>
      </c>
      <c r="B88" s="25" t="s">
        <v>339</v>
      </c>
      <c r="C88" s="90">
        <v>0.70566499999999999</v>
      </c>
      <c r="D88" s="90">
        <v>0.921408</v>
      </c>
      <c r="E88" s="90">
        <v>3.0789219999999999</v>
      </c>
      <c r="F88" s="59" t="s">
        <v>520</v>
      </c>
      <c r="G88" s="9">
        <v>81</v>
      </c>
      <c r="L88" s="5"/>
      <c r="M88" s="5"/>
    </row>
    <row r="89" spans="1:13" ht="20.100000000000001" customHeight="1" x14ac:dyDescent="0.2">
      <c r="A89" s="10">
        <v>82</v>
      </c>
      <c r="B89" s="26" t="s">
        <v>357</v>
      </c>
      <c r="C89" s="91"/>
      <c r="D89" s="91">
        <v>4.2847419999999996</v>
      </c>
      <c r="E89" s="91">
        <v>2.8265229999999999</v>
      </c>
      <c r="F89" s="60" t="s">
        <v>491</v>
      </c>
      <c r="G89" s="10">
        <v>82</v>
      </c>
      <c r="L89" s="5"/>
      <c r="M89" s="5"/>
    </row>
    <row r="90" spans="1:13" ht="20.100000000000001" customHeight="1" x14ac:dyDescent="0.2">
      <c r="A90" s="9">
        <v>83</v>
      </c>
      <c r="B90" s="25" t="s">
        <v>314</v>
      </c>
      <c r="C90" s="90">
        <v>4.3747829999999999</v>
      </c>
      <c r="D90" s="90">
        <v>11.073874999999999</v>
      </c>
      <c r="E90" s="90">
        <v>2.7211189999999998</v>
      </c>
      <c r="F90" s="59" t="s">
        <v>475</v>
      </c>
      <c r="G90" s="9">
        <v>83</v>
      </c>
      <c r="L90" s="5"/>
      <c r="M90" s="5"/>
    </row>
    <row r="91" spans="1:13" ht="20.100000000000001" customHeight="1" x14ac:dyDescent="0.2">
      <c r="A91" s="10">
        <v>84</v>
      </c>
      <c r="B91" s="26" t="s">
        <v>331</v>
      </c>
      <c r="C91" s="91">
        <v>0.65461999999999998</v>
      </c>
      <c r="D91" s="91">
        <v>7.1677010000000001</v>
      </c>
      <c r="E91" s="91">
        <v>2.6278009999999998</v>
      </c>
      <c r="F91" s="60" t="s">
        <v>481</v>
      </c>
      <c r="G91" s="10">
        <v>84</v>
      </c>
      <c r="L91" s="5"/>
      <c r="M91" s="5"/>
    </row>
    <row r="92" spans="1:13" ht="20.100000000000001" customHeight="1" x14ac:dyDescent="0.2">
      <c r="A92" s="9">
        <v>85</v>
      </c>
      <c r="B92" s="25" t="s">
        <v>324</v>
      </c>
      <c r="C92" s="90">
        <v>5.9815839999999998</v>
      </c>
      <c r="D92" s="90">
        <v>2.3150949999999999</v>
      </c>
      <c r="E92" s="90">
        <v>2.5521739999999999</v>
      </c>
      <c r="F92" s="59" t="s">
        <v>501</v>
      </c>
      <c r="G92" s="9">
        <v>85</v>
      </c>
      <c r="L92" s="5"/>
      <c r="M92" s="5"/>
    </row>
    <row r="93" spans="1:13" ht="20.100000000000001" customHeight="1" x14ac:dyDescent="0.2">
      <c r="A93" s="10">
        <v>86</v>
      </c>
      <c r="B93" s="26" t="s">
        <v>321</v>
      </c>
      <c r="C93" s="91">
        <v>5.1060309999999998</v>
      </c>
      <c r="D93" s="91">
        <v>2.9031159999999998</v>
      </c>
      <c r="E93" s="91">
        <v>2.4947550000000001</v>
      </c>
      <c r="F93" s="60" t="s">
        <v>496</v>
      </c>
      <c r="G93" s="10">
        <v>86</v>
      </c>
      <c r="L93" s="5"/>
      <c r="M93" s="5"/>
    </row>
    <row r="94" spans="1:13" ht="20.100000000000001" customHeight="1" x14ac:dyDescent="0.2">
      <c r="A94" s="9">
        <v>87</v>
      </c>
      <c r="B94" s="25" t="s">
        <v>311</v>
      </c>
      <c r="C94" s="90">
        <v>0.62504999999999999</v>
      </c>
      <c r="D94" s="90">
        <v>1.3111809999999999</v>
      </c>
      <c r="E94" s="90">
        <v>2.4216150000000001</v>
      </c>
      <c r="F94" s="59" t="s">
        <v>515</v>
      </c>
      <c r="G94" s="9">
        <v>87</v>
      </c>
      <c r="L94" s="5"/>
      <c r="M94" s="5"/>
    </row>
    <row r="95" spans="1:13" ht="20.100000000000001" customHeight="1" x14ac:dyDescent="0.2">
      <c r="A95" s="10">
        <v>88</v>
      </c>
      <c r="B95" s="26" t="s">
        <v>300</v>
      </c>
      <c r="C95" s="91">
        <v>8.456467</v>
      </c>
      <c r="D95" s="91">
        <v>7.4040330000000001</v>
      </c>
      <c r="E95" s="91">
        <v>2.415584</v>
      </c>
      <c r="F95" s="60" t="s">
        <v>479</v>
      </c>
      <c r="G95" s="10">
        <v>88</v>
      </c>
      <c r="L95" s="5"/>
      <c r="M95" s="5"/>
    </row>
    <row r="96" spans="1:13" ht="20.100000000000001" customHeight="1" x14ac:dyDescent="0.2">
      <c r="A96" s="9">
        <v>89</v>
      </c>
      <c r="B96" s="25" t="s">
        <v>304</v>
      </c>
      <c r="C96" s="90">
        <v>3.1087289999999999</v>
      </c>
      <c r="D96" s="90">
        <v>33.408040999999997</v>
      </c>
      <c r="E96" s="90">
        <v>2.3474309999999998</v>
      </c>
      <c r="F96" s="59" t="s">
        <v>461</v>
      </c>
      <c r="G96" s="9">
        <v>89</v>
      </c>
      <c r="L96" s="5"/>
      <c r="M96" s="5"/>
    </row>
    <row r="97" spans="1:13" ht="20.100000000000001" customHeight="1" x14ac:dyDescent="0.2">
      <c r="A97" s="10">
        <v>90</v>
      </c>
      <c r="B97" s="26" t="s">
        <v>342</v>
      </c>
      <c r="C97" s="91">
        <v>0.84949799999999998</v>
      </c>
      <c r="D97" s="91"/>
      <c r="E97" s="91">
        <v>2.2131150000000002</v>
      </c>
      <c r="F97" s="60" t="s">
        <v>545</v>
      </c>
      <c r="G97" s="10">
        <v>90</v>
      </c>
      <c r="L97" s="5"/>
      <c r="M97" s="5"/>
    </row>
    <row r="98" spans="1:13" ht="20.100000000000001" customHeight="1" x14ac:dyDescent="0.2">
      <c r="A98" s="9">
        <v>91</v>
      </c>
      <c r="B98" s="25" t="s">
        <v>316</v>
      </c>
      <c r="C98" s="90">
        <v>0.47334500000000002</v>
      </c>
      <c r="D98" s="90"/>
      <c r="E98" s="90">
        <v>2.1808239999999999</v>
      </c>
      <c r="F98" s="59" t="s">
        <v>547</v>
      </c>
      <c r="G98" s="9">
        <v>91</v>
      </c>
      <c r="L98" s="5"/>
      <c r="M98" s="5"/>
    </row>
    <row r="99" spans="1:13" ht="20.100000000000001" customHeight="1" x14ac:dyDescent="0.2">
      <c r="A99" s="10">
        <v>92</v>
      </c>
      <c r="B99" s="26" t="s">
        <v>306</v>
      </c>
      <c r="C99" s="91">
        <v>6.2330249999999996</v>
      </c>
      <c r="D99" s="91">
        <v>8.3058809999999994</v>
      </c>
      <c r="E99" s="91">
        <v>2.1752720000000001</v>
      </c>
      <c r="F99" s="60" t="s">
        <v>478</v>
      </c>
      <c r="G99" s="10">
        <v>92</v>
      </c>
      <c r="L99" s="5"/>
      <c r="M99" s="5"/>
    </row>
    <row r="100" spans="1:13" ht="20.100000000000001" customHeight="1" x14ac:dyDescent="0.2">
      <c r="A100" s="9">
        <v>93</v>
      </c>
      <c r="B100" s="25" t="s">
        <v>285</v>
      </c>
      <c r="C100" s="90">
        <v>23.388390999999999</v>
      </c>
      <c r="D100" s="90">
        <v>1.4999999999999999E-2</v>
      </c>
      <c r="E100" s="90">
        <v>2.1586880000000002</v>
      </c>
      <c r="F100" s="59" t="s">
        <v>543</v>
      </c>
      <c r="G100" s="9">
        <v>93</v>
      </c>
      <c r="L100" s="5"/>
      <c r="M100" s="5"/>
    </row>
    <row r="101" spans="1:13" ht="20.100000000000001" customHeight="1" x14ac:dyDescent="0.2">
      <c r="A101" s="10">
        <v>94</v>
      </c>
      <c r="B101" s="26" t="s">
        <v>337</v>
      </c>
      <c r="C101" s="91">
        <v>1.4108879999999999</v>
      </c>
      <c r="D101" s="91"/>
      <c r="E101" s="91">
        <v>2.148612</v>
      </c>
      <c r="F101" s="60" t="s">
        <v>546</v>
      </c>
      <c r="G101" s="10">
        <v>94</v>
      </c>
      <c r="L101" s="5"/>
      <c r="M101" s="5"/>
    </row>
    <row r="102" spans="1:13" ht="20.100000000000001" customHeight="1" x14ac:dyDescent="0.2">
      <c r="A102" s="9">
        <v>95</v>
      </c>
      <c r="B102" s="25" t="s">
        <v>320</v>
      </c>
      <c r="C102" s="90">
        <v>3.931711</v>
      </c>
      <c r="D102" s="90">
        <v>2.4012180000000001</v>
      </c>
      <c r="E102" s="90">
        <v>1.978634</v>
      </c>
      <c r="F102" s="59" t="s">
        <v>499</v>
      </c>
      <c r="G102" s="9">
        <v>95</v>
      </c>
      <c r="L102" s="5"/>
      <c r="M102" s="5"/>
    </row>
    <row r="103" spans="1:13" ht="20.100000000000001" customHeight="1" x14ac:dyDescent="0.2">
      <c r="A103" s="10">
        <v>96</v>
      </c>
      <c r="B103" s="26" t="s">
        <v>323</v>
      </c>
      <c r="C103" s="91">
        <v>1.409457</v>
      </c>
      <c r="D103" s="91">
        <v>1.7766789999999999</v>
      </c>
      <c r="E103" s="91">
        <v>1.897497</v>
      </c>
      <c r="F103" s="60" t="s">
        <v>508</v>
      </c>
      <c r="G103" s="10">
        <v>96</v>
      </c>
      <c r="L103" s="5"/>
      <c r="M103" s="5"/>
    </row>
    <row r="104" spans="1:13" ht="20.100000000000001" customHeight="1" x14ac:dyDescent="0.2">
      <c r="A104" s="9">
        <v>97</v>
      </c>
      <c r="B104" s="25" t="s">
        <v>310</v>
      </c>
      <c r="C104" s="90">
        <v>2.309107</v>
      </c>
      <c r="D104" s="90">
        <v>6.8908420000000001</v>
      </c>
      <c r="E104" s="90">
        <v>1.8436319999999999</v>
      </c>
      <c r="F104" s="59" t="s">
        <v>482</v>
      </c>
      <c r="G104" s="9">
        <v>97</v>
      </c>
      <c r="L104" s="5"/>
      <c r="M104" s="5"/>
    </row>
    <row r="105" spans="1:13" ht="20.100000000000001" customHeight="1" x14ac:dyDescent="0.2">
      <c r="A105" s="10">
        <v>98</v>
      </c>
      <c r="B105" s="26" t="s">
        <v>308</v>
      </c>
      <c r="C105" s="91">
        <v>3.2659349999999998</v>
      </c>
      <c r="D105" s="91">
        <v>3.9772919999999998</v>
      </c>
      <c r="E105" s="91">
        <v>1.7687120000000001</v>
      </c>
      <c r="F105" s="60" t="s">
        <v>493</v>
      </c>
      <c r="G105" s="10">
        <v>98</v>
      </c>
      <c r="L105" s="5"/>
      <c r="M105" s="5"/>
    </row>
    <row r="106" spans="1:13" ht="20.100000000000001" customHeight="1" x14ac:dyDescent="0.2">
      <c r="A106" s="9">
        <v>99</v>
      </c>
      <c r="B106" s="25" t="s">
        <v>376</v>
      </c>
      <c r="C106" s="90">
        <v>0.39275599999999999</v>
      </c>
      <c r="D106" s="90">
        <v>1.8458239999999999</v>
      </c>
      <c r="E106" s="90">
        <v>1.6684639999999999</v>
      </c>
      <c r="F106" s="59" t="s">
        <v>505</v>
      </c>
      <c r="G106" s="9">
        <v>99</v>
      </c>
      <c r="L106" s="5"/>
      <c r="M106" s="5"/>
    </row>
    <row r="107" spans="1:13" ht="20.100000000000001" customHeight="1" x14ac:dyDescent="0.2">
      <c r="A107" s="10">
        <v>100</v>
      </c>
      <c r="B107" s="26" t="s">
        <v>318</v>
      </c>
      <c r="C107" s="91">
        <v>1.3619410000000001</v>
      </c>
      <c r="D107" s="91">
        <v>0.48290899999999998</v>
      </c>
      <c r="E107" s="91">
        <v>1.3423590000000001</v>
      </c>
      <c r="F107" s="60" t="s">
        <v>528</v>
      </c>
      <c r="G107" s="10">
        <v>100</v>
      </c>
      <c r="L107" s="5"/>
      <c r="M107" s="5"/>
    </row>
    <row r="108" spans="1:13" ht="20.100000000000001" customHeight="1" x14ac:dyDescent="0.2">
      <c r="A108" s="9">
        <v>101</v>
      </c>
      <c r="B108" s="25" t="s">
        <v>359</v>
      </c>
      <c r="C108" s="90">
        <v>0.21532499999999999</v>
      </c>
      <c r="D108" s="90">
        <v>0.216422</v>
      </c>
      <c r="E108" s="90">
        <v>1.304257</v>
      </c>
      <c r="F108" s="59" t="s">
        <v>532</v>
      </c>
      <c r="G108" s="9">
        <v>101</v>
      </c>
      <c r="L108" s="5"/>
      <c r="M108" s="5"/>
    </row>
    <row r="109" spans="1:13" ht="20.100000000000001" customHeight="1" x14ac:dyDescent="0.2">
      <c r="A109" s="10">
        <v>102</v>
      </c>
      <c r="B109" s="26" t="s">
        <v>409</v>
      </c>
      <c r="C109" s="91">
        <v>0.26551599999999997</v>
      </c>
      <c r="D109" s="91">
        <v>0.64660899999999999</v>
      </c>
      <c r="E109" s="91">
        <v>1.30379</v>
      </c>
      <c r="F109" s="60" t="s">
        <v>525</v>
      </c>
      <c r="G109" s="10">
        <v>102</v>
      </c>
      <c r="L109" s="5"/>
      <c r="M109" s="5"/>
    </row>
    <row r="110" spans="1:13" ht="20.100000000000001" customHeight="1" x14ac:dyDescent="0.2">
      <c r="A110" s="9">
        <v>103</v>
      </c>
      <c r="B110" s="25" t="s">
        <v>328</v>
      </c>
      <c r="C110" s="90">
        <v>2.6561050000000002</v>
      </c>
      <c r="D110" s="90">
        <v>1.852333</v>
      </c>
      <c r="E110" s="90">
        <v>1.277369</v>
      </c>
      <c r="F110" s="59" t="s">
        <v>504</v>
      </c>
      <c r="G110" s="9">
        <v>103</v>
      </c>
      <c r="L110" s="5"/>
      <c r="M110" s="5"/>
    </row>
    <row r="111" spans="1:13" ht="20.100000000000001" customHeight="1" x14ac:dyDescent="0.2">
      <c r="A111" s="10">
        <v>104</v>
      </c>
      <c r="B111" s="26" t="s">
        <v>315</v>
      </c>
      <c r="C111" s="91">
        <v>4.1215890000000002</v>
      </c>
      <c r="D111" s="91">
        <v>4.9225830000000004</v>
      </c>
      <c r="E111" s="91">
        <v>1.2308969999999999</v>
      </c>
      <c r="F111" s="60" t="s">
        <v>490</v>
      </c>
      <c r="G111" s="10">
        <v>104</v>
      </c>
      <c r="L111" s="5"/>
      <c r="M111" s="5"/>
    </row>
    <row r="112" spans="1:13" ht="20.100000000000001" customHeight="1" x14ac:dyDescent="0.2">
      <c r="A112" s="9">
        <v>105</v>
      </c>
      <c r="B112" s="25" t="s">
        <v>541</v>
      </c>
      <c r="C112" s="90"/>
      <c r="D112" s="90">
        <v>1.7099999999999999E-3</v>
      </c>
      <c r="E112" s="90">
        <v>1.2117290000000001</v>
      </c>
      <c r="F112" s="59" t="s">
        <v>563</v>
      </c>
      <c r="G112" s="9">
        <v>105</v>
      </c>
      <c r="L112" s="5"/>
      <c r="M112" s="5"/>
    </row>
    <row r="113" spans="1:13" ht="20.100000000000001" customHeight="1" x14ac:dyDescent="0.2">
      <c r="A113" s="10">
        <v>106</v>
      </c>
      <c r="B113" s="26" t="s">
        <v>313</v>
      </c>
      <c r="C113" s="91">
        <v>1.6080719999999999</v>
      </c>
      <c r="D113" s="91">
        <v>1.674992</v>
      </c>
      <c r="E113" s="91">
        <v>1.2067559999999999</v>
      </c>
      <c r="F113" s="60" t="s">
        <v>509</v>
      </c>
      <c r="G113" s="10">
        <v>106</v>
      </c>
      <c r="L113" s="5"/>
      <c r="M113" s="5"/>
    </row>
    <row r="114" spans="1:13" ht="20.100000000000001" customHeight="1" x14ac:dyDescent="0.2">
      <c r="A114" s="9">
        <v>107</v>
      </c>
      <c r="B114" s="25" t="s">
        <v>274</v>
      </c>
      <c r="C114" s="90">
        <v>20.136026999999999</v>
      </c>
      <c r="D114" s="90">
        <v>5.7864319999999996</v>
      </c>
      <c r="E114" s="90">
        <v>1.1919310000000001</v>
      </c>
      <c r="F114" s="59" t="s">
        <v>487</v>
      </c>
      <c r="G114" s="9">
        <v>107</v>
      </c>
      <c r="L114" s="5"/>
      <c r="M114" s="5"/>
    </row>
    <row r="115" spans="1:13" ht="20.100000000000001" customHeight="1" x14ac:dyDescent="0.2">
      <c r="A115" s="10">
        <v>108</v>
      </c>
      <c r="B115" s="26" t="s">
        <v>292</v>
      </c>
      <c r="C115" s="91">
        <v>2.292122</v>
      </c>
      <c r="D115" s="91">
        <v>2.072746</v>
      </c>
      <c r="E115" s="91">
        <v>1.180936</v>
      </c>
      <c r="F115" s="60" t="s">
        <v>503</v>
      </c>
      <c r="G115" s="10">
        <v>108</v>
      </c>
      <c r="L115" s="5"/>
      <c r="M115" s="5"/>
    </row>
    <row r="116" spans="1:13" ht="20.100000000000001" customHeight="1" x14ac:dyDescent="0.2">
      <c r="A116" s="9">
        <v>109</v>
      </c>
      <c r="B116" s="25" t="s">
        <v>329</v>
      </c>
      <c r="C116" s="90">
        <v>0.675674</v>
      </c>
      <c r="D116" s="90">
        <v>1.45929</v>
      </c>
      <c r="E116" s="90">
        <v>1.148741</v>
      </c>
      <c r="F116" s="59" t="s">
        <v>513</v>
      </c>
      <c r="G116" s="9">
        <v>109</v>
      </c>
      <c r="L116" s="5"/>
      <c r="M116" s="5"/>
    </row>
    <row r="117" spans="1:13" ht="20.100000000000001" customHeight="1" x14ac:dyDescent="0.2">
      <c r="A117" s="10">
        <v>110</v>
      </c>
      <c r="B117" s="26" t="s">
        <v>335</v>
      </c>
      <c r="C117" s="91">
        <v>1.659999</v>
      </c>
      <c r="D117" s="91">
        <v>2.1590999999999999E-2</v>
      </c>
      <c r="E117" s="91">
        <v>1.094762</v>
      </c>
      <c r="F117" s="60" t="s">
        <v>548</v>
      </c>
      <c r="G117" s="10">
        <v>110</v>
      </c>
      <c r="L117" s="5"/>
      <c r="M117" s="5"/>
    </row>
    <row r="118" spans="1:13" ht="20.100000000000001" customHeight="1" x14ac:dyDescent="0.2">
      <c r="A118" s="9">
        <v>111</v>
      </c>
      <c r="B118" s="25" t="s">
        <v>340</v>
      </c>
      <c r="C118" s="90">
        <v>1.0706E-2</v>
      </c>
      <c r="D118" s="90">
        <v>0.67588099999999995</v>
      </c>
      <c r="E118" s="90">
        <v>1.012648</v>
      </c>
      <c r="F118" s="59" t="s">
        <v>523</v>
      </c>
      <c r="G118" s="9">
        <v>111</v>
      </c>
      <c r="L118" s="5"/>
      <c r="M118" s="5"/>
    </row>
    <row r="119" spans="1:13" ht="20.100000000000001" customHeight="1" x14ac:dyDescent="0.2">
      <c r="A119" s="10">
        <v>112</v>
      </c>
      <c r="B119" s="26" t="s">
        <v>378</v>
      </c>
      <c r="C119" s="91">
        <v>4.4061999999999997E-2</v>
      </c>
      <c r="D119" s="91">
        <v>0.78187499999999999</v>
      </c>
      <c r="E119" s="91">
        <v>0.99456999999999995</v>
      </c>
      <c r="F119" s="60" t="s">
        <v>521</v>
      </c>
      <c r="G119" s="10">
        <v>112</v>
      </c>
      <c r="L119" s="5"/>
      <c r="M119" s="5"/>
    </row>
    <row r="120" spans="1:13" ht="20.100000000000001" customHeight="1" x14ac:dyDescent="0.2">
      <c r="A120" s="9">
        <v>113</v>
      </c>
      <c r="B120" s="25" t="s">
        <v>375</v>
      </c>
      <c r="C120" s="90">
        <v>1.0685549999999999</v>
      </c>
      <c r="D120" s="90">
        <v>1.334759</v>
      </c>
      <c r="E120" s="90">
        <v>0.94613499999999995</v>
      </c>
      <c r="F120" s="59" t="s">
        <v>514</v>
      </c>
      <c r="G120" s="9">
        <v>113</v>
      </c>
      <c r="L120" s="5"/>
      <c r="M120" s="5"/>
    </row>
    <row r="121" spans="1:13" ht="20.100000000000001" customHeight="1" x14ac:dyDescent="0.2">
      <c r="A121" s="10">
        <v>114</v>
      </c>
      <c r="B121" s="26" t="s">
        <v>341</v>
      </c>
      <c r="C121" s="91">
        <v>0.139015</v>
      </c>
      <c r="D121" s="91">
        <v>0.73287100000000005</v>
      </c>
      <c r="E121" s="91">
        <v>0.92932000000000003</v>
      </c>
      <c r="F121" s="60" t="s">
        <v>522</v>
      </c>
      <c r="G121" s="10">
        <v>114</v>
      </c>
      <c r="L121" s="5"/>
      <c r="M121" s="5"/>
    </row>
    <row r="122" spans="1:13" ht="20.100000000000001" customHeight="1" x14ac:dyDescent="0.2">
      <c r="A122" s="9">
        <v>115</v>
      </c>
      <c r="B122" s="25" t="s">
        <v>327</v>
      </c>
      <c r="C122" s="90">
        <v>1.2272430000000001</v>
      </c>
      <c r="D122" s="90">
        <v>0.57501500000000005</v>
      </c>
      <c r="E122" s="90">
        <v>0.87136599999999997</v>
      </c>
      <c r="F122" s="59" t="s">
        <v>527</v>
      </c>
      <c r="G122" s="9">
        <v>115</v>
      </c>
      <c r="L122" s="5"/>
      <c r="M122" s="5"/>
    </row>
    <row r="123" spans="1:13" ht="20.100000000000001" customHeight="1" x14ac:dyDescent="0.2">
      <c r="A123" s="10">
        <v>116</v>
      </c>
      <c r="B123" s="26" t="s">
        <v>330</v>
      </c>
      <c r="C123" s="91">
        <v>1.8534440000000001</v>
      </c>
      <c r="D123" s="91">
        <v>0.41692200000000001</v>
      </c>
      <c r="E123" s="91">
        <v>0.70345299999999999</v>
      </c>
      <c r="F123" s="60" t="s">
        <v>529</v>
      </c>
      <c r="G123" s="10">
        <v>116</v>
      </c>
      <c r="L123" s="5"/>
      <c r="M123" s="5"/>
    </row>
    <row r="124" spans="1:13" ht="20.100000000000001" customHeight="1" x14ac:dyDescent="0.2">
      <c r="A124" s="9">
        <v>117</v>
      </c>
      <c r="B124" s="25" t="s">
        <v>334</v>
      </c>
      <c r="C124" s="90">
        <v>0.52234899999999995</v>
      </c>
      <c r="D124" s="90">
        <v>1.039085</v>
      </c>
      <c r="E124" s="90">
        <v>0.65389399999999998</v>
      </c>
      <c r="F124" s="59" t="s">
        <v>518</v>
      </c>
      <c r="G124" s="9">
        <v>117</v>
      </c>
      <c r="L124" s="5"/>
      <c r="M124" s="5"/>
    </row>
    <row r="125" spans="1:13" ht="20.100000000000001" customHeight="1" x14ac:dyDescent="0.2">
      <c r="A125" s="10">
        <v>118</v>
      </c>
      <c r="B125" s="26" t="s">
        <v>348</v>
      </c>
      <c r="C125" s="91">
        <v>0.44375799999999999</v>
      </c>
      <c r="D125" s="91">
        <v>1.6089290000000001</v>
      </c>
      <c r="E125" s="91">
        <v>0.54306900000000002</v>
      </c>
      <c r="F125" s="60" t="s">
        <v>510</v>
      </c>
      <c r="G125" s="10">
        <v>118</v>
      </c>
      <c r="L125" s="5"/>
      <c r="M125" s="5"/>
    </row>
    <row r="126" spans="1:13" ht="20.100000000000001" customHeight="1" x14ac:dyDescent="0.2">
      <c r="A126" s="9">
        <v>119</v>
      </c>
      <c r="B126" s="25" t="s">
        <v>338</v>
      </c>
      <c r="C126" s="90">
        <v>0.29530499999999998</v>
      </c>
      <c r="D126" s="90">
        <v>0.35475499999999999</v>
      </c>
      <c r="E126" s="90">
        <v>0.52494799999999997</v>
      </c>
      <c r="F126" s="59" t="s">
        <v>531</v>
      </c>
      <c r="G126" s="9">
        <v>119</v>
      </c>
      <c r="L126" s="5"/>
      <c r="M126" s="5"/>
    </row>
    <row r="127" spans="1:13" ht="20.100000000000001" customHeight="1" x14ac:dyDescent="0.2">
      <c r="A127" s="10">
        <v>120</v>
      </c>
      <c r="B127" s="26" t="s">
        <v>588</v>
      </c>
      <c r="C127" s="91"/>
      <c r="D127" s="91">
        <v>6.4999999999999997E-3</v>
      </c>
      <c r="E127" s="91">
        <v>0.49826900000000002</v>
      </c>
      <c r="F127" s="60" t="s">
        <v>590</v>
      </c>
      <c r="G127" s="10">
        <v>120</v>
      </c>
      <c r="L127" s="5"/>
      <c r="M127" s="5"/>
    </row>
    <row r="128" spans="1:13" ht="20.100000000000001" customHeight="1" x14ac:dyDescent="0.2">
      <c r="A128" s="9">
        <v>121</v>
      </c>
      <c r="B128" s="25" t="s">
        <v>374</v>
      </c>
      <c r="C128" s="90">
        <v>0.218781</v>
      </c>
      <c r="D128" s="90">
        <v>0.67199299999999995</v>
      </c>
      <c r="E128" s="90">
        <v>0.48251899999999998</v>
      </c>
      <c r="F128" s="59" t="s">
        <v>524</v>
      </c>
      <c r="G128" s="9">
        <v>121</v>
      </c>
      <c r="L128" s="5"/>
      <c r="M128" s="5"/>
    </row>
    <row r="129" spans="1:13" ht="20.100000000000001" customHeight="1" x14ac:dyDescent="0.2">
      <c r="A129" s="10">
        <v>122</v>
      </c>
      <c r="B129" s="26" t="s">
        <v>336</v>
      </c>
      <c r="C129" s="91">
        <v>0.12085</v>
      </c>
      <c r="D129" s="91">
        <v>9.5000000000000001E-2</v>
      </c>
      <c r="E129" s="91">
        <v>0.42668499999999998</v>
      </c>
      <c r="F129" s="60" t="s">
        <v>537</v>
      </c>
      <c r="G129" s="10">
        <v>122</v>
      </c>
      <c r="L129" s="5"/>
      <c r="M129" s="5"/>
    </row>
    <row r="130" spans="1:13" ht="20.100000000000001" customHeight="1" x14ac:dyDescent="0.2">
      <c r="A130" s="9">
        <v>123</v>
      </c>
      <c r="B130" s="25" t="s">
        <v>377</v>
      </c>
      <c r="C130" s="90">
        <v>0.84312799999999999</v>
      </c>
      <c r="D130" s="90">
        <v>1.074676</v>
      </c>
      <c r="E130" s="90">
        <v>0.409941</v>
      </c>
      <c r="F130" s="59" t="s">
        <v>516</v>
      </c>
      <c r="G130" s="9">
        <v>123</v>
      </c>
      <c r="L130" s="5"/>
      <c r="M130" s="5"/>
    </row>
    <row r="131" spans="1:13" ht="20.100000000000001" customHeight="1" x14ac:dyDescent="0.2">
      <c r="A131" s="10">
        <v>124</v>
      </c>
      <c r="B131" s="26" t="s">
        <v>387</v>
      </c>
      <c r="C131" s="91">
        <v>4.5442000000000003E-2</v>
      </c>
      <c r="D131" s="91">
        <v>0.40173900000000001</v>
      </c>
      <c r="E131" s="91">
        <v>0.37659199999999998</v>
      </c>
      <c r="F131" s="60" t="s">
        <v>530</v>
      </c>
      <c r="G131" s="10">
        <v>124</v>
      </c>
      <c r="L131" s="5"/>
      <c r="M131" s="5"/>
    </row>
    <row r="132" spans="1:13" ht="20.100000000000001" customHeight="1" x14ac:dyDescent="0.2">
      <c r="A132" s="9">
        <v>125</v>
      </c>
      <c r="B132" s="25" t="s">
        <v>344</v>
      </c>
      <c r="C132" s="90">
        <v>0.82736100000000001</v>
      </c>
      <c r="D132" s="90">
        <v>1.0723279999999999</v>
      </c>
      <c r="E132" s="90">
        <v>0.27340500000000001</v>
      </c>
      <c r="F132" s="59" t="s">
        <v>517</v>
      </c>
      <c r="G132" s="9">
        <v>125</v>
      </c>
      <c r="L132" s="5"/>
      <c r="M132" s="5"/>
    </row>
    <row r="133" spans="1:13" ht="20.100000000000001" customHeight="1" x14ac:dyDescent="0.2">
      <c r="A133" s="10">
        <v>126</v>
      </c>
      <c r="B133" s="26" t="s">
        <v>589</v>
      </c>
      <c r="C133" s="91">
        <v>0.43503599999999998</v>
      </c>
      <c r="D133" s="91">
        <v>3.7434000000000002E-2</v>
      </c>
      <c r="E133" s="91">
        <v>0.214725</v>
      </c>
      <c r="F133" s="60" t="s">
        <v>591</v>
      </c>
      <c r="G133" s="10">
        <v>126</v>
      </c>
      <c r="L133" s="5"/>
      <c r="M133" s="5"/>
    </row>
    <row r="134" spans="1:13" ht="20.100000000000001" customHeight="1" x14ac:dyDescent="0.2">
      <c r="A134" s="9">
        <v>127</v>
      </c>
      <c r="B134" s="25" t="s">
        <v>363</v>
      </c>
      <c r="C134" s="90">
        <v>1.0150250000000001</v>
      </c>
      <c r="D134" s="90">
        <v>0.17582500000000001</v>
      </c>
      <c r="E134" s="90">
        <v>0.21249999999999999</v>
      </c>
      <c r="F134" s="59" t="s">
        <v>535</v>
      </c>
      <c r="G134" s="9">
        <v>127</v>
      </c>
      <c r="L134" s="5"/>
      <c r="M134" s="5"/>
    </row>
    <row r="135" spans="1:13" ht="20.100000000000001" customHeight="1" x14ac:dyDescent="0.2">
      <c r="A135" s="10">
        <v>128</v>
      </c>
      <c r="B135" s="26" t="s">
        <v>372</v>
      </c>
      <c r="C135" s="91">
        <v>0.19125</v>
      </c>
      <c r="D135" s="91">
        <v>0.101258</v>
      </c>
      <c r="E135" s="91">
        <v>0.202517</v>
      </c>
      <c r="F135" s="60" t="s">
        <v>536</v>
      </c>
      <c r="G135" s="10">
        <v>128</v>
      </c>
      <c r="L135" s="5"/>
      <c r="M135" s="5"/>
    </row>
    <row r="136" spans="1:13" ht="20.100000000000001" customHeight="1" x14ac:dyDescent="0.2">
      <c r="A136" s="9">
        <v>129</v>
      </c>
      <c r="B136" s="25" t="s">
        <v>364</v>
      </c>
      <c r="C136" s="90">
        <v>0.62556400000000001</v>
      </c>
      <c r="D136" s="90">
        <v>0.17624999999999999</v>
      </c>
      <c r="E136" s="90">
        <v>0.193325</v>
      </c>
      <c r="F136" s="59" t="s">
        <v>534</v>
      </c>
      <c r="G136" s="9">
        <v>129</v>
      </c>
      <c r="L136" s="5"/>
      <c r="M136" s="5"/>
    </row>
    <row r="137" spans="1:13" ht="20.100000000000001" customHeight="1" x14ac:dyDescent="0.2">
      <c r="A137" s="10">
        <v>130</v>
      </c>
      <c r="B137" s="26" t="s">
        <v>333</v>
      </c>
      <c r="C137" s="91">
        <v>0.20247799999999999</v>
      </c>
      <c r="D137" s="91">
        <v>3.619758</v>
      </c>
      <c r="E137" s="91">
        <v>0.17665</v>
      </c>
      <c r="F137" s="60" t="s">
        <v>494</v>
      </c>
      <c r="G137" s="10">
        <v>130</v>
      </c>
      <c r="L137" s="5"/>
      <c r="M137" s="5"/>
    </row>
    <row r="138" spans="1:13" ht="20.100000000000001" customHeight="1" x14ac:dyDescent="0.2">
      <c r="A138" s="9">
        <v>131</v>
      </c>
      <c r="B138" s="25" t="s">
        <v>539</v>
      </c>
      <c r="C138" s="90"/>
      <c r="D138" s="90"/>
      <c r="E138" s="90">
        <v>0.16300600000000001</v>
      </c>
      <c r="F138" s="59" t="s">
        <v>549</v>
      </c>
      <c r="G138" s="9">
        <v>131</v>
      </c>
      <c r="L138" s="5"/>
      <c r="M138" s="5"/>
    </row>
    <row r="139" spans="1:13" ht="20.100000000000001" customHeight="1" x14ac:dyDescent="0.2">
      <c r="A139" s="10">
        <v>132</v>
      </c>
      <c r="B139" s="109" t="s">
        <v>347</v>
      </c>
      <c r="C139" s="110">
        <v>0.74944599999999995</v>
      </c>
      <c r="D139" s="110">
        <v>1.5185360000000001</v>
      </c>
      <c r="E139" s="110">
        <v>0.154446</v>
      </c>
      <c r="F139" s="111" t="s">
        <v>512</v>
      </c>
      <c r="G139" s="10">
        <v>132</v>
      </c>
      <c r="L139" s="5"/>
      <c r="M139" s="5"/>
    </row>
    <row r="140" spans="1:13" ht="20.100000000000001" customHeight="1" x14ac:dyDescent="0.2">
      <c r="A140" s="9">
        <v>133</v>
      </c>
      <c r="B140" s="25" t="s">
        <v>360</v>
      </c>
      <c r="C140" s="90">
        <v>0.114049</v>
      </c>
      <c r="D140" s="90">
        <v>1.02413</v>
      </c>
      <c r="E140" s="90">
        <v>0.14616000000000001</v>
      </c>
      <c r="F140" s="59" t="s">
        <v>519</v>
      </c>
      <c r="G140" s="9">
        <v>133</v>
      </c>
      <c r="L140" s="5"/>
      <c r="M140" s="5"/>
    </row>
    <row r="141" spans="1:13" ht="20.100000000000001" customHeight="1" x14ac:dyDescent="0.2">
      <c r="A141" s="10">
        <v>134</v>
      </c>
      <c r="B141" s="26" t="s">
        <v>593</v>
      </c>
      <c r="C141" s="91">
        <v>1E-3</v>
      </c>
      <c r="D141" s="91">
        <v>8.8257000000000002E-2</v>
      </c>
      <c r="E141" s="91">
        <v>0.117962</v>
      </c>
      <c r="F141" s="60" t="s">
        <v>600</v>
      </c>
      <c r="G141" s="10">
        <v>134</v>
      </c>
      <c r="L141" s="5"/>
      <c r="M141" s="5"/>
    </row>
    <row r="142" spans="1:13" ht="20.100000000000001" customHeight="1" x14ac:dyDescent="0.2">
      <c r="A142" s="9">
        <v>135</v>
      </c>
      <c r="B142" s="25" t="s">
        <v>594</v>
      </c>
      <c r="C142" s="90"/>
      <c r="D142" s="90">
        <v>2E-3</v>
      </c>
      <c r="E142" s="90">
        <v>0.11622399999999999</v>
      </c>
      <c r="F142" s="59" t="s">
        <v>601</v>
      </c>
      <c r="G142" s="9">
        <v>135</v>
      </c>
      <c r="L142" s="5"/>
      <c r="M142" s="5"/>
    </row>
    <row r="143" spans="1:13" ht="20.100000000000001" customHeight="1" x14ac:dyDescent="0.2">
      <c r="A143" s="10">
        <v>136</v>
      </c>
      <c r="B143" s="26" t="s">
        <v>343</v>
      </c>
      <c r="C143" s="91">
        <v>0.29514499999999999</v>
      </c>
      <c r="D143" s="91"/>
      <c r="E143" s="91">
        <v>0.112304</v>
      </c>
      <c r="F143" s="60" t="s">
        <v>554</v>
      </c>
      <c r="G143" s="10">
        <v>136</v>
      </c>
      <c r="L143" s="5"/>
      <c r="M143" s="5"/>
    </row>
    <row r="144" spans="1:13" ht="20.100000000000001" customHeight="1" x14ac:dyDescent="0.2">
      <c r="A144" s="9">
        <v>137</v>
      </c>
      <c r="B144" s="25" t="s">
        <v>319</v>
      </c>
      <c r="C144" s="90">
        <v>5.0765820000000001</v>
      </c>
      <c r="D144" s="90">
        <v>5.5240000000000003E-3</v>
      </c>
      <c r="E144" s="90">
        <v>0.10491499999999999</v>
      </c>
      <c r="F144" s="59" t="s">
        <v>553</v>
      </c>
      <c r="G144" s="9">
        <v>137</v>
      </c>
      <c r="L144" s="5"/>
      <c r="M144" s="5"/>
    </row>
    <row r="145" spans="1:13" ht="20.100000000000001" customHeight="1" x14ac:dyDescent="0.2">
      <c r="A145" s="10">
        <v>138</v>
      </c>
      <c r="B145" s="26" t="s">
        <v>326</v>
      </c>
      <c r="C145" s="91">
        <v>1.655619</v>
      </c>
      <c r="D145" s="91">
        <v>1.784556</v>
      </c>
      <c r="E145" s="91">
        <v>9.0999999999999998E-2</v>
      </c>
      <c r="F145" s="60" t="s">
        <v>506</v>
      </c>
      <c r="G145" s="10">
        <v>138</v>
      </c>
      <c r="L145" s="5"/>
      <c r="M145" s="5"/>
    </row>
    <row r="146" spans="1:13" ht="20.100000000000001" customHeight="1" x14ac:dyDescent="0.2">
      <c r="A146" s="9">
        <v>139</v>
      </c>
      <c r="B146" s="25" t="s">
        <v>595</v>
      </c>
      <c r="C146" s="90">
        <v>1.1447449999999999</v>
      </c>
      <c r="D146" s="90">
        <v>0.2286</v>
      </c>
      <c r="E146" s="90">
        <v>7.7499999999999999E-2</v>
      </c>
      <c r="F146" s="59" t="s">
        <v>602</v>
      </c>
      <c r="G146" s="9">
        <v>139</v>
      </c>
      <c r="L146" s="5"/>
      <c r="M146" s="5"/>
    </row>
    <row r="147" spans="1:13" ht="20.100000000000001" customHeight="1" x14ac:dyDescent="0.2">
      <c r="A147" s="10">
        <v>140</v>
      </c>
      <c r="B147" s="26" t="s">
        <v>596</v>
      </c>
      <c r="C147" s="91">
        <v>3.1865999999999998E-2</v>
      </c>
      <c r="D147" s="91">
        <v>3.3369999999999997E-2</v>
      </c>
      <c r="E147" s="91">
        <v>7.3966000000000004E-2</v>
      </c>
      <c r="F147" s="60" t="s">
        <v>603</v>
      </c>
      <c r="G147" s="10">
        <v>140</v>
      </c>
      <c r="L147" s="5"/>
      <c r="M147" s="5"/>
    </row>
    <row r="148" spans="1:13" ht="20.100000000000001" customHeight="1" x14ac:dyDescent="0.2">
      <c r="A148" s="9">
        <v>141</v>
      </c>
      <c r="B148" s="25" t="s">
        <v>597</v>
      </c>
      <c r="C148" s="90">
        <v>7.3239999999999998E-3</v>
      </c>
      <c r="D148" s="90"/>
      <c r="E148" s="90">
        <v>6.3618999999999995E-2</v>
      </c>
      <c r="F148" s="59" t="s">
        <v>604</v>
      </c>
      <c r="G148" s="9">
        <v>141</v>
      </c>
      <c r="L148" s="5"/>
      <c r="M148" s="5"/>
    </row>
    <row r="149" spans="1:13" ht="20.100000000000001" customHeight="1" x14ac:dyDescent="0.2">
      <c r="A149" s="10">
        <v>142</v>
      </c>
      <c r="B149" s="26" t="s">
        <v>598</v>
      </c>
      <c r="C149" s="91"/>
      <c r="D149" s="91"/>
      <c r="E149" s="91">
        <v>6.1141000000000001E-2</v>
      </c>
      <c r="F149" s="60" t="s">
        <v>605</v>
      </c>
      <c r="G149" s="10">
        <v>142</v>
      </c>
      <c r="L149" s="5"/>
      <c r="M149" s="5"/>
    </row>
    <row r="150" spans="1:13" ht="20.100000000000001" customHeight="1" x14ac:dyDescent="0.2">
      <c r="A150" s="9">
        <v>143</v>
      </c>
      <c r="B150" s="25" t="s">
        <v>599</v>
      </c>
      <c r="C150" s="90"/>
      <c r="D150" s="90">
        <v>6.0290999999999997E-2</v>
      </c>
      <c r="E150" s="90">
        <v>5.1816000000000001E-2</v>
      </c>
      <c r="F150" s="59" t="s">
        <v>606</v>
      </c>
      <c r="G150" s="9">
        <v>143</v>
      </c>
      <c r="L150" s="5"/>
      <c r="M150" s="5"/>
    </row>
    <row r="151" spans="1:13" ht="20.100000000000001" customHeight="1" thickBot="1" x14ac:dyDescent="0.25">
      <c r="A151" s="10"/>
      <c r="B151" s="26" t="s">
        <v>349</v>
      </c>
      <c r="C151" s="91">
        <v>4.8595880000000005</v>
      </c>
      <c r="D151" s="91">
        <v>6.0005370000000005</v>
      </c>
      <c r="E151" s="91">
        <v>0.11210000000000001</v>
      </c>
      <c r="F151" s="60" t="s">
        <v>232</v>
      </c>
      <c r="G151" s="10"/>
      <c r="L151" s="5"/>
      <c r="M151" s="5"/>
    </row>
    <row r="152" spans="1:13" ht="19.5" customHeight="1" thickBot="1" x14ac:dyDescent="0.25">
      <c r="A152" s="21"/>
      <c r="B152" s="58" t="s">
        <v>103</v>
      </c>
      <c r="C152" s="92">
        <f>SUM(C8:C151)</f>
        <v>14863.873365999996</v>
      </c>
      <c r="D152" s="92">
        <f>SUM(D8:D151)</f>
        <v>14954.018837000016</v>
      </c>
      <c r="E152" s="92">
        <f>SUM(E8:E151)</f>
        <v>12059.904236000002</v>
      </c>
      <c r="F152" s="62" t="s">
        <v>1</v>
      </c>
      <c r="G152" s="24"/>
      <c r="L152" s="5"/>
      <c r="M152" s="5"/>
    </row>
    <row r="153" spans="1:13" ht="35.1" customHeight="1" x14ac:dyDescent="0.2">
      <c r="A153" s="2"/>
      <c r="B153" s="2"/>
      <c r="C153" s="77"/>
      <c r="D153" s="77"/>
      <c r="E153" s="77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 x14ac:dyDescent="0.2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 x14ac:dyDescent="0.2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 x14ac:dyDescent="0.2">
      <c r="A225" s="2"/>
      <c r="B225" s="2"/>
      <c r="C225" s="2"/>
      <c r="D225" s="2"/>
      <c r="E225" s="2"/>
      <c r="F225" s="2"/>
      <c r="G225" s="2"/>
      <c r="L225" s="5"/>
      <c r="M225" s="5"/>
    </row>
    <row r="226" spans="1:13" ht="35.1" customHeight="1" x14ac:dyDescent="0.2">
      <c r="A226" s="2"/>
      <c r="B226" s="2"/>
      <c r="C226" s="2"/>
      <c r="D226" s="2"/>
      <c r="E226" s="2"/>
      <c r="F226" s="2"/>
      <c r="G226" s="2"/>
      <c r="L226" s="5"/>
      <c r="M226" s="5"/>
    </row>
    <row r="227" spans="1:13" ht="35.1" customHeight="1" x14ac:dyDescent="0.2">
      <c r="A227" s="2"/>
      <c r="B227" s="2"/>
      <c r="C227" s="2"/>
      <c r="D227" s="2"/>
      <c r="E227" s="2"/>
      <c r="F227" s="2"/>
      <c r="G227" s="2"/>
      <c r="L227" s="5"/>
      <c r="M227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>
      <selection activeCell="E1" sqref="E1"/>
    </sheetView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3" t="s">
        <v>96</v>
      </c>
    </row>
    <row r="2" spans="1:6" ht="45" customHeight="1" x14ac:dyDescent="0.2">
      <c r="E2" s="43"/>
    </row>
    <row r="3" spans="1:6" ht="30" customHeight="1" x14ac:dyDescent="0.2">
      <c r="A3" s="116" t="s">
        <v>148</v>
      </c>
      <c r="B3" s="116"/>
      <c r="C3" s="116"/>
      <c r="D3" s="116"/>
    </row>
    <row r="4" spans="1:6" ht="30" customHeight="1" x14ac:dyDescent="0.2">
      <c r="A4" s="116" t="s">
        <v>147</v>
      </c>
      <c r="B4" s="116"/>
      <c r="C4" s="116"/>
      <c r="D4" s="116"/>
    </row>
    <row r="5" spans="1:6" ht="18" customHeight="1" x14ac:dyDescent="0.2">
      <c r="A5" s="7" t="s">
        <v>17</v>
      </c>
      <c r="B5" s="114" t="s">
        <v>69</v>
      </c>
      <c r="C5" s="115"/>
      <c r="D5" s="7" t="s">
        <v>18</v>
      </c>
    </row>
    <row r="6" spans="1:6" ht="18" customHeight="1" x14ac:dyDescent="0.2">
      <c r="A6" s="7" t="s">
        <v>19</v>
      </c>
      <c r="B6" s="114" t="s">
        <v>70</v>
      </c>
      <c r="C6" s="115"/>
      <c r="D6" s="8" t="s">
        <v>95</v>
      </c>
    </row>
    <row r="7" spans="1:6" ht="18" customHeight="1" x14ac:dyDescent="0.2">
      <c r="A7" s="9">
        <v>2016</v>
      </c>
      <c r="B7" s="46" t="s">
        <v>93</v>
      </c>
      <c r="C7" s="47" t="s">
        <v>76</v>
      </c>
      <c r="D7" s="68">
        <v>46179.006372999997</v>
      </c>
    </row>
    <row r="8" spans="1:6" ht="18" customHeight="1" x14ac:dyDescent="0.2">
      <c r="A8" s="10"/>
      <c r="B8" s="49" t="s">
        <v>94</v>
      </c>
      <c r="C8" s="50" t="s">
        <v>77</v>
      </c>
      <c r="D8" s="69">
        <v>37246.527608999997</v>
      </c>
    </row>
    <row r="9" spans="1:6" ht="18" customHeight="1" x14ac:dyDescent="0.2">
      <c r="A9" s="9"/>
      <c r="B9" s="46" t="s">
        <v>88</v>
      </c>
      <c r="C9" s="47" t="s">
        <v>78</v>
      </c>
      <c r="D9" s="68">
        <v>45097.914631</v>
      </c>
    </row>
    <row r="10" spans="1:6" ht="18" customHeight="1" x14ac:dyDescent="0.2">
      <c r="A10" s="10"/>
      <c r="B10" s="49" t="s">
        <v>89</v>
      </c>
      <c r="C10" s="50" t="s">
        <v>79</v>
      </c>
      <c r="D10" s="69">
        <v>34949.155332000002</v>
      </c>
    </row>
    <row r="11" spans="1:6" ht="18" customHeight="1" x14ac:dyDescent="0.2">
      <c r="A11" s="9"/>
      <c r="B11" s="46" t="s">
        <v>90</v>
      </c>
      <c r="C11" s="47" t="s">
        <v>80</v>
      </c>
      <c r="D11" s="68">
        <v>42877.731160000003</v>
      </c>
    </row>
    <row r="12" spans="1:6" ht="18" customHeight="1" x14ac:dyDescent="0.2">
      <c r="A12" s="10"/>
      <c r="B12" s="49" t="s">
        <v>91</v>
      </c>
      <c r="C12" s="50" t="s">
        <v>81</v>
      </c>
      <c r="D12" s="69">
        <v>42321.534026000001</v>
      </c>
    </row>
    <row r="13" spans="1:6" ht="18" customHeight="1" x14ac:dyDescent="0.2">
      <c r="A13" s="9"/>
      <c r="B13" s="46" t="s">
        <v>92</v>
      </c>
      <c r="C13" s="47" t="s">
        <v>82</v>
      </c>
      <c r="D13" s="68">
        <v>40416.666037000003</v>
      </c>
    </row>
    <row r="14" spans="1:6" ht="18" customHeight="1" x14ac:dyDescent="0.2">
      <c r="A14" s="10">
        <v>2017</v>
      </c>
      <c r="B14" s="49" t="s">
        <v>83</v>
      </c>
      <c r="C14" s="50" t="s">
        <v>71</v>
      </c>
      <c r="D14" s="69">
        <v>45016.599524999998</v>
      </c>
    </row>
    <row r="15" spans="1:6" ht="18" customHeight="1" x14ac:dyDescent="0.2">
      <c r="A15" s="9"/>
      <c r="B15" s="46" t="s">
        <v>84</v>
      </c>
      <c r="C15" s="47" t="s">
        <v>72</v>
      </c>
      <c r="D15" s="68">
        <v>39202.169928000003</v>
      </c>
    </row>
    <row r="16" spans="1:6" ht="18" customHeight="1" x14ac:dyDescent="0.2">
      <c r="A16" s="10"/>
      <c r="B16" s="49" t="s">
        <v>85</v>
      </c>
      <c r="C16" s="50" t="s">
        <v>73</v>
      </c>
      <c r="D16" s="69">
        <v>41339.725128999999</v>
      </c>
    </row>
    <row r="17" spans="1:4" ht="18" customHeight="1" x14ac:dyDescent="0.2">
      <c r="A17" s="9"/>
      <c r="B17" s="46" t="s">
        <v>86</v>
      </c>
      <c r="C17" s="47" t="s">
        <v>74</v>
      </c>
      <c r="D17" s="68">
        <v>42755.699178000003</v>
      </c>
    </row>
    <row r="18" spans="1:4" ht="18" customHeight="1" x14ac:dyDescent="0.2">
      <c r="A18" s="10"/>
      <c r="B18" s="49" t="s">
        <v>87</v>
      </c>
      <c r="C18" s="50" t="s">
        <v>75</v>
      </c>
      <c r="D18" s="69">
        <v>43670.213429000003</v>
      </c>
    </row>
    <row r="19" spans="1:4" ht="18" customHeight="1" thickBot="1" x14ac:dyDescent="0.25">
      <c r="A19" s="52"/>
      <c r="B19" s="53" t="s">
        <v>93</v>
      </c>
      <c r="C19" s="54" t="s">
        <v>76</v>
      </c>
      <c r="D19" s="70">
        <v>32792.038863000002</v>
      </c>
    </row>
    <row r="21" spans="1:4" ht="18" customHeight="1" x14ac:dyDescent="0.2">
      <c r="D21" s="78"/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G1" sqref="G1"/>
    </sheetView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20" t="s">
        <v>149</v>
      </c>
      <c r="B3" s="120"/>
      <c r="C3" s="120"/>
      <c r="D3" s="120"/>
      <c r="E3" s="120"/>
      <c r="F3" s="120"/>
      <c r="G3" s="120"/>
      <c r="L3" s="5"/>
      <c r="M3" s="5"/>
    </row>
    <row r="4" spans="1:13" ht="23.25" customHeight="1" x14ac:dyDescent="0.2">
      <c r="A4" s="120" t="s">
        <v>55</v>
      </c>
      <c r="B4" s="120"/>
      <c r="C4" s="120"/>
      <c r="D4" s="120"/>
      <c r="E4" s="120"/>
      <c r="F4" s="120"/>
      <c r="G4" s="120"/>
      <c r="L4" s="5"/>
      <c r="M4" s="5"/>
    </row>
    <row r="5" spans="1:13" ht="18" customHeight="1" x14ac:dyDescent="0.2">
      <c r="A5" s="115" t="s">
        <v>20</v>
      </c>
      <c r="B5" s="121" t="s">
        <v>22</v>
      </c>
      <c r="C5" s="76" t="s">
        <v>581</v>
      </c>
      <c r="D5" s="76" t="s">
        <v>408</v>
      </c>
      <c r="E5" s="76" t="s">
        <v>581</v>
      </c>
      <c r="F5" s="122" t="s">
        <v>21</v>
      </c>
      <c r="G5" s="123" t="s">
        <v>126</v>
      </c>
      <c r="L5" s="5"/>
      <c r="M5" s="5"/>
    </row>
    <row r="6" spans="1:13" ht="18" customHeight="1" x14ac:dyDescent="0.2">
      <c r="A6" s="115"/>
      <c r="B6" s="121"/>
      <c r="C6" s="89">
        <v>2016</v>
      </c>
      <c r="D6" s="89">
        <v>2017</v>
      </c>
      <c r="E6" s="89">
        <v>2017</v>
      </c>
      <c r="F6" s="122"/>
      <c r="G6" s="123"/>
      <c r="L6" s="5"/>
      <c r="M6" s="5"/>
    </row>
    <row r="7" spans="1:13" ht="18" customHeight="1" x14ac:dyDescent="0.2">
      <c r="A7" s="115"/>
      <c r="B7" s="121"/>
      <c r="C7" s="117" t="s">
        <v>104</v>
      </c>
      <c r="D7" s="118"/>
      <c r="E7" s="119"/>
      <c r="F7" s="122"/>
      <c r="G7" s="123"/>
      <c r="L7" s="5"/>
      <c r="M7" s="5"/>
    </row>
    <row r="8" spans="1:13" ht="15.75" customHeight="1" x14ac:dyDescent="0.2">
      <c r="A8" s="9">
        <v>1</v>
      </c>
      <c r="B8" s="11" t="s">
        <v>127</v>
      </c>
      <c r="C8" s="101">
        <v>1617.7311090000001</v>
      </c>
      <c r="D8" s="101">
        <v>1821.4270899999999</v>
      </c>
      <c r="E8" s="101">
        <v>1185.359371</v>
      </c>
      <c r="F8" s="13" t="s">
        <v>105</v>
      </c>
      <c r="G8" s="9">
        <v>1</v>
      </c>
      <c r="L8" s="5"/>
      <c r="M8" s="5"/>
    </row>
    <row r="9" spans="1:13" ht="15.75" customHeight="1" x14ac:dyDescent="0.2">
      <c r="A9" s="10">
        <v>2</v>
      </c>
      <c r="B9" s="12" t="s">
        <v>23</v>
      </c>
      <c r="C9" s="102">
        <v>2461.4169830000001</v>
      </c>
      <c r="D9" s="102">
        <v>2301.883464</v>
      </c>
      <c r="E9" s="102">
        <v>1976.012886</v>
      </c>
      <c r="F9" s="14" t="s">
        <v>106</v>
      </c>
      <c r="G9" s="10">
        <v>2</v>
      </c>
      <c r="L9" s="5"/>
      <c r="M9" s="5"/>
    </row>
    <row r="10" spans="1:13" ht="42.75" customHeight="1" x14ac:dyDescent="0.2">
      <c r="A10" s="9">
        <v>3</v>
      </c>
      <c r="B10" s="11" t="s">
        <v>24</v>
      </c>
      <c r="C10" s="101">
        <v>324.72270200000003</v>
      </c>
      <c r="D10" s="101">
        <v>293.33207800000002</v>
      </c>
      <c r="E10" s="101">
        <v>245.71935199999999</v>
      </c>
      <c r="F10" s="13" t="s">
        <v>107</v>
      </c>
      <c r="G10" s="9">
        <v>3</v>
      </c>
      <c r="L10" s="5"/>
      <c r="M10" s="5"/>
    </row>
    <row r="11" spans="1:13" ht="38.25" x14ac:dyDescent="0.2">
      <c r="A11" s="10">
        <v>4</v>
      </c>
      <c r="B11" s="12" t="s">
        <v>128</v>
      </c>
      <c r="C11" s="102">
        <v>2533.9935599999999</v>
      </c>
      <c r="D11" s="102">
        <v>2844.614188</v>
      </c>
      <c r="E11" s="102">
        <v>1803.3740580000001</v>
      </c>
      <c r="F11" s="14" t="s">
        <v>108</v>
      </c>
      <c r="G11" s="10">
        <v>4</v>
      </c>
      <c r="L11" s="5"/>
      <c r="M11" s="5"/>
    </row>
    <row r="12" spans="1:13" ht="15.75" customHeight="1" x14ac:dyDescent="0.2">
      <c r="A12" s="9">
        <v>5</v>
      </c>
      <c r="B12" s="11" t="s">
        <v>25</v>
      </c>
      <c r="C12" s="101">
        <v>855.84706900000003</v>
      </c>
      <c r="D12" s="101">
        <v>1256.193217</v>
      </c>
      <c r="E12" s="101">
        <v>1449.2757529999999</v>
      </c>
      <c r="F12" s="13" t="s">
        <v>109</v>
      </c>
      <c r="G12" s="9">
        <v>5</v>
      </c>
      <c r="L12" s="5"/>
      <c r="M12" s="5"/>
    </row>
    <row r="13" spans="1:13" ht="12.75" x14ac:dyDescent="0.2">
      <c r="A13" s="10">
        <v>6</v>
      </c>
      <c r="B13" s="12" t="s">
        <v>26</v>
      </c>
      <c r="C13" s="102">
        <v>4025.264416</v>
      </c>
      <c r="D13" s="102">
        <v>3932.532299</v>
      </c>
      <c r="E13" s="102">
        <v>3077.1784200000002</v>
      </c>
      <c r="F13" s="14" t="s">
        <v>110</v>
      </c>
      <c r="G13" s="10">
        <v>6</v>
      </c>
      <c r="L13" s="5"/>
      <c r="M13" s="5"/>
    </row>
    <row r="14" spans="1:13" ht="25.5" x14ac:dyDescent="0.2">
      <c r="A14" s="9">
        <v>7</v>
      </c>
      <c r="B14" s="11" t="s">
        <v>129</v>
      </c>
      <c r="C14" s="101">
        <v>1664.6906590000001</v>
      </c>
      <c r="D14" s="101">
        <v>1725.419455</v>
      </c>
      <c r="E14" s="101">
        <v>1329.3993399999999</v>
      </c>
      <c r="F14" s="13" t="s">
        <v>111</v>
      </c>
      <c r="G14" s="9">
        <v>7</v>
      </c>
      <c r="L14" s="5"/>
      <c r="M14" s="5"/>
    </row>
    <row r="15" spans="1:13" ht="63.75" x14ac:dyDescent="0.2">
      <c r="A15" s="10">
        <v>8</v>
      </c>
      <c r="B15" s="12" t="s">
        <v>47</v>
      </c>
      <c r="C15" s="102">
        <v>239.93852200000001</v>
      </c>
      <c r="D15" s="102">
        <v>189.12486699999999</v>
      </c>
      <c r="E15" s="102">
        <v>150.20879600000001</v>
      </c>
      <c r="F15" s="14" t="s">
        <v>112</v>
      </c>
      <c r="G15" s="10">
        <v>8</v>
      </c>
      <c r="L15" s="5"/>
      <c r="M15" s="5"/>
    </row>
    <row r="16" spans="1:13" ht="51" x14ac:dyDescent="0.2">
      <c r="A16" s="9">
        <v>9</v>
      </c>
      <c r="B16" s="11" t="s">
        <v>97</v>
      </c>
      <c r="C16" s="101">
        <v>423.09742899999998</v>
      </c>
      <c r="D16" s="101">
        <v>396.89633600000002</v>
      </c>
      <c r="E16" s="101">
        <v>361.080986</v>
      </c>
      <c r="F16" s="13" t="s">
        <v>113</v>
      </c>
      <c r="G16" s="9">
        <v>9</v>
      </c>
      <c r="L16" s="5"/>
      <c r="M16" s="5"/>
    </row>
    <row r="17" spans="1:13" ht="51" x14ac:dyDescent="0.2">
      <c r="A17" s="10">
        <v>10</v>
      </c>
      <c r="B17" s="12" t="s">
        <v>130</v>
      </c>
      <c r="C17" s="102">
        <v>557.18946000000005</v>
      </c>
      <c r="D17" s="102">
        <v>607.42355999999995</v>
      </c>
      <c r="E17" s="102">
        <v>451.189999</v>
      </c>
      <c r="F17" s="14" t="s">
        <v>114</v>
      </c>
      <c r="G17" s="10">
        <v>10</v>
      </c>
      <c r="L17" s="5"/>
      <c r="M17" s="5"/>
    </row>
    <row r="18" spans="1:13" ht="15.75" customHeight="1" x14ac:dyDescent="0.2">
      <c r="A18" s="9">
        <v>11</v>
      </c>
      <c r="B18" s="11" t="s">
        <v>98</v>
      </c>
      <c r="C18" s="101">
        <v>1801.867094</v>
      </c>
      <c r="D18" s="101">
        <v>2021.3363830000001</v>
      </c>
      <c r="E18" s="101">
        <v>1215.7468699999999</v>
      </c>
      <c r="F18" s="13" t="s">
        <v>115</v>
      </c>
      <c r="G18" s="9">
        <v>11</v>
      </c>
      <c r="L18" s="5"/>
      <c r="M18" s="5"/>
    </row>
    <row r="19" spans="1:13" ht="76.5" x14ac:dyDescent="0.2">
      <c r="A19" s="10">
        <v>12</v>
      </c>
      <c r="B19" s="12" t="s">
        <v>99</v>
      </c>
      <c r="C19" s="102">
        <v>326.58835499999998</v>
      </c>
      <c r="D19" s="102">
        <v>416.05065400000001</v>
      </c>
      <c r="E19" s="102">
        <v>235.47337899999999</v>
      </c>
      <c r="F19" s="14" t="s">
        <v>116</v>
      </c>
      <c r="G19" s="10">
        <v>12</v>
      </c>
      <c r="L19" s="5"/>
      <c r="M19" s="5"/>
    </row>
    <row r="20" spans="1:13" ht="41.25" customHeight="1" x14ac:dyDescent="0.2">
      <c r="A20" s="9">
        <v>13</v>
      </c>
      <c r="B20" s="11" t="s">
        <v>27</v>
      </c>
      <c r="C20" s="101">
        <v>680.12897199999998</v>
      </c>
      <c r="D20" s="101">
        <v>676.75463999999999</v>
      </c>
      <c r="E20" s="101">
        <v>551.93345699999998</v>
      </c>
      <c r="F20" s="13" t="s">
        <v>117</v>
      </c>
      <c r="G20" s="9">
        <v>13</v>
      </c>
      <c r="L20" s="5"/>
      <c r="M20" s="5"/>
    </row>
    <row r="21" spans="1:13" ht="51" x14ac:dyDescent="0.2">
      <c r="A21" s="10">
        <v>14</v>
      </c>
      <c r="B21" s="12" t="s">
        <v>100</v>
      </c>
      <c r="C21" s="102">
        <v>722.98885299999995</v>
      </c>
      <c r="D21" s="102">
        <v>1228.4610520000001</v>
      </c>
      <c r="E21" s="102">
        <v>713.709431</v>
      </c>
      <c r="F21" s="14" t="s">
        <v>118</v>
      </c>
      <c r="G21" s="10">
        <v>14</v>
      </c>
      <c r="L21" s="5"/>
      <c r="M21" s="5"/>
    </row>
    <row r="22" spans="1:13" ht="12.75" x14ac:dyDescent="0.2">
      <c r="A22" s="9">
        <v>15</v>
      </c>
      <c r="B22" s="11" t="s">
        <v>28</v>
      </c>
      <c r="C22" s="101">
        <v>4271.2901579999998</v>
      </c>
      <c r="D22" s="101">
        <v>4026.9259539999998</v>
      </c>
      <c r="E22" s="101">
        <v>3045.854347</v>
      </c>
      <c r="F22" s="13" t="s">
        <v>119</v>
      </c>
      <c r="G22" s="9">
        <v>15</v>
      </c>
      <c r="L22" s="5"/>
      <c r="M22" s="5"/>
    </row>
    <row r="23" spans="1:13" ht="63.75" x14ac:dyDescent="0.2">
      <c r="A23" s="10">
        <v>16</v>
      </c>
      <c r="B23" s="12" t="s">
        <v>29</v>
      </c>
      <c r="C23" s="102">
        <v>11382.892196000001</v>
      </c>
      <c r="D23" s="102">
        <v>10195.990524999999</v>
      </c>
      <c r="E23" s="102">
        <v>7187.9483829999999</v>
      </c>
      <c r="F23" s="14" t="s">
        <v>120</v>
      </c>
      <c r="G23" s="10">
        <v>16</v>
      </c>
      <c r="L23" s="5"/>
      <c r="M23" s="5"/>
    </row>
    <row r="24" spans="1:13" ht="25.5" x14ac:dyDescent="0.2">
      <c r="A24" s="9">
        <v>17</v>
      </c>
      <c r="B24" s="11" t="s">
        <v>30</v>
      </c>
      <c r="C24" s="101">
        <v>9567.2218730000004</v>
      </c>
      <c r="D24" s="101">
        <v>6089.1312850000004</v>
      </c>
      <c r="E24" s="101">
        <v>5942.6205669999999</v>
      </c>
      <c r="F24" s="13" t="s">
        <v>121</v>
      </c>
      <c r="G24" s="9">
        <v>17</v>
      </c>
      <c r="L24" s="5"/>
      <c r="M24" s="5"/>
    </row>
    <row r="25" spans="1:13" ht="63.75" x14ac:dyDescent="0.2">
      <c r="A25" s="10">
        <v>18</v>
      </c>
      <c r="B25" s="12" t="s">
        <v>101</v>
      </c>
      <c r="C25" s="102">
        <v>1177.2839369999999</v>
      </c>
      <c r="D25" s="102">
        <v>1017.238302</v>
      </c>
      <c r="E25" s="102">
        <v>759.403144</v>
      </c>
      <c r="F25" s="14" t="s">
        <v>122</v>
      </c>
      <c r="G25" s="10">
        <v>18</v>
      </c>
      <c r="L25" s="5"/>
      <c r="M25" s="5"/>
    </row>
    <row r="26" spans="1:13" ht="25.5" x14ac:dyDescent="0.2">
      <c r="A26" s="9">
        <v>19</v>
      </c>
      <c r="B26" s="11" t="s">
        <v>102</v>
      </c>
      <c r="C26" s="101">
        <v>469.74922400000003</v>
      </c>
      <c r="D26" s="101">
        <v>1346.7538079999999</v>
      </c>
      <c r="E26" s="101">
        <v>247.69237100000001</v>
      </c>
      <c r="F26" s="13" t="s">
        <v>123</v>
      </c>
      <c r="G26" s="9">
        <v>19</v>
      </c>
      <c r="L26" s="5"/>
      <c r="M26" s="5"/>
    </row>
    <row r="27" spans="1:13" ht="15.75" customHeight="1" x14ac:dyDescent="0.2">
      <c r="A27" s="10">
        <v>20</v>
      </c>
      <c r="B27" s="12" t="s">
        <v>31</v>
      </c>
      <c r="C27" s="102">
        <v>1065.604053</v>
      </c>
      <c r="D27" s="102">
        <v>1276.994381</v>
      </c>
      <c r="E27" s="102">
        <v>856.83308199999999</v>
      </c>
      <c r="F27" s="14" t="s">
        <v>46</v>
      </c>
      <c r="G27" s="10">
        <v>20</v>
      </c>
      <c r="L27" s="5"/>
      <c r="M27" s="5"/>
    </row>
    <row r="28" spans="1:13" ht="13.5" thickBot="1" x14ac:dyDescent="0.25">
      <c r="A28" s="18">
        <v>21</v>
      </c>
      <c r="B28" s="19" t="s">
        <v>32</v>
      </c>
      <c r="C28" s="103">
        <v>9.4997489999999996</v>
      </c>
      <c r="D28" s="103">
        <v>5.7298910000000003</v>
      </c>
      <c r="E28" s="103">
        <v>6.0248710000000001</v>
      </c>
      <c r="F28" s="20" t="s">
        <v>124</v>
      </c>
      <c r="G28" s="18">
        <v>21</v>
      </c>
      <c r="L28" s="5"/>
      <c r="M28" s="5"/>
    </row>
    <row r="29" spans="1:13" ht="19.5" customHeight="1" thickBot="1" x14ac:dyDescent="0.25">
      <c r="A29" s="21"/>
      <c r="B29" s="22" t="s">
        <v>103</v>
      </c>
      <c r="C29" s="104">
        <f>SUM(C8:C28)</f>
        <v>46179.006373000004</v>
      </c>
      <c r="D29" s="104">
        <f>SUM(D8:D28)</f>
        <v>43670.213428999996</v>
      </c>
      <c r="E29" s="104">
        <f>SUM(E8:E28)</f>
        <v>32792.038863000002</v>
      </c>
      <c r="F29" s="23" t="s">
        <v>1</v>
      </c>
      <c r="G29" s="24"/>
      <c r="L29" s="5"/>
      <c r="M29" s="5"/>
    </row>
    <row r="30" spans="1:13" ht="35.1" customHeight="1" x14ac:dyDescent="0.2">
      <c r="A30" s="2"/>
      <c r="B30" s="2"/>
      <c r="C30" s="83"/>
      <c r="D30" s="83"/>
      <c r="E30" s="83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H1" sqref="H1"/>
    </sheetView>
  </sheetViews>
  <sheetFormatPr defaultColWidth="8.625" defaultRowHeight="18" customHeight="1" x14ac:dyDescent="0.2"/>
  <cols>
    <col min="1" max="1" width="3.875" style="5" bestFit="1" customWidth="1"/>
    <col min="2" max="2" width="27.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96</v>
      </c>
    </row>
    <row r="2" spans="1:13" ht="42.75" customHeight="1" x14ac:dyDescent="0.2"/>
    <row r="3" spans="1:13" ht="23.25" customHeight="1" x14ac:dyDescent="0.2">
      <c r="A3" s="120" t="s">
        <v>150</v>
      </c>
      <c r="B3" s="120"/>
      <c r="C3" s="120"/>
      <c r="D3" s="120"/>
      <c r="E3" s="120"/>
      <c r="F3" s="120"/>
      <c r="G3" s="120"/>
      <c r="L3" s="5"/>
      <c r="M3" s="5"/>
    </row>
    <row r="4" spans="1:13" ht="23.25" customHeight="1" x14ac:dyDescent="0.2">
      <c r="A4" s="120" t="s">
        <v>67</v>
      </c>
      <c r="B4" s="120"/>
      <c r="C4" s="120"/>
      <c r="D4" s="120"/>
      <c r="E4" s="120"/>
      <c r="F4" s="120"/>
      <c r="G4" s="120"/>
      <c r="L4" s="5"/>
      <c r="M4" s="5"/>
    </row>
    <row r="5" spans="1:13" ht="18" customHeight="1" x14ac:dyDescent="0.2">
      <c r="A5" s="115" t="s">
        <v>132</v>
      </c>
      <c r="B5" s="121" t="s">
        <v>139</v>
      </c>
      <c r="C5" s="76" t="s">
        <v>581</v>
      </c>
      <c r="D5" s="76" t="s">
        <v>408</v>
      </c>
      <c r="E5" s="76" t="s">
        <v>581</v>
      </c>
      <c r="F5" s="122" t="s">
        <v>138</v>
      </c>
      <c r="G5" s="123" t="s">
        <v>131</v>
      </c>
      <c r="L5" s="5"/>
      <c r="M5" s="5"/>
    </row>
    <row r="6" spans="1:13" ht="18" customHeight="1" x14ac:dyDescent="0.2">
      <c r="A6" s="115"/>
      <c r="B6" s="121"/>
      <c r="C6" s="89">
        <v>2016</v>
      </c>
      <c r="D6" s="89">
        <v>2017</v>
      </c>
      <c r="E6" s="89">
        <v>2017</v>
      </c>
      <c r="F6" s="122"/>
      <c r="G6" s="123"/>
      <c r="L6" s="5"/>
      <c r="M6" s="5"/>
    </row>
    <row r="7" spans="1:13" ht="18" customHeight="1" x14ac:dyDescent="0.2">
      <c r="A7" s="115"/>
      <c r="B7" s="121"/>
      <c r="C7" s="117" t="s">
        <v>104</v>
      </c>
      <c r="D7" s="118"/>
      <c r="E7" s="119"/>
      <c r="F7" s="122"/>
      <c r="G7" s="123"/>
      <c r="L7" s="5"/>
      <c r="M7" s="5"/>
    </row>
    <row r="8" spans="1:13" ht="20.100000000000001" customHeight="1" x14ac:dyDescent="0.2">
      <c r="A8" s="9">
        <v>1</v>
      </c>
      <c r="B8" s="11" t="s">
        <v>2</v>
      </c>
      <c r="C8" s="101">
        <v>3348.4605799999999</v>
      </c>
      <c r="D8" s="101">
        <v>4059.6573400000002</v>
      </c>
      <c r="E8" s="101">
        <v>2937.731342</v>
      </c>
      <c r="F8" s="13" t="s">
        <v>379</v>
      </c>
      <c r="G8" s="9">
        <v>1</v>
      </c>
      <c r="L8" s="5"/>
      <c r="M8" s="5"/>
    </row>
    <row r="9" spans="1:13" ht="25.5" x14ac:dyDescent="0.2">
      <c r="A9" s="10">
        <v>2</v>
      </c>
      <c r="B9" s="12" t="s">
        <v>386</v>
      </c>
      <c r="C9" s="102">
        <v>1599.3438550000001</v>
      </c>
      <c r="D9" s="102">
        <v>1464.054766</v>
      </c>
      <c r="E9" s="102">
        <v>1264.0901719999999</v>
      </c>
      <c r="F9" s="14" t="s">
        <v>380</v>
      </c>
      <c r="G9" s="10">
        <v>2</v>
      </c>
      <c r="L9" s="5"/>
      <c r="M9" s="5"/>
    </row>
    <row r="10" spans="1:13" ht="20.100000000000001" customHeight="1" x14ac:dyDescent="0.2">
      <c r="A10" s="9">
        <v>3</v>
      </c>
      <c r="B10" s="11" t="s">
        <v>5</v>
      </c>
      <c r="C10" s="101">
        <v>2383.5069269999999</v>
      </c>
      <c r="D10" s="101">
        <v>2659.3851370000002</v>
      </c>
      <c r="E10" s="101">
        <v>1606.3486009999999</v>
      </c>
      <c r="F10" s="13" t="s">
        <v>133</v>
      </c>
      <c r="G10" s="9">
        <v>3</v>
      </c>
      <c r="L10" s="5"/>
      <c r="M10" s="5"/>
    </row>
    <row r="11" spans="1:13" ht="20.100000000000001" customHeight="1" x14ac:dyDescent="0.2">
      <c r="A11" s="10">
        <v>4</v>
      </c>
      <c r="B11" s="12" t="s">
        <v>6</v>
      </c>
      <c r="C11" s="102">
        <v>16018.541907999999</v>
      </c>
      <c r="D11" s="102">
        <v>14737.643484</v>
      </c>
      <c r="E11" s="102">
        <v>11631.113943</v>
      </c>
      <c r="F11" s="14" t="s">
        <v>134</v>
      </c>
      <c r="G11" s="10">
        <v>4</v>
      </c>
      <c r="L11" s="5"/>
      <c r="M11" s="5"/>
    </row>
    <row r="12" spans="1:13" ht="20.100000000000001" customHeight="1" x14ac:dyDescent="0.2">
      <c r="A12" s="9">
        <v>5</v>
      </c>
      <c r="B12" s="11" t="s">
        <v>45</v>
      </c>
      <c r="C12" s="101">
        <v>630.52028099999995</v>
      </c>
      <c r="D12" s="101">
        <v>547.65501600000005</v>
      </c>
      <c r="E12" s="101">
        <v>518.57796499999995</v>
      </c>
      <c r="F12" s="13" t="s">
        <v>135</v>
      </c>
      <c r="G12" s="9">
        <v>5</v>
      </c>
      <c r="L12" s="5"/>
      <c r="M12" s="5"/>
    </row>
    <row r="13" spans="1:13" ht="20.100000000000001" customHeight="1" x14ac:dyDescent="0.2">
      <c r="A13" s="10">
        <v>6</v>
      </c>
      <c r="B13" s="12" t="s">
        <v>7</v>
      </c>
      <c r="C13" s="102">
        <v>587.83496200000002</v>
      </c>
      <c r="D13" s="102">
        <v>461.73855300000002</v>
      </c>
      <c r="E13" s="102">
        <v>672.934168</v>
      </c>
      <c r="F13" s="14" t="s">
        <v>8</v>
      </c>
      <c r="G13" s="10">
        <v>6</v>
      </c>
      <c r="L13" s="5"/>
      <c r="M13" s="5"/>
    </row>
    <row r="14" spans="1:13" ht="20.100000000000001" customHeight="1" x14ac:dyDescent="0.2">
      <c r="A14" s="9">
        <v>7</v>
      </c>
      <c r="B14" s="11" t="s">
        <v>9</v>
      </c>
      <c r="C14" s="101">
        <v>7283.9542460000002</v>
      </c>
      <c r="D14" s="101">
        <v>5627.9635330000001</v>
      </c>
      <c r="E14" s="101">
        <v>5113.3287790000004</v>
      </c>
      <c r="F14" s="13" t="s">
        <v>10</v>
      </c>
      <c r="G14" s="9">
        <v>7</v>
      </c>
      <c r="L14" s="5"/>
      <c r="M14" s="5"/>
    </row>
    <row r="15" spans="1:13" ht="20.100000000000001" customHeight="1" x14ac:dyDescent="0.2">
      <c r="A15" s="10">
        <v>8</v>
      </c>
      <c r="B15" s="12" t="s">
        <v>11</v>
      </c>
      <c r="C15" s="102">
        <v>1686.457643</v>
      </c>
      <c r="D15" s="102">
        <v>1486.1447800000001</v>
      </c>
      <c r="E15" s="102">
        <v>1055.8765370000001</v>
      </c>
      <c r="F15" s="14" t="s">
        <v>12</v>
      </c>
      <c r="G15" s="10">
        <v>8</v>
      </c>
      <c r="L15" s="5"/>
      <c r="M15" s="5"/>
    </row>
    <row r="16" spans="1:13" ht="20.100000000000001" customHeight="1" x14ac:dyDescent="0.2">
      <c r="A16" s="9">
        <v>9</v>
      </c>
      <c r="B16" s="11" t="s">
        <v>13</v>
      </c>
      <c r="C16" s="101">
        <v>11472.728826</v>
      </c>
      <c r="D16" s="101">
        <v>11583.505859000001</v>
      </c>
      <c r="E16" s="101">
        <v>7303.4525990000002</v>
      </c>
      <c r="F16" s="13" t="s">
        <v>136</v>
      </c>
      <c r="G16" s="9">
        <v>9</v>
      </c>
      <c r="L16" s="5"/>
      <c r="M16" s="5"/>
    </row>
    <row r="17" spans="1:13" ht="20.100000000000001" customHeight="1" x14ac:dyDescent="0.2">
      <c r="A17" s="10">
        <v>10</v>
      </c>
      <c r="B17" s="12" t="s">
        <v>14</v>
      </c>
      <c r="C17" s="102">
        <v>1167.6571449999999</v>
      </c>
      <c r="D17" s="102">
        <v>1042.4649609999999</v>
      </c>
      <c r="E17" s="102">
        <v>688.58475699999997</v>
      </c>
      <c r="F17" s="14" t="s">
        <v>137</v>
      </c>
      <c r="G17" s="10">
        <v>10</v>
      </c>
      <c r="L17" s="5"/>
      <c r="M17" s="5"/>
    </row>
    <row r="18" spans="1:13" ht="20.100000000000001" customHeight="1" thickBot="1" x14ac:dyDescent="0.25">
      <c r="A18" s="18">
        <v>11</v>
      </c>
      <c r="B18" s="19" t="s">
        <v>15</v>
      </c>
      <c r="C18" s="103"/>
      <c r="D18" s="103"/>
      <c r="E18" s="103"/>
      <c r="F18" s="20" t="s">
        <v>16</v>
      </c>
      <c r="G18" s="18">
        <v>11</v>
      </c>
      <c r="L18" s="5"/>
      <c r="M18" s="5"/>
    </row>
    <row r="19" spans="1:13" ht="19.5" customHeight="1" thickBot="1" x14ac:dyDescent="0.25">
      <c r="A19" s="21"/>
      <c r="B19" s="22" t="s">
        <v>103</v>
      </c>
      <c r="C19" s="104">
        <f>SUM(C8:C18)</f>
        <v>46179.006372999997</v>
      </c>
      <c r="D19" s="104">
        <f>SUM(D8:D18)</f>
        <v>43670.213428999996</v>
      </c>
      <c r="E19" s="104">
        <f>SUM(E8:E18)</f>
        <v>32792.038863000002</v>
      </c>
      <c r="F19" s="23" t="s">
        <v>1</v>
      </c>
      <c r="G19" s="24"/>
      <c r="L19" s="5"/>
      <c r="M19" s="5"/>
    </row>
    <row r="20" spans="1:13" ht="35.1" customHeight="1" x14ac:dyDescent="0.2">
      <c r="A20" s="2"/>
      <c r="B20" s="2"/>
      <c r="C20" s="83"/>
      <c r="D20" s="83"/>
      <c r="E20" s="83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16</vt:i4>
      </vt:variant>
      <vt:variant>
        <vt:lpstr>نطاقات تمت تسميتها</vt:lpstr>
      </vt:variant>
      <vt:variant>
        <vt:i4>18</vt:i4>
      </vt:variant>
    </vt:vector>
  </HeadingPairs>
  <TitlesOfParts>
    <vt:vector size="34" baseType="lpstr">
      <vt:lpstr>الفهرس_Index</vt:lpstr>
      <vt:lpstr>1</vt:lpstr>
      <vt:lpstr>2</vt:lpstr>
      <vt:lpstr>2.1</vt:lpstr>
      <vt:lpstr>2.2</vt:lpstr>
      <vt:lpstr>2.3</vt:lpstr>
      <vt:lpstr>3</vt:lpstr>
      <vt:lpstr>3.1</vt:lpstr>
      <vt:lpstr>3.2</vt:lpstr>
      <vt:lpstr>3.3</vt:lpstr>
      <vt:lpstr>3.4</vt:lpstr>
      <vt:lpstr>3.5</vt:lpstr>
      <vt:lpstr>3.6</vt:lpstr>
      <vt:lpstr>4</vt:lpstr>
      <vt:lpstr>5</vt:lpstr>
      <vt:lpstr>6</vt:lpstr>
      <vt:lpstr>'1'!Print_Area</vt:lpstr>
      <vt:lpstr>'2'!Print_Area</vt:lpstr>
      <vt:lpstr>'2.1'!Print_Area</vt:lpstr>
      <vt:lpstr>'2.2'!Print_Area</vt:lpstr>
      <vt:lpstr>'2.3'!Print_Area</vt:lpstr>
      <vt:lpstr>'3'!Print_Area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  <vt:lpstr>'4'!Print_Area</vt:lpstr>
      <vt:lpstr>'5'!Print_Area</vt:lpstr>
      <vt:lpstr>'6'!Print_Area</vt:lpstr>
      <vt:lpstr>الفهرس_Index!Print_Area</vt:lpstr>
      <vt:lpstr>'2.3'!Print_Titles</vt:lpstr>
      <vt:lpstr>'3.3'!Print_Titles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Majed_Ajeebi</dc:creator>
  <cp:lastModifiedBy>Majed_Ajeebi</cp:lastModifiedBy>
  <cp:lastPrinted>2016-12-04T07:03:55Z</cp:lastPrinted>
  <dcterms:created xsi:type="dcterms:W3CDTF">2016-08-11T05:20:00Z</dcterms:created>
  <dcterms:modified xsi:type="dcterms:W3CDTF">2017-08-13T07:25:09Z</dcterms:modified>
</cp:coreProperties>
</file>