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jeebi\AppData\Local\Microsoft\Windows\INetCache\Content.Outlook\PSZU6L1B\"/>
    </mc:Choice>
  </mc:AlternateContent>
  <xr:revisionPtr revIDLastSave="0" documentId="13_ncr:1_{C64C0733-941E-451A-9621-5F543AD13765}" xr6:coauthVersionLast="47" xr6:coauthVersionMax="47" xr10:uidLastSave="{00000000-0000-0000-0000-000000000000}"/>
  <bookViews>
    <workbookView xWindow="-108" yWindow="-108" windowWidth="23256" windowHeight="13896" tabRatio="842" xr2:uid="{00000000-000D-0000-FFFF-FFFF00000000}"/>
  </bookViews>
  <sheets>
    <sheet name="Home الرئيسية" sheetId="15" r:id="rId1"/>
    <sheet name="1" sheetId="43" r:id="rId2"/>
    <sheet name="2" sheetId="11" r:id="rId3"/>
    <sheet name="3" sheetId="17" r:id="rId4"/>
    <sheet name="4" sheetId="18" r:id="rId5"/>
    <sheet name="5" sheetId="34" r:id="rId6"/>
    <sheet name="6.1" sheetId="39" r:id="rId7"/>
    <sheet name="6.2" sheetId="38" r:id="rId8"/>
    <sheet name="7" sheetId="40" r:id="rId9"/>
    <sheet name="8" sheetId="25" r:id="rId10"/>
    <sheet name="9" sheetId="28" r:id="rId11"/>
  </sheets>
  <externalReferences>
    <externalReference r:id="rId12"/>
  </externalReferences>
  <definedNames>
    <definedName name="mil">[1]RAW!$A$1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25" l="1"/>
  <c r="D9" i="40"/>
  <c r="C9" i="40"/>
  <c r="C18" i="40"/>
  <c r="D18" i="40"/>
  <c r="D48" i="34" l="1"/>
  <c r="C48" i="34"/>
  <c r="D145" i="18"/>
  <c r="C145" i="18"/>
  <c r="D25" i="17"/>
  <c r="D19" i="17"/>
  <c r="D13" i="17"/>
  <c r="D6" i="17"/>
  <c r="C32" i="17"/>
  <c r="C25" i="17"/>
  <c r="C19" i="17"/>
  <c r="C13" i="17"/>
  <c r="C6" i="17"/>
  <c r="C26" i="11"/>
  <c r="D26" i="11"/>
  <c r="D32" i="17" l="1"/>
</calcChain>
</file>

<file path=xl/sharedStrings.xml><?xml version="1.0" encoding="utf-8"?>
<sst xmlns="http://schemas.openxmlformats.org/spreadsheetml/2006/main" count="1301" uniqueCount="642">
  <si>
    <t>نسبة الصادرات غير البترولية للواردات، شهري</t>
  </si>
  <si>
    <t>الشهر</t>
  </si>
  <si>
    <t>رقم القسم</t>
  </si>
  <si>
    <t>وصف القسم</t>
  </si>
  <si>
    <t>منتجات نباتية</t>
  </si>
  <si>
    <t>المنتجات المعدنية</t>
  </si>
  <si>
    <t>معادن عادية ومصنوعاتها</t>
  </si>
  <si>
    <t>عربات، طائرات، بواخر، ومعدات نقل مماثلة</t>
  </si>
  <si>
    <t>الإجمالي</t>
  </si>
  <si>
    <t>رمز</t>
  </si>
  <si>
    <t>مجموعات الدول</t>
  </si>
  <si>
    <t>الدول</t>
  </si>
  <si>
    <t>الصين</t>
  </si>
  <si>
    <t>الهند</t>
  </si>
  <si>
    <t>اليابان</t>
  </si>
  <si>
    <t>كوريا الجنوبية</t>
  </si>
  <si>
    <t>مصر</t>
  </si>
  <si>
    <t>تايوان</t>
  </si>
  <si>
    <t>سنغافورة</t>
  </si>
  <si>
    <t>بلجيكا</t>
  </si>
  <si>
    <t>فرنسا</t>
  </si>
  <si>
    <t>هولندا</t>
  </si>
  <si>
    <t>تركيا</t>
  </si>
  <si>
    <t>البرازيل</t>
  </si>
  <si>
    <t>نيجيريا</t>
  </si>
  <si>
    <t>بولندا</t>
  </si>
  <si>
    <t>كندا</t>
  </si>
  <si>
    <t>توجو</t>
  </si>
  <si>
    <t>تنزانيا</t>
  </si>
  <si>
    <t>كينيا</t>
  </si>
  <si>
    <t>جيبوتي</t>
  </si>
  <si>
    <t>العراق</t>
  </si>
  <si>
    <t>المغرب</t>
  </si>
  <si>
    <t>المملكة المتحدة</t>
  </si>
  <si>
    <t>الجمهورية اليمنية</t>
  </si>
  <si>
    <t>اليونان</t>
  </si>
  <si>
    <t>فيتنام</t>
  </si>
  <si>
    <t>الجزائر</t>
  </si>
  <si>
    <t>بلغاريا</t>
  </si>
  <si>
    <t>البرتغال</t>
  </si>
  <si>
    <t>هونج كونج</t>
  </si>
  <si>
    <t>موزمبيق</t>
  </si>
  <si>
    <t>تونس</t>
  </si>
  <si>
    <t>ليبيا</t>
  </si>
  <si>
    <t>لبنان</t>
  </si>
  <si>
    <t>غانا</t>
  </si>
  <si>
    <t>السويد</t>
  </si>
  <si>
    <t>جواتيمالا</t>
  </si>
  <si>
    <t>المكسيك</t>
  </si>
  <si>
    <t>بيرو</t>
  </si>
  <si>
    <t>سوريا</t>
  </si>
  <si>
    <t>رومانيا</t>
  </si>
  <si>
    <t>جمهورية الدومينيكان</t>
  </si>
  <si>
    <t>فلسطين</t>
  </si>
  <si>
    <t>موريتانيا</t>
  </si>
  <si>
    <t>جمهورية الصومال</t>
  </si>
  <si>
    <t>كونجو</t>
  </si>
  <si>
    <t>ليبيريا</t>
  </si>
  <si>
    <t>غينيا</t>
  </si>
  <si>
    <t>السلفادور</t>
  </si>
  <si>
    <t>كوستاريكا</t>
  </si>
  <si>
    <t>مدغشقر</t>
  </si>
  <si>
    <t>الجابون</t>
  </si>
  <si>
    <t>سلوفينيا</t>
  </si>
  <si>
    <t>كرواتيا</t>
  </si>
  <si>
    <t>النرويج</t>
  </si>
  <si>
    <t>قبرص</t>
  </si>
  <si>
    <t>كامبوديا</t>
  </si>
  <si>
    <t>المجر (هنغاريا)</t>
  </si>
  <si>
    <t>جورجيا</t>
  </si>
  <si>
    <t>فنلندا</t>
  </si>
  <si>
    <t>التشيك</t>
  </si>
  <si>
    <t>البوسنة والهرسك</t>
  </si>
  <si>
    <t>سلوفاكيا</t>
  </si>
  <si>
    <t>لوكسمبورج</t>
  </si>
  <si>
    <t>صربيا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</si>
  <si>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</si>
  <si>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</si>
  <si>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</si>
  <si>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</si>
  <si>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</si>
  <si>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</si>
  <si>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</si>
  <si>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</si>
  <si>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</si>
  <si>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</si>
  <si>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</si>
  <si>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</si>
  <si>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</si>
  <si>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</si>
  <si>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</si>
  <si>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</si>
  <si>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</si>
  <si>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</si>
  <si>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الدولة</t>
  </si>
  <si>
    <t>وسيلة النقل</t>
  </si>
  <si>
    <t>المنافذ الجمركية</t>
  </si>
  <si>
    <t>بحري</t>
  </si>
  <si>
    <t>المجموع</t>
  </si>
  <si>
    <t>ميناء جدة الإسلامي</t>
  </si>
  <si>
    <t>ميناء الجبيل</t>
  </si>
  <si>
    <t>ميناء الملك عبدالعزيز بالدمام</t>
  </si>
  <si>
    <t>ميناء رابغ</t>
  </si>
  <si>
    <t>ميناء رأس الخير</t>
  </si>
  <si>
    <t>ميناء الملك فهد الصناعي بينبع</t>
  </si>
  <si>
    <t>ميناء رأس تنورة</t>
  </si>
  <si>
    <t>بري</t>
  </si>
  <si>
    <t>جسر الملك فهد</t>
  </si>
  <si>
    <t>الرياض (الميناء الجاف)</t>
  </si>
  <si>
    <t>جوي</t>
  </si>
  <si>
    <t>مطار الملك عبدالعزيز الدولي بجدة</t>
  </si>
  <si>
    <t>مطار أبها</t>
  </si>
  <si>
    <t>لاتفيا</t>
  </si>
  <si>
    <t>مقدونيا</t>
  </si>
  <si>
    <t>مولدافيا</t>
  </si>
  <si>
    <t>مطار الطائف</t>
  </si>
  <si>
    <t>المواد</t>
  </si>
  <si>
    <t>الولايات المتحدة الأمريكية</t>
  </si>
  <si>
    <t>الأردن</t>
  </si>
  <si>
    <t>باكستان</t>
  </si>
  <si>
    <t>بنغلاديش</t>
  </si>
  <si>
    <t>ماليزيا</t>
  </si>
  <si>
    <t>تايلاند</t>
  </si>
  <si>
    <t>سلطنة عمان</t>
  </si>
  <si>
    <t>سويسرا</t>
  </si>
  <si>
    <t>السودان</t>
  </si>
  <si>
    <t>نيوزيلندا</t>
  </si>
  <si>
    <t>أوكرانيا</t>
  </si>
  <si>
    <t>ساحل العاج (كوت ديفوار)</t>
  </si>
  <si>
    <t>الأرجنتين</t>
  </si>
  <si>
    <t>مالطا</t>
  </si>
  <si>
    <t>الفلبين</t>
  </si>
  <si>
    <t>سريلانكا</t>
  </si>
  <si>
    <t>كولومبيا</t>
  </si>
  <si>
    <t>السنغال</t>
  </si>
  <si>
    <t>أنجولا</t>
  </si>
  <si>
    <t>جمهورية كونجو الديمقراطية</t>
  </si>
  <si>
    <t>الكاميرون</t>
  </si>
  <si>
    <t>باراغواي</t>
  </si>
  <si>
    <t>أوغندا</t>
  </si>
  <si>
    <t>نيبال</t>
  </si>
  <si>
    <t>بورتوريكو</t>
  </si>
  <si>
    <t>النمسا</t>
  </si>
  <si>
    <t>الدنمارك</t>
  </si>
  <si>
    <t>ميانمار (بورما)</t>
  </si>
  <si>
    <t>موريشيوس</t>
  </si>
  <si>
    <t>أوروغواي</t>
  </si>
  <si>
    <t>ليتوانيا</t>
  </si>
  <si>
    <t>تشيلي</t>
  </si>
  <si>
    <t>رواندا</t>
  </si>
  <si>
    <t>ألبانيا</t>
  </si>
  <si>
    <t>بيلاروس (روسيا البيضاء)</t>
  </si>
  <si>
    <t>ناميبيا</t>
  </si>
  <si>
    <t>كازاخستان</t>
  </si>
  <si>
    <t>ليختنشتاين</t>
  </si>
  <si>
    <t>01</t>
  </si>
  <si>
    <t>02</t>
  </si>
  <si>
    <t>03</t>
  </si>
  <si>
    <t>منفذ الربع الخالي</t>
  </si>
  <si>
    <t>ميناء الملك فهد الصناعي بالجبيل</t>
  </si>
  <si>
    <t>ميناء جازان</t>
  </si>
  <si>
    <t>ميناء ينبع التجاري</t>
  </si>
  <si>
    <t>منفذ البطحاء</t>
  </si>
  <si>
    <t>منفذ الحديثة</t>
  </si>
  <si>
    <t>منفذ الخفجي</t>
  </si>
  <si>
    <t>منفذ الرقعي</t>
  </si>
  <si>
    <t>منفذ سلوى</t>
  </si>
  <si>
    <t>منفذ الوديعة</t>
  </si>
  <si>
    <t>منفذ حالة عمار</t>
  </si>
  <si>
    <t>منفذ الدرة</t>
  </si>
  <si>
    <t>منفذ جديدة عرعر</t>
  </si>
  <si>
    <t>مطار الملك فهد الدولي بالدمام</t>
  </si>
  <si>
    <t>مطار الأمير محمد الدولي بالمدينة</t>
  </si>
  <si>
    <t>مطار الأمير نايف بالقصيم</t>
  </si>
  <si>
    <t>مطار الأمير سلطان بتبوك</t>
  </si>
  <si>
    <t>تشاد</t>
  </si>
  <si>
    <t>أروبا</t>
  </si>
  <si>
    <t>الإمارات العربية المتحدة</t>
  </si>
  <si>
    <t>إيطاليا</t>
  </si>
  <si>
    <t>إندونيسيا</t>
  </si>
  <si>
    <t>جنوب أفريقيا</t>
  </si>
  <si>
    <t>ألمانيا</t>
  </si>
  <si>
    <t>إكوادور</t>
  </si>
  <si>
    <t>إيرلندا</t>
  </si>
  <si>
    <t>أذربيجان</t>
  </si>
  <si>
    <t>أوزبكستان</t>
  </si>
  <si>
    <t>أستراليا</t>
  </si>
  <si>
    <t>أفغانستان</t>
  </si>
  <si>
    <t>إسبانيا</t>
  </si>
  <si>
    <t>إثيوبيا</t>
  </si>
  <si>
    <t>إستونيا</t>
  </si>
  <si>
    <t>زامبيا</t>
  </si>
  <si>
    <t>أسلحة وذخائر، أجزاؤها ولوازمها</t>
  </si>
  <si>
    <t>روسيا الإتحادية</t>
  </si>
  <si>
    <t>سيراليون</t>
  </si>
  <si>
    <t>مملكة البحرين</t>
  </si>
  <si>
    <t>دولة الكويت</t>
  </si>
  <si>
    <t>دولة قطر</t>
  </si>
  <si>
    <t>العنوان</t>
  </si>
  <si>
    <t>Subject</t>
  </si>
  <si>
    <t>Ratio of non-oil exports to imports, monthly</t>
  </si>
  <si>
    <t>Month</t>
  </si>
  <si>
    <t>السنة
Year</t>
  </si>
  <si>
    <t>Sec.
no</t>
  </si>
  <si>
    <t>Section description</t>
  </si>
  <si>
    <t>Mineral products</t>
  </si>
  <si>
    <t>Arms and ammunition; parts and accessories thereof</t>
  </si>
  <si>
    <t>Miscellaneous manufactured articles</t>
  </si>
  <si>
    <t>Total</t>
  </si>
  <si>
    <t>Country groups</t>
  </si>
  <si>
    <t>South America</t>
  </si>
  <si>
    <t>Code</t>
  </si>
  <si>
    <t>Country</t>
  </si>
  <si>
    <t>China</t>
  </si>
  <si>
    <t>India</t>
  </si>
  <si>
    <t>Japan</t>
  </si>
  <si>
    <t>South Korea</t>
  </si>
  <si>
    <t>United Arab Emirates</t>
  </si>
  <si>
    <t>Egypt</t>
  </si>
  <si>
    <t>Poland</t>
  </si>
  <si>
    <t>Singapore</t>
  </si>
  <si>
    <t>U.S.A</t>
  </si>
  <si>
    <t>Kingdom of Bahrain</t>
  </si>
  <si>
    <t>Taiwan</t>
  </si>
  <si>
    <t>France</t>
  </si>
  <si>
    <t>Malaysia</t>
  </si>
  <si>
    <t>Malta</t>
  </si>
  <si>
    <t>Sultanate of Oman</t>
  </si>
  <si>
    <t>Thailand</t>
  </si>
  <si>
    <t>Indonesia</t>
  </si>
  <si>
    <t>Netherlands</t>
  </si>
  <si>
    <t>Turkey</t>
  </si>
  <si>
    <t>Jordan</t>
  </si>
  <si>
    <t>Brazil</t>
  </si>
  <si>
    <t>South Africa</t>
  </si>
  <si>
    <t>Italy</t>
  </si>
  <si>
    <t>Belgium</t>
  </si>
  <si>
    <t>Spain</t>
  </si>
  <si>
    <t>Myanmar</t>
  </si>
  <si>
    <t>State of Kuwait</t>
  </si>
  <si>
    <t>Iraq</t>
  </si>
  <si>
    <t>Pakistan</t>
  </si>
  <si>
    <t>Djibouti</t>
  </si>
  <si>
    <t>Canada</t>
  </si>
  <si>
    <t>Tanzania</t>
  </si>
  <si>
    <t>State of Qatar</t>
  </si>
  <si>
    <t>Republic of Yemen</t>
  </si>
  <si>
    <t>Switzerland</t>
  </si>
  <si>
    <t>United Kingdom</t>
  </si>
  <si>
    <t>Greece</t>
  </si>
  <si>
    <t>Kenya</t>
  </si>
  <si>
    <t>Algeria</t>
  </si>
  <si>
    <t>Philippines</t>
  </si>
  <si>
    <t>Bangladesh</t>
  </si>
  <si>
    <t>Portugal</t>
  </si>
  <si>
    <t>Morocco</t>
  </si>
  <si>
    <t>Vietnam</t>
  </si>
  <si>
    <t>Sudan</t>
  </si>
  <si>
    <t>Germany</t>
  </si>
  <si>
    <t>Austria</t>
  </si>
  <si>
    <t>Mauritius</t>
  </si>
  <si>
    <t>Libya</t>
  </si>
  <si>
    <t>Togo</t>
  </si>
  <si>
    <t>Nigeria</t>
  </si>
  <si>
    <t>Australia</t>
  </si>
  <si>
    <t>Ireland</t>
  </si>
  <si>
    <t>Tunisia</t>
  </si>
  <si>
    <t>Syria</t>
  </si>
  <si>
    <t>Lebanon</t>
  </si>
  <si>
    <t>New Zealand</t>
  </si>
  <si>
    <t>Ghana</t>
  </si>
  <si>
    <t>Guinea</t>
  </si>
  <si>
    <t>Mozambique</t>
  </si>
  <si>
    <t>Angola</t>
  </si>
  <si>
    <t>Senegal</t>
  </si>
  <si>
    <t>Hong Kong</t>
  </si>
  <si>
    <t>Sweden</t>
  </si>
  <si>
    <t>Bulgaria</t>
  </si>
  <si>
    <t>Peru</t>
  </si>
  <si>
    <t>Mexico</t>
  </si>
  <si>
    <t>Sri Lanka</t>
  </si>
  <si>
    <t>Denmark</t>
  </si>
  <si>
    <t>Croatia</t>
  </si>
  <si>
    <t>Cameroon</t>
  </si>
  <si>
    <t>Somalia</t>
  </si>
  <si>
    <t>Russian Federation</t>
  </si>
  <si>
    <t>Lithuania</t>
  </si>
  <si>
    <t>Hungary</t>
  </si>
  <si>
    <t>Liberia</t>
  </si>
  <si>
    <t>Ecuador</t>
  </si>
  <si>
    <t>Congo, The Democratic Republic</t>
  </si>
  <si>
    <t>Luxembourg</t>
  </si>
  <si>
    <t>Ethiopia</t>
  </si>
  <si>
    <t>Uganda</t>
  </si>
  <si>
    <t>Latvia</t>
  </si>
  <si>
    <t>Azerbaijan</t>
  </si>
  <si>
    <t>Romania</t>
  </si>
  <si>
    <t>Guatemala</t>
  </si>
  <si>
    <t>Argentina</t>
  </si>
  <si>
    <t>Mauritania</t>
  </si>
  <si>
    <t>Czech Republic</t>
  </si>
  <si>
    <t>Colombia</t>
  </si>
  <si>
    <t>Dominican Republic</t>
  </si>
  <si>
    <t>Estonia</t>
  </si>
  <si>
    <t>Norway</t>
  </si>
  <si>
    <t>Palestine</t>
  </si>
  <si>
    <t>Costa Rica</t>
  </si>
  <si>
    <t>Rwanda</t>
  </si>
  <si>
    <t>Paraguay</t>
  </si>
  <si>
    <t>Slovenia</t>
  </si>
  <si>
    <t>El Salvador</t>
  </si>
  <si>
    <t>Cyprus</t>
  </si>
  <si>
    <t>Ukraine</t>
  </si>
  <si>
    <t>Cambodia</t>
  </si>
  <si>
    <t>Zambia</t>
  </si>
  <si>
    <t>Congo</t>
  </si>
  <si>
    <t>Chad</t>
  </si>
  <si>
    <t>Chile</t>
  </si>
  <si>
    <t>Madagascar</t>
  </si>
  <si>
    <t>Sierra Leone</t>
  </si>
  <si>
    <t>Nepal</t>
  </si>
  <si>
    <t>Gabon</t>
  </si>
  <si>
    <t>Georgia</t>
  </si>
  <si>
    <t>Bosnia and Herzegovina</t>
  </si>
  <si>
    <t>Finland</t>
  </si>
  <si>
    <t>Albania</t>
  </si>
  <si>
    <t>Namibia</t>
  </si>
  <si>
    <t>Uruguay</t>
  </si>
  <si>
    <t>Afghanistan</t>
  </si>
  <si>
    <t>Serbia</t>
  </si>
  <si>
    <t>Other countries</t>
  </si>
  <si>
    <t>Plant Products</t>
  </si>
  <si>
    <t>Animal and vegetable fats, oils, waxex and their products</t>
  </si>
  <si>
    <t>دهون وزيوت وشموع حيوانية أو نباتية ومنتجاتها</t>
  </si>
  <si>
    <t>Prepared foodstuffs, beverages and tobacco</t>
  </si>
  <si>
    <t>منتجات صناعة الأغذية، مشروبات وتبغ</t>
  </si>
  <si>
    <t>منتجات الصناعات الكيماوية</t>
  </si>
  <si>
    <t>Products of the chemical industries</t>
  </si>
  <si>
    <t>لدائن ومطاط ومصنوعاتها</t>
  </si>
  <si>
    <t>Plastics, rubber and their articles</t>
  </si>
  <si>
    <t>صلال وجلود ومصنوعاتها، حقائب وما يماثلها</t>
  </si>
  <si>
    <t>Skins, leather and their articles, handbags and similar</t>
  </si>
  <si>
    <t>خشب وفلين ومواد ضفر ومصنوعاتها</t>
  </si>
  <si>
    <t>Wood, cork, plaiting materials and their articles</t>
  </si>
  <si>
    <t>ورق وورق مقوى ومصنوعاتهما</t>
  </si>
  <si>
    <t>Paper, paperboard and their articles</t>
  </si>
  <si>
    <t>مواد نسجية ومصنوعاتها</t>
  </si>
  <si>
    <t>Textiles and their articles</t>
  </si>
  <si>
    <t>أحذية، أغطية رأس، مظلات وعصي</t>
  </si>
  <si>
    <t>Footwear, headgear, umbrellas, sticks</t>
  </si>
  <si>
    <t>مصنوعات من حجر، جص، إسمنت، خزف، زجاج</t>
  </si>
  <si>
    <t>Articles of stone, plaster, cement, ceramic, glass</t>
  </si>
  <si>
    <t>أحجار أو معادن ثمينة ومصنوعاتها، مجوهرات</t>
  </si>
  <si>
    <t>Precious stones or metals and their articles, jewelry</t>
  </si>
  <si>
    <t>Base metals and their articles</t>
  </si>
  <si>
    <t>آلات وأجهزة آلية ومعدات كهربائية وأجزاؤها</t>
  </si>
  <si>
    <t>Machinery and mechanical appliances, electrical equipment, parts thereof</t>
  </si>
  <si>
    <t>Vehicles, alrcraft, vessels and associated transport equipment</t>
  </si>
  <si>
    <t>Optical, photographic, measuring, checking, medical instruments and apparatus; clocks and musical Instruments</t>
  </si>
  <si>
    <t>أصناف مصنوعات متنوعة</t>
  </si>
  <si>
    <t>تحف فنية وقطع أثرية</t>
  </si>
  <si>
    <t>Works of arts and antiqes</t>
  </si>
  <si>
    <t>الحيوانات ومنتجاتها</t>
  </si>
  <si>
    <t>Animals and their products</t>
  </si>
  <si>
    <t>أدوات وأجهزة للبصريات أو للتصوير أو للقياس أو للفحص أو للطب، الساعات والأدوات الموسيقية</t>
  </si>
  <si>
    <t>Other countries (value &lt;0.5)</t>
  </si>
  <si>
    <t>Mode</t>
  </si>
  <si>
    <t>Customs port</t>
  </si>
  <si>
    <t>Sea</t>
  </si>
  <si>
    <t>Land</t>
  </si>
  <si>
    <t>Al Bat'ha Port</t>
  </si>
  <si>
    <t>Al Hadithah Port</t>
  </si>
  <si>
    <t>Al Wadiah Port</t>
  </si>
  <si>
    <t>Al Raqa'i Port</t>
  </si>
  <si>
    <t>King Fahad Bridge</t>
  </si>
  <si>
    <t>Al Khafji Port</t>
  </si>
  <si>
    <t>Rub' Al Khali Port</t>
  </si>
  <si>
    <t>Judayyidah Ar'ar Port</t>
  </si>
  <si>
    <t>Salwa Port</t>
  </si>
  <si>
    <t>Halat Ammar Port</t>
  </si>
  <si>
    <t>Al Durra Port</t>
  </si>
  <si>
    <t>Riyadh (Dry Port)</t>
  </si>
  <si>
    <t>Air</t>
  </si>
  <si>
    <t>Abha Airport</t>
  </si>
  <si>
    <t>Taif Airport</t>
  </si>
  <si>
    <t>Prince Sultan Airport in Tabok</t>
  </si>
  <si>
    <t>Prince Naif Airport in Qassim</t>
  </si>
  <si>
    <t>Slovakia</t>
  </si>
  <si>
    <t>Uzbekistan</t>
  </si>
  <si>
    <t>Puerto Rico</t>
  </si>
  <si>
    <t>Liechtenstein</t>
  </si>
  <si>
    <t>Macedonia</t>
  </si>
  <si>
    <t>Aruba</t>
  </si>
  <si>
    <t>Belarus</t>
  </si>
  <si>
    <t>Kazakhstan</t>
  </si>
  <si>
    <t>Moldova</t>
  </si>
  <si>
    <t>Items</t>
  </si>
  <si>
    <t>Final Consumption</t>
  </si>
  <si>
    <t>Intermediate Consumption</t>
  </si>
  <si>
    <t>الصادرات غير البترولية
Non-oil exports
(A)</t>
  </si>
  <si>
    <t>الواردات
Imports
(B)</t>
  </si>
  <si>
    <t>نسبة الصادرات غير البترولية للواردات (%)
Ratio of Non-oil Exports* to Imports (%)
 (C) = (A / B) * 100</t>
  </si>
  <si>
    <t xml:space="preserve"> Countries</t>
  </si>
  <si>
    <t>الصادرات الوطنية
National exports</t>
  </si>
  <si>
    <t>إعادة التصدير
Re-exports</t>
  </si>
  <si>
    <t>الإجمالي
Total</t>
  </si>
  <si>
    <t>Table no.</t>
  </si>
  <si>
    <t>رقم الجدول</t>
  </si>
  <si>
    <t>تقرير المنهجية والجودة لإحصاءات التجارة الدولية</t>
  </si>
  <si>
    <t>Methodology and quality report of international</t>
  </si>
  <si>
    <t>شمال أفريقيا</t>
  </si>
  <si>
    <t>شرق أفريقيا</t>
  </si>
  <si>
    <t>أفريقيا الوسطى</t>
  </si>
  <si>
    <t>أفريقيا الجنوبية</t>
  </si>
  <si>
    <t>غرب أفريقيا</t>
  </si>
  <si>
    <t>أمريكا الشمالية</t>
  </si>
  <si>
    <t>الكاريبي</t>
  </si>
  <si>
    <t>أمريكا الوسطى</t>
  </si>
  <si>
    <t>أمريكا الجنوبية</t>
  </si>
  <si>
    <t>آسيا الوسطى</t>
  </si>
  <si>
    <t>شرق اسيا</t>
  </si>
  <si>
    <t>جنوب شرق آسيا</t>
  </si>
  <si>
    <t>جنوب آسيا</t>
  </si>
  <si>
    <t>غرب آسيا</t>
  </si>
  <si>
    <t>أوروبا الشرقية</t>
  </si>
  <si>
    <t>أوروبا الشمالية</t>
  </si>
  <si>
    <t>أوروبا الجنوبية</t>
  </si>
  <si>
    <t>أوروبا الغربية</t>
  </si>
  <si>
    <t>أوقيانوسيا</t>
  </si>
  <si>
    <t>Northern Africa</t>
  </si>
  <si>
    <t>Eastern Africa</t>
  </si>
  <si>
    <t>Middle Africa</t>
  </si>
  <si>
    <t>Southern Africa</t>
  </si>
  <si>
    <t>Western Africa</t>
  </si>
  <si>
    <t>Northern America</t>
  </si>
  <si>
    <t>Caribbean</t>
  </si>
  <si>
    <t>Central America</t>
  </si>
  <si>
    <t>Central Asia</t>
  </si>
  <si>
    <t>Eastern Asia</t>
  </si>
  <si>
    <t>South-eastern Asia</t>
  </si>
  <si>
    <t>Southern Asia</t>
  </si>
  <si>
    <t>Western Asia</t>
  </si>
  <si>
    <t>Eastern Europe</t>
  </si>
  <si>
    <t>Northern Europe</t>
  </si>
  <si>
    <t>Southern Europe</t>
  </si>
  <si>
    <t>Western Europe</t>
  </si>
  <si>
    <t>Oceania</t>
  </si>
  <si>
    <t>أفريقيا:</t>
  </si>
  <si>
    <t>أفريقيا جنوب الصحراء الكبرى:</t>
  </si>
  <si>
    <t>أمريكا:</t>
  </si>
  <si>
    <t>أمريكا اللاتينية والكاريبي:</t>
  </si>
  <si>
    <t>آسيا:</t>
  </si>
  <si>
    <t>أوروبا:</t>
  </si>
  <si>
    <t>Africa:</t>
  </si>
  <si>
    <t>Sub-Saharan Africa:</t>
  </si>
  <si>
    <t>Americas:</t>
  </si>
  <si>
    <t>Latin America and the Caribbean:</t>
  </si>
  <si>
    <t>Asia:</t>
  </si>
  <si>
    <t>Europe:</t>
  </si>
  <si>
    <t>نسبة الصادرات غير البترولية (تشمل إعادة التصدير) للواردات، شهري، القيمة بالمليون ريال</t>
  </si>
  <si>
    <t>Ratio of non-oil exports (including re-exports) to imports, monthly, value in SAR million</t>
  </si>
  <si>
    <t>بنما</t>
  </si>
  <si>
    <t>Panama</t>
  </si>
  <si>
    <t>الصادرات السلعية غير البترولية Non-oil Goods Exports</t>
  </si>
  <si>
    <t>الواردات السلعية
Goods imports</t>
  </si>
  <si>
    <t>(*) بيانات أولية، (-) لا ينطبق</t>
  </si>
  <si>
    <t>(*) Preliminary data, (-) not applicable</t>
  </si>
  <si>
    <t>(*) بيانات أولية</t>
  </si>
  <si>
    <t>(*) Preliminary data</t>
  </si>
  <si>
    <t>ملاوي</t>
  </si>
  <si>
    <t>Malawi</t>
  </si>
  <si>
    <t>جزر الأنتيل الهولندية</t>
  </si>
  <si>
    <t>Netherlands Antilles</t>
  </si>
  <si>
    <t>مجموعات أخرى</t>
  </si>
  <si>
    <t>Other Countries groups</t>
  </si>
  <si>
    <t>الصادرات غير البترولية (تشمل إعادة التصدير) والواردات حسب وسيلة النقل والمنافذ الجمركية، القيمة بالمليون ريال</t>
  </si>
  <si>
    <t>Non-oil exports (include re-exports) and imports by mode of transport and customs port, value in SAR million</t>
  </si>
  <si>
    <t>الصادرات غير البترولية والواردات حسب وسيلة النقل والمنافذ الجمركية</t>
  </si>
  <si>
    <t>مطار حائل</t>
  </si>
  <si>
    <t>Hail Airport</t>
  </si>
  <si>
    <t>Prince Abdulmohsin Airport in Yanbu</t>
  </si>
  <si>
    <t>مجموعات جغرافية</t>
  </si>
  <si>
    <t>Geographical groups</t>
  </si>
  <si>
    <t>مجلس التعاون لدول الخليج العربية</t>
  </si>
  <si>
    <t>جامعة الدول العربية</t>
  </si>
  <si>
    <t>منظمة التعاون الإسلامي</t>
  </si>
  <si>
    <t>منظمة الدول المصدرة للبترول أوبك</t>
  </si>
  <si>
    <t>منظمة الأقطار العربية المصدرة للبترول</t>
  </si>
  <si>
    <t>مجموعة العشرين G20</t>
  </si>
  <si>
    <t>الاتحاد الأوروبي</t>
  </si>
  <si>
    <t>Gulf coop. Council for the arab states (GCC)</t>
  </si>
  <si>
    <t>League of arab states</t>
  </si>
  <si>
    <t>Organization of islamic cooperation</t>
  </si>
  <si>
    <t>Petroleum exporting countries org. (OPEC)</t>
  </si>
  <si>
    <t>Arab petroleum exporting countries (OAPEC)</t>
  </si>
  <si>
    <t>Group of twenty (G20)</t>
  </si>
  <si>
    <t>European union (EU)</t>
  </si>
  <si>
    <t>بنين</t>
  </si>
  <si>
    <t>Benin</t>
  </si>
  <si>
    <t>الترتيب حسب الحجم التجاري</t>
  </si>
  <si>
    <t>Rank by trading volume</t>
  </si>
  <si>
    <t>إريتريا</t>
  </si>
  <si>
    <t>Eritrea</t>
  </si>
  <si>
    <t>مجموعات عامة**</t>
  </si>
  <si>
    <t>General groups**</t>
  </si>
  <si>
    <t>(**) قد تكرر الدول ضمن مجموعات متعددة وليس بالضرورة أن تكون المجموعات فريدة بمكوناتها</t>
  </si>
  <si>
    <t>(**) Countries may be repeated across multiple groups, and the groups are not necessarily unique in their composition.</t>
  </si>
  <si>
    <t>لاوس</t>
  </si>
  <si>
    <t>Laos</t>
  </si>
  <si>
    <t>2026*</t>
  </si>
  <si>
    <t>*2026</t>
  </si>
  <si>
    <t>جامبيا</t>
  </si>
  <si>
    <t>Gambia</t>
  </si>
  <si>
    <t>الجبل الأسود</t>
  </si>
  <si>
    <t>Montenegro</t>
  </si>
  <si>
    <t>مطار الملك خالد الدولي بالرياض</t>
  </si>
  <si>
    <t>سان مارينو</t>
  </si>
  <si>
    <t>زيمبابوي</t>
  </si>
  <si>
    <t>غينيا بيساو</t>
  </si>
  <si>
    <t>جزيرة ريونيون</t>
  </si>
  <si>
    <t>San Marino</t>
  </si>
  <si>
    <t>Zimbabwe</t>
  </si>
  <si>
    <t>Guinea-Bissau</t>
  </si>
  <si>
    <t>Reunion</t>
  </si>
  <si>
    <t>King Abdulaziz Sea Port in Dammam</t>
  </si>
  <si>
    <t>Jeddah Islamic Sea Port</t>
  </si>
  <si>
    <t>Jubail Sea Port</t>
  </si>
  <si>
    <t>Ras Tanura Sea Port</t>
  </si>
  <si>
    <t>Ras Al Khair Sea Port</t>
  </si>
  <si>
    <t>ميناء نيوم</t>
  </si>
  <si>
    <t>Neom Sea Port</t>
  </si>
  <si>
    <t>ميناء مدينة جازان الصناعية</t>
  </si>
  <si>
    <t>Jazan Industrial City Sea Port</t>
  </si>
  <si>
    <t>Rabigh Sea Port</t>
  </si>
  <si>
    <t>Jazan Sea Port</t>
  </si>
  <si>
    <t>Yanbu Commercial Sea Port</t>
  </si>
  <si>
    <t>دول أخرى (القيمة أقل من 0.5)</t>
  </si>
  <si>
    <t>King Khalid International Airport in Riyadh</t>
  </si>
  <si>
    <t>King Fahad International Airport in Dammam</t>
  </si>
  <si>
    <t>الرمز</t>
  </si>
  <si>
    <t>مواد خام</t>
  </si>
  <si>
    <t>Raw items</t>
  </si>
  <si>
    <t>مواد نصف مصنعة</t>
  </si>
  <si>
    <t>Semi-finished items</t>
  </si>
  <si>
    <t>مواد مصنعة</t>
  </si>
  <si>
    <t>Manufactured items</t>
  </si>
  <si>
    <t>الصادرات غير البترولية حسب الدول والأقسام الرئيسة</t>
  </si>
  <si>
    <t>الواردات حسب الدول والأقسام الرئيسة</t>
  </si>
  <si>
    <t>Non-oil exports and imports by mode of transport and customs port</t>
  </si>
  <si>
    <t>Non-oil exports by country and main section</t>
  </si>
  <si>
    <t>Imports by country and main section</t>
  </si>
  <si>
    <t>ميناء الخفجي</t>
  </si>
  <si>
    <t>Al Khafji Sea Port</t>
  </si>
  <si>
    <t>هندوراس</t>
  </si>
  <si>
    <t>بوليفيا</t>
  </si>
  <si>
    <t>Bolivia</t>
  </si>
  <si>
    <t>Honduras</t>
  </si>
  <si>
    <t>Cote d'Ivoire</t>
  </si>
  <si>
    <t>ميناء الملك عبدالله برابغ</t>
  </si>
  <si>
    <t>King Fahad Industrial Sea Port in Jubail</t>
  </si>
  <si>
    <t>King Abdullah Sea Port in Rabigh</t>
  </si>
  <si>
    <t>King Fahd Industrial Sea Port in Yanbu</t>
  </si>
  <si>
    <t>مطار الأحساء الدولي</t>
  </si>
  <si>
    <t>مطار الملك عبدالله الدولي بجازان</t>
  </si>
  <si>
    <t>مطار الأمير عبدالمحسن بينبع</t>
  </si>
  <si>
    <t>King Abdulaziz International Airport in Jeddah</t>
  </si>
  <si>
    <t>Prince Mohammad Airport in Madinah</t>
  </si>
  <si>
    <t>Al-Ahsa International Airport</t>
  </si>
  <si>
    <t>King Abdullah International Airport in Jazan</t>
  </si>
  <si>
    <t>Balance of trade in goods (not include oil exports)</t>
  </si>
  <si>
    <t>ميزان تجارة السلع (لا يتضمن الصادرات البترولية)</t>
  </si>
  <si>
    <t>التبادل التجاري (لا يتضمن الصادرات البترولية) مع دول مجلس التعاون الخليجي</t>
  </si>
  <si>
    <t>Trade exchange (not include oil exports) with the GCC countries</t>
  </si>
  <si>
    <t>القسم Section</t>
  </si>
  <si>
    <t>الواردات حسب استخدام المواد وحسب طبيعة المواد، القيمة بالمليون ريال</t>
  </si>
  <si>
    <t>Imports by utilization of items and by nature of items, value in SAR million</t>
  </si>
  <si>
    <t>الصادرات غير البترولية والواردات السلعية، القيمة بالمليون ريال</t>
  </si>
  <si>
    <t>Goods non-oil exports and imports, value in SAR million</t>
  </si>
  <si>
    <t>إعادة تصدير
Re-exports</t>
  </si>
  <si>
    <t>الصادرات الوطنية غير البترولية
National non-oil exports</t>
  </si>
  <si>
    <t>الواردات
Imports</t>
  </si>
  <si>
    <t>Merchandise non-oil exports and imports</t>
  </si>
  <si>
    <t>الصادرات غير البترولية والواردات حسب الأقسام</t>
  </si>
  <si>
    <t>الصادرات غير البترولية والواردات حسب مجموعات الدول</t>
  </si>
  <si>
    <t>الصادرات غير البترولية والواردات حسب الدول</t>
  </si>
  <si>
    <t>الصادرات غير البترولية والواردات السلعية</t>
  </si>
  <si>
    <t>Non-oil exports and imports by section</t>
  </si>
  <si>
    <t>Non-oil exports and imports by group of countries</t>
  </si>
  <si>
    <t>Non-oil exports and imports by country</t>
  </si>
  <si>
    <t>صادرات غير بترولية
non-oil exports</t>
  </si>
  <si>
    <t>واردات
Import</t>
  </si>
  <si>
    <t>الصادرات غير البترولية (تشمل إعادة التصدير) والواردات حسب الدول، القيمة بالمليون ريال</t>
  </si>
  <si>
    <t>الصادرات غير البترولية (تشمل إعادة التصدير) والواردات حسب مجموعات الدول، القيمة بالمليون ريال</t>
  </si>
  <si>
    <t>الصادرات غير البترولية (تشمل إعادة التصدير) والواردات حسب الأقسام، القيمة بالمليون ريال</t>
  </si>
  <si>
    <t>Non-oil exports (include re-exports) and imports by section, value in SAR million</t>
  </si>
  <si>
    <t>Non-oil exports (include re-exports) and imports by group of countries, value in SAR million</t>
  </si>
  <si>
    <t>Non-oil exports (include re-exports) and imports by country, value in SAR million</t>
  </si>
  <si>
    <t xml:space="preserve">الصادرات غير البترولية (تشمل إعادة التصدير) حسب الدول والأقسام الرئيسة، القيمة بالمليون ريال </t>
  </si>
  <si>
    <t>Non-oil exports (include re-exports) by main section, value in SAR million</t>
  </si>
  <si>
    <t xml:space="preserve">الواردات حسب الدول والأقسام الرئيسة، القيمة بالمليون ريال </t>
  </si>
  <si>
    <t>Imports by main section, value in SAR million</t>
  </si>
  <si>
    <t>التبادل التجاري (لا يتضمن الصادرات البترولية) مع دول مجلس التعاون الخليجي، القيمة بالمليون ريال</t>
  </si>
  <si>
    <t>Trade exchange (not include oil exports) with the GCC countries, value in SAR million</t>
  </si>
  <si>
    <t>يوليو</t>
  </si>
  <si>
    <t>July</t>
  </si>
  <si>
    <t>جزر فيرجن البريطانية</t>
  </si>
  <si>
    <t>مالي</t>
  </si>
  <si>
    <t>دومينيكا</t>
  </si>
  <si>
    <t>قرغيزستان (قرغيزيا)</t>
  </si>
  <si>
    <t>دول أخرى</t>
  </si>
  <si>
    <t>Virgin Islands British</t>
  </si>
  <si>
    <t>Mali</t>
  </si>
  <si>
    <t>Dominica</t>
  </si>
  <si>
    <t>Kyrgyzstan</t>
  </si>
  <si>
    <t>مطار نجران الدولي</t>
  </si>
  <si>
    <t>مطار القيصومة الدولي</t>
  </si>
  <si>
    <t>Najran International Airport</t>
  </si>
  <si>
    <t>Al Qaisumah International Airport</t>
  </si>
  <si>
    <t>تيمور ليستي</t>
  </si>
  <si>
    <t>Timor Leste</t>
  </si>
  <si>
    <t>موناكو</t>
  </si>
  <si>
    <t>Monaco</t>
  </si>
  <si>
    <t>نيكاراجوا</t>
  </si>
  <si>
    <t>Nicaragua</t>
  </si>
  <si>
    <t>by end-use(*)</t>
  </si>
  <si>
    <t>حسب الاستخدام النهائي(*)</t>
  </si>
  <si>
    <t>استهلاك وسيط</t>
  </si>
  <si>
    <t>استثمار ثابت إجمالي</t>
  </si>
  <si>
    <t>استهلاك نهائي</t>
  </si>
  <si>
    <t>أخرى**</t>
  </si>
  <si>
    <t>Gross Fixed Capital Formation</t>
  </si>
  <si>
    <t>Other**</t>
  </si>
  <si>
    <t>(*) Based on classification of Broad Economic Categories Rev.5</t>
  </si>
  <si>
    <t>(**) Include chapter 98 of HS which unclassified in BEC rev.5</t>
  </si>
  <si>
    <t>(*) طبقًا لمعايير تصنيف الفئات الاقتصادية الواسعة- النسخة 5</t>
  </si>
  <si>
    <t>(**) تشمل الفصل 98 من النظام المنسق وهو غير مصنف في تصنيف الفئات الاقتصادية الواسعة النسخة 5</t>
  </si>
  <si>
    <t>حسب طبيعة المواد:</t>
  </si>
  <si>
    <t>By nature of items:</t>
  </si>
  <si>
    <t>الصادرات غير البترولية والواردات حسب طبيعة المواد وحسب الاستخدام النهائي</t>
  </si>
  <si>
    <t>Non-oil exports and imports by nature of items and by end-use</t>
  </si>
  <si>
    <t>التجارة الدولية السلعية غير البترولية للمملكة العربية السعودية لشهر يوليو 2026م (بيانات أولية)</t>
  </si>
  <si>
    <t>Non oil International trade in goods for Saudi Arabia in July 2026 (preliminary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</si>
</sst>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,##0.0"/>
    <numFmt numFmtId="167" formatCode="0.0%"/>
    <numFmt numFmtId="168" formatCode="#,##0.000000"/>
    <numFmt numFmtId="169" formatCode="#,##0.0000000"/>
    <numFmt numFmtId="170" formatCode="#,##0.000000000000"/>
  </numFmts>
  <fonts count="3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0"/>
      <color theme="10"/>
      <name val="Arial"/>
      <family val="2"/>
    </font>
    <font>
      <sz val="11"/>
      <color theme="1"/>
      <name val="Segoe UI"/>
      <family val="2"/>
    </font>
    <font>
      <u/>
      <sz val="11"/>
      <color theme="10"/>
      <name val="Segoe UI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Sakkal Majalla"/>
    </font>
    <font>
      <sz val="12"/>
      <color rgb="FF474D9B"/>
      <name val="Sakkal Majalla"/>
    </font>
    <font>
      <sz val="14"/>
      <color rgb="FF474D9B"/>
      <name val="Sakkal Majalla"/>
    </font>
    <font>
      <b/>
      <sz val="14"/>
      <color rgb="FF474D9B"/>
      <name val="Sakkal Majalla"/>
    </font>
    <font>
      <sz val="10"/>
      <name val="Sakkal Majalla"/>
    </font>
    <font>
      <sz val="10"/>
      <color theme="1"/>
      <name val="Sakkal Majalla"/>
    </font>
    <font>
      <sz val="12"/>
      <name val="Sakkal Majalla"/>
    </font>
    <font>
      <sz val="12"/>
      <color theme="1"/>
      <name val="Sakkal Majalla"/>
    </font>
    <font>
      <sz val="9"/>
      <color theme="1"/>
      <name val="Sakkal Majalla"/>
    </font>
    <font>
      <b/>
      <sz val="10"/>
      <color theme="1"/>
      <name val="Sakkal Majalla"/>
    </font>
    <font>
      <b/>
      <sz val="11"/>
      <color theme="1"/>
      <name val="Sakkal Majalla"/>
    </font>
    <font>
      <b/>
      <sz val="9"/>
      <color theme="1"/>
      <name val="Sakkal Majalla"/>
    </font>
    <font>
      <b/>
      <sz val="12"/>
      <color theme="1"/>
      <name val="Sakkal Majalla"/>
    </font>
    <font>
      <b/>
      <sz val="12"/>
      <color indexed="8"/>
      <name val="Sakkal Majalla"/>
    </font>
    <font>
      <b/>
      <sz val="12"/>
      <color rgb="FFFF0000"/>
      <name val="Sakkal Majalla"/>
    </font>
    <font>
      <sz val="12"/>
      <color rgb="FFFF0000"/>
      <name val="Sakkal Majalla"/>
    </font>
    <font>
      <b/>
      <sz val="14"/>
      <color theme="0"/>
      <name val="Sakkal Majalla"/>
    </font>
    <font>
      <sz val="14"/>
      <name val="Sakkal Majalla"/>
    </font>
    <font>
      <sz val="14"/>
      <color theme="0"/>
      <name val="Sakkal Majalla"/>
    </font>
    <font>
      <sz val="10"/>
      <color rgb="FF8C96A7"/>
      <name val="Sakkal Majalla"/>
    </font>
    <font>
      <b/>
      <sz val="18"/>
      <name val="Sakkal Majalla"/>
    </font>
    <font>
      <sz val="10"/>
      <color rgb="FF9BA8C2"/>
      <name val="Sakkal Majalla"/>
    </font>
    <font>
      <b/>
      <sz val="10"/>
      <color rgb="FF9BA8C2"/>
      <name val="Sakkal Majalla"/>
    </font>
    <font>
      <b/>
      <sz val="20"/>
      <name val="Sakkal Majalla"/>
    </font>
    <font>
      <sz val="12"/>
      <color theme="0"/>
      <name val="Sakkal Majalla"/>
    </font>
    <font>
      <sz val="10"/>
      <color theme="0"/>
      <name val="Sakkal Majalla"/>
    </font>
    <font>
      <b/>
      <sz val="12"/>
      <color theme="0"/>
      <name val="Sakkal Majalla"/>
    </font>
    <font>
      <sz val="8"/>
      <color theme="0"/>
      <name val="Sakkal Majalla"/>
    </font>
  </fonts>
  <fills count="5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9BA8C2"/>
      </top>
      <bottom style="medium">
        <color rgb="FF9BA8C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rgb="FF9BA8C2"/>
      </top>
      <bottom style="medium">
        <color rgb="FF9BA8C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9BA8C2"/>
      </top>
      <bottom style="medium">
        <color rgb="FF9BA8C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 style="medium">
        <color rgb="FF9BA8C2"/>
      </top>
      <bottom style="medium">
        <color rgb="FF9BA8C2"/>
      </bottom>
      <diagonal/>
    </border>
    <border>
      <left style="thin">
        <color theme="0"/>
      </left>
      <right style="medium">
        <color theme="0"/>
      </right>
      <top style="medium">
        <color rgb="FF9BA8C2"/>
      </top>
      <bottom style="medium">
        <color rgb="FF9BA8C2"/>
      </bottom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9BA8C2"/>
      </top>
      <bottom/>
      <diagonal/>
    </border>
    <border>
      <left style="thin">
        <color theme="0"/>
      </left>
      <right/>
      <top style="medium">
        <color rgb="FF9BA8C2"/>
      </top>
      <bottom/>
      <diagonal/>
    </border>
    <border>
      <left/>
      <right/>
      <top/>
      <bottom style="medium">
        <color rgb="FF9BA8C2"/>
      </bottom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medium">
        <color rgb="FF9BA8C2"/>
      </top>
      <bottom/>
      <diagonal/>
    </border>
    <border>
      <left style="thin">
        <color theme="0"/>
      </left>
      <right style="thin">
        <color theme="0"/>
      </right>
      <top style="medium">
        <color rgb="FF9BA8C2"/>
      </top>
      <bottom style="thin">
        <color theme="0"/>
      </bottom>
      <diagonal/>
    </border>
  </borders>
  <cellStyleXfs count="20">
    <xf numFmtId="0" fontId="0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3" fillId="0" borderId="0"/>
    <xf numFmtId="0" fontId="3" fillId="0" borderId="0"/>
    <xf numFmtId="0" fontId="7" fillId="0" borderId="0"/>
    <xf numFmtId="0" fontId="8" fillId="0" borderId="0" applyNumberForma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9" fontId="9" fillId="0" borderId="0" applyFont="0" applyFill="0" applyBorder="0" applyAlignment="0" applyProtection="0"/>
    <xf numFmtId="0" fontId="3" fillId="0" borderId="0"/>
    <xf numFmtId="0" fontId="3" fillId="0" borderId="0"/>
    <xf numFmtId="164" fontId="9" fillId="0" borderId="0" applyFont="0" applyFill="0" applyBorder="0" applyAlignment="0" applyProtection="0"/>
    <xf numFmtId="0" fontId="9" fillId="0" borderId="0"/>
    <xf numFmtId="0" fontId="1" fillId="0" borderId="0"/>
    <xf numFmtId="9" fontId="9" fillId="0" borderId="0" applyFont="0" applyFill="0" applyBorder="0" applyAlignment="0" applyProtection="0"/>
    <xf numFmtId="0" fontId="9" fillId="0" borderId="0"/>
    <xf numFmtId="0" fontId="1" fillId="0" borderId="0"/>
  </cellStyleXfs>
  <cellXfs count="277">
    <xf numFmtId="0" fontId="0" fillId="0" borderId="0" xfId="0"/>
    <xf numFmtId="0" fontId="10" fillId="0" borderId="0" xfId="0" applyFont="1" applyProtection="1">
      <protection hidden="1"/>
    </xf>
    <xf numFmtId="0" fontId="10" fillId="0" borderId="0" xfId="5" applyFont="1" applyAlignment="1">
      <alignment horizontal="center"/>
    </xf>
    <xf numFmtId="0" fontId="12" fillId="0" borderId="0" xfId="1" applyFont="1" applyAlignment="1">
      <alignment horizontal="right" vertical="center" readingOrder="2"/>
    </xf>
    <xf numFmtId="0" fontId="13" fillId="0" borderId="0" xfId="5" applyFont="1" applyAlignment="1">
      <alignment horizontal="right" vertical="center" readingOrder="2"/>
    </xf>
    <xf numFmtId="0" fontId="14" fillId="0" borderId="0" xfId="0" applyFont="1" applyAlignment="1">
      <alignment horizontal="right" vertical="center" readingOrder="2"/>
    </xf>
    <xf numFmtId="0" fontId="10" fillId="0" borderId="0" xfId="0" applyFont="1"/>
    <xf numFmtId="0" fontId="15" fillId="0" borderId="0" xfId="5" applyFont="1" applyAlignment="1">
      <alignment horizontal="center"/>
    </xf>
    <xf numFmtId="0" fontId="13" fillId="0" borderId="0" xfId="1" applyFont="1" applyAlignment="1">
      <alignment horizontal="right" vertical="center" readingOrder="2"/>
    </xf>
    <xf numFmtId="0" fontId="17" fillId="0" borderId="0" xfId="0" applyFont="1"/>
    <xf numFmtId="0" fontId="17" fillId="0" borderId="0" xfId="5" applyFont="1" applyAlignment="1">
      <alignment horizontal="center"/>
    </xf>
    <xf numFmtId="165" fontId="17" fillId="0" borderId="0" xfId="0" applyNumberFormat="1" applyFont="1"/>
    <xf numFmtId="0" fontId="17" fillId="0" borderId="0" xfId="0" applyFont="1" applyProtection="1">
      <protection hidden="1"/>
    </xf>
    <xf numFmtId="166" fontId="15" fillId="0" borderId="0" xfId="5" applyNumberFormat="1" applyFont="1" applyAlignment="1">
      <alignment horizontal="center"/>
    </xf>
    <xf numFmtId="4" fontId="15" fillId="0" borderId="0" xfId="5" applyNumberFormat="1" applyFont="1" applyAlignment="1">
      <alignment horizontal="center"/>
    </xf>
    <xf numFmtId="4" fontId="10" fillId="0" borderId="0" xfId="11" applyNumberFormat="1" applyFont="1" applyAlignment="1">
      <alignment horizontal="center"/>
    </xf>
    <xf numFmtId="169" fontId="15" fillId="0" borderId="0" xfId="5" applyNumberFormat="1" applyFont="1" applyAlignment="1">
      <alignment horizontal="center"/>
    </xf>
    <xf numFmtId="0" fontId="10" fillId="0" borderId="0" xfId="1" applyFont="1" applyAlignment="1">
      <alignment horizontal="center"/>
    </xf>
    <xf numFmtId="0" fontId="10" fillId="0" borderId="0" xfId="1" applyFont="1"/>
    <xf numFmtId="0" fontId="15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18" fillId="0" borderId="0" xfId="1" applyFont="1"/>
    <xf numFmtId="0" fontId="20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19" fillId="0" borderId="0" xfId="5" applyFont="1" applyAlignment="1">
      <alignment horizontal="center"/>
    </xf>
    <xf numFmtId="0" fontId="13" fillId="0" borderId="0" xfId="5" applyFont="1" applyAlignment="1">
      <alignment vertical="center"/>
    </xf>
    <xf numFmtId="0" fontId="13" fillId="0" borderId="0" xfId="5" applyFont="1" applyAlignment="1">
      <alignment horizontal="right" vertical="center"/>
    </xf>
    <xf numFmtId="0" fontId="20" fillId="0" borderId="0" xfId="0" applyFont="1"/>
    <xf numFmtId="0" fontId="21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23" fillId="0" borderId="0" xfId="0" applyFont="1"/>
    <xf numFmtId="3" fontId="23" fillId="0" borderId="0" xfId="0" applyNumberFormat="1" applyFont="1"/>
    <xf numFmtId="0" fontId="22" fillId="0" borderId="0" xfId="0" applyFont="1"/>
    <xf numFmtId="0" fontId="24" fillId="0" borderId="0" xfId="1" applyFont="1" applyAlignment="1">
      <alignment horizontal="center"/>
    </xf>
    <xf numFmtId="0" fontId="16" fillId="0" borderId="0" xfId="0" applyFont="1" applyAlignment="1">
      <alignment horizontal="right" vertical="center" readingOrder="2"/>
    </xf>
    <xf numFmtId="0" fontId="17" fillId="0" borderId="0" xfId="1" applyFont="1" applyAlignment="1">
      <alignment horizontal="center"/>
    </xf>
    <xf numFmtId="166" fontId="17" fillId="0" borderId="0" xfId="0" applyNumberFormat="1" applyFont="1"/>
    <xf numFmtId="1" fontId="17" fillId="0" borderId="0" xfId="0" applyNumberFormat="1" applyFont="1"/>
    <xf numFmtId="0" fontId="25" fillId="0" borderId="0" xfId="1" applyFont="1" applyAlignment="1">
      <alignment horizontal="center"/>
    </xf>
    <xf numFmtId="168" fontId="17" fillId="0" borderId="0" xfId="0" applyNumberFormat="1" applyFont="1"/>
    <xf numFmtId="0" fontId="25" fillId="0" borderId="0" xfId="1" applyFont="1"/>
    <xf numFmtId="0" fontId="17" fillId="0" borderId="0" xfId="1" applyFont="1"/>
    <xf numFmtId="9" fontId="17" fillId="0" borderId="0" xfId="11" applyFont="1" applyAlignment="1">
      <alignment horizontal="center"/>
    </xf>
    <xf numFmtId="0" fontId="17" fillId="0" borderId="0" xfId="1" applyFont="1" applyAlignment="1">
      <alignment horizontal="right" vertical="center"/>
    </xf>
    <xf numFmtId="3" fontId="17" fillId="0" borderId="0" xfId="0" applyNumberFormat="1" applyFont="1"/>
    <xf numFmtId="166" fontId="17" fillId="0" borderId="0" xfId="1" applyNumberFormat="1" applyFont="1" applyAlignment="1">
      <alignment horizontal="center"/>
    </xf>
    <xf numFmtId="0" fontId="17" fillId="0" borderId="0" xfId="1" applyFont="1" applyAlignment="1">
      <alignment horizontal="left"/>
    </xf>
    <xf numFmtId="0" fontId="25" fillId="0" borderId="0" xfId="0" applyFont="1"/>
    <xf numFmtId="0" fontId="11" fillId="0" borderId="0" xfId="0" applyFont="1" applyAlignment="1">
      <alignment horizontal="right" vertical="center" readingOrder="2"/>
    </xf>
    <xf numFmtId="0" fontId="16" fillId="0" borderId="0" xfId="0" applyFont="1"/>
    <xf numFmtId="0" fontId="17" fillId="0" borderId="0" xfId="0" applyFont="1" applyAlignment="1">
      <alignment horizontal="left"/>
    </xf>
    <xf numFmtId="164" fontId="17" fillId="0" borderId="0" xfId="14" applyFont="1"/>
    <xf numFmtId="167" fontId="15" fillId="0" borderId="0" xfId="11" applyNumberFormat="1" applyFont="1" applyAlignment="1">
      <alignment horizontal="center"/>
    </xf>
    <xf numFmtId="0" fontId="27" fillId="3" borderId="1" xfId="1" applyFont="1" applyFill="1" applyBorder="1" applyAlignment="1">
      <alignment horizontal="center" vertical="center" wrapText="1" readingOrder="2"/>
    </xf>
    <xf numFmtId="0" fontId="27" fillId="3" borderId="7" xfId="1" applyFont="1" applyFill="1" applyBorder="1" applyAlignment="1">
      <alignment horizontal="right" vertical="center" readingOrder="2"/>
    </xf>
    <xf numFmtId="166" fontId="27" fillId="3" borderId="1" xfId="1" applyNumberFormat="1" applyFont="1" applyFill="1" applyBorder="1" applyAlignment="1">
      <alignment horizontal="right" vertical="center" indent="1" readingOrder="1"/>
    </xf>
    <xf numFmtId="0" fontId="27" fillId="3" borderId="10" xfId="5" applyFont="1" applyFill="1" applyBorder="1" applyAlignment="1">
      <alignment horizontal="left" vertical="center"/>
    </xf>
    <xf numFmtId="0" fontId="27" fillId="3" borderId="1" xfId="5" applyFont="1" applyFill="1" applyBorder="1" applyAlignment="1">
      <alignment horizontal="left" vertical="center" wrapText="1" readingOrder="1"/>
    </xf>
    <xf numFmtId="0" fontId="27" fillId="4" borderId="2" xfId="1" applyFont="1" applyFill="1" applyBorder="1" applyAlignment="1">
      <alignment horizontal="center" vertical="center" wrapText="1" readingOrder="2"/>
    </xf>
    <xf numFmtId="0" fontId="27" fillId="4" borderId="14" xfId="1" applyFont="1" applyFill="1" applyBorder="1" applyAlignment="1">
      <alignment horizontal="right" vertical="center" readingOrder="2"/>
    </xf>
    <xf numFmtId="166" fontId="27" fillId="4" borderId="2" xfId="1" applyNumberFormat="1" applyFont="1" applyFill="1" applyBorder="1" applyAlignment="1">
      <alignment horizontal="right" vertical="center" indent="1" readingOrder="1"/>
    </xf>
    <xf numFmtId="0" fontId="27" fillId="4" borderId="12" xfId="5" applyFont="1" applyFill="1" applyBorder="1" applyAlignment="1">
      <alignment horizontal="left" vertical="center"/>
    </xf>
    <xf numFmtId="0" fontId="27" fillId="4" borderId="2" xfId="5" applyFont="1" applyFill="1" applyBorder="1" applyAlignment="1">
      <alignment horizontal="left" vertical="center" wrapText="1" readingOrder="1"/>
    </xf>
    <xf numFmtId="0" fontId="27" fillId="4" borderId="9" xfId="1" applyFont="1" applyFill="1" applyBorder="1" applyAlignment="1">
      <alignment horizontal="center" vertical="center" wrapText="1" readingOrder="2"/>
    </xf>
    <xf numFmtId="0" fontId="27" fillId="4" borderId="15" xfId="1" applyFont="1" applyFill="1" applyBorder="1" applyAlignment="1">
      <alignment horizontal="right" vertical="center" readingOrder="2"/>
    </xf>
    <xf numFmtId="0" fontId="27" fillId="4" borderId="13" xfId="5" applyFont="1" applyFill="1" applyBorder="1" applyAlignment="1">
      <alignment horizontal="left" vertical="center"/>
    </xf>
    <xf numFmtId="0" fontId="27" fillId="4" borderId="9" xfId="5" applyFont="1" applyFill="1" applyBorder="1" applyAlignment="1">
      <alignment horizontal="center" vertical="center" wrapText="1" readingOrder="1"/>
    </xf>
    <xf numFmtId="0" fontId="29" fillId="0" borderId="0" xfId="0" applyFont="1" applyAlignment="1">
      <alignment horizontal="right" vertical="center" readingOrder="2"/>
    </xf>
    <xf numFmtId="0" fontId="29" fillId="0" borderId="0" xfId="0" applyFont="1"/>
    <xf numFmtId="0" fontId="27" fillId="3" borderId="1" xfId="1" applyFont="1" applyFill="1" applyBorder="1" applyAlignment="1">
      <alignment horizontal="center" vertical="center" wrapText="1" readingOrder="1"/>
    </xf>
    <xf numFmtId="0" fontId="27" fillId="3" borderId="1" xfId="12" applyFont="1" applyFill="1" applyBorder="1" applyAlignment="1">
      <alignment horizontal="center" vertical="center" wrapText="1" readingOrder="1"/>
    </xf>
    <xf numFmtId="0" fontId="27" fillId="4" borderId="2" xfId="1" applyFont="1" applyFill="1" applyBorder="1" applyAlignment="1">
      <alignment horizontal="center" vertical="center" wrapText="1" readingOrder="1"/>
    </xf>
    <xf numFmtId="0" fontId="27" fillId="4" borderId="2" xfId="12" applyFont="1" applyFill="1" applyBorder="1" applyAlignment="1">
      <alignment horizontal="center" vertical="center" wrapText="1" readingOrder="1"/>
    </xf>
    <xf numFmtId="0" fontId="27" fillId="3" borderId="1" xfId="5" applyFont="1" applyFill="1" applyBorder="1" applyAlignment="1">
      <alignment horizontal="center" vertical="center" wrapText="1" readingOrder="1"/>
    </xf>
    <xf numFmtId="0" fontId="27" fillId="3" borderId="1" xfId="5" applyFont="1" applyFill="1" applyBorder="1" applyAlignment="1">
      <alignment horizontal="right" vertical="center" wrapText="1" indent="1" readingOrder="1"/>
    </xf>
    <xf numFmtId="0" fontId="27" fillId="3" borderId="1" xfId="5" applyFont="1" applyFill="1" applyBorder="1" applyAlignment="1">
      <alignment horizontal="left" vertical="center" wrapText="1" indent="1" readingOrder="1"/>
    </xf>
    <xf numFmtId="0" fontId="27" fillId="4" borderId="2" xfId="5" applyFont="1" applyFill="1" applyBorder="1" applyAlignment="1">
      <alignment horizontal="center" vertical="center" wrapText="1" readingOrder="1"/>
    </xf>
    <xf numFmtId="0" fontId="30" fillId="0" borderId="0" xfId="1" applyFont="1" applyAlignment="1">
      <alignment horizontal="right" vertical="center" readingOrder="2"/>
    </xf>
    <xf numFmtId="0" fontId="30" fillId="0" borderId="0" xfId="5" applyFont="1" applyAlignment="1">
      <alignment horizontal="right" vertical="center" readingOrder="2"/>
    </xf>
    <xf numFmtId="0" fontId="26" fillId="2" borderId="1" xfId="0" applyFont="1" applyFill="1" applyBorder="1" applyAlignment="1" applyProtection="1">
      <alignment horizontal="center" vertical="center" wrapText="1" readingOrder="2"/>
      <protection hidden="1"/>
    </xf>
    <xf numFmtId="0" fontId="26" fillId="2" borderId="1" xfId="0" applyFont="1" applyFill="1" applyBorder="1" applyAlignment="1" applyProtection="1">
      <alignment horizontal="right" vertical="center" wrapText="1" indent="1" readingOrder="2"/>
      <protection hidden="1"/>
    </xf>
    <xf numFmtId="0" fontId="26" fillId="2" borderId="1" xfId="0" applyFont="1" applyFill="1" applyBorder="1" applyAlignment="1" applyProtection="1">
      <alignment horizontal="left" vertical="center" indent="1" readingOrder="1"/>
      <protection hidden="1"/>
    </xf>
    <xf numFmtId="0" fontId="26" fillId="2" borderId="1" xfId="0" applyFont="1" applyFill="1" applyBorder="1" applyAlignment="1" applyProtection="1">
      <alignment horizontal="center" vertical="center" wrapText="1" readingOrder="1"/>
      <protection hidden="1"/>
    </xf>
    <xf numFmtId="0" fontId="27" fillId="4" borderId="2" xfId="0" quotePrefix="1" applyFont="1" applyFill="1" applyBorder="1" applyAlignment="1" applyProtection="1">
      <alignment horizontal="center" vertical="center" wrapText="1" readingOrder="1"/>
      <protection hidden="1"/>
    </xf>
    <xf numFmtId="0" fontId="27" fillId="4" borderId="2" xfId="3" applyFont="1" applyFill="1" applyBorder="1" applyAlignment="1" applyProtection="1">
      <alignment horizontal="right" vertical="center" readingOrder="2"/>
      <protection hidden="1"/>
    </xf>
    <xf numFmtId="0" fontId="27" fillId="4" borderId="2" xfId="0" quotePrefix="1" applyFont="1" applyFill="1" applyBorder="1" applyAlignment="1" applyProtection="1">
      <alignment horizontal="left" vertical="center" readingOrder="1"/>
      <protection hidden="1"/>
    </xf>
    <xf numFmtId="0" fontId="27" fillId="4" borderId="7" xfId="0" quotePrefix="1" applyFont="1" applyFill="1" applyBorder="1" applyAlignment="1" applyProtection="1">
      <alignment horizontal="left" vertical="center" readingOrder="1"/>
      <protection hidden="1"/>
    </xf>
    <xf numFmtId="0" fontId="27" fillId="3" borderId="7" xfId="1" applyFont="1" applyFill="1" applyBorder="1" applyAlignment="1">
      <alignment horizontal="right" vertical="center" wrapText="1" indent="1" readingOrder="2"/>
    </xf>
    <xf numFmtId="166" fontId="27" fillId="3" borderId="1" xfId="5" applyNumberFormat="1" applyFont="1" applyFill="1" applyBorder="1" applyAlignment="1">
      <alignment horizontal="right" vertical="center" indent="1" readingOrder="1"/>
    </xf>
    <xf numFmtId="0" fontId="27" fillId="3" borderId="7" xfId="5" applyFont="1" applyFill="1" applyBorder="1" applyAlignment="1">
      <alignment horizontal="center" vertical="center" wrapText="1" readingOrder="1"/>
    </xf>
    <xf numFmtId="0" fontId="27" fillId="4" borderId="14" xfId="1" applyFont="1" applyFill="1" applyBorder="1" applyAlignment="1">
      <alignment horizontal="right" vertical="center" wrapText="1" indent="1" readingOrder="2"/>
    </xf>
    <xf numFmtId="166" fontId="27" fillId="4" borderId="2" xfId="5" applyNumberFormat="1" applyFont="1" applyFill="1" applyBorder="1" applyAlignment="1">
      <alignment horizontal="right" vertical="center" indent="1" readingOrder="1"/>
    </xf>
    <xf numFmtId="0" fontId="27" fillId="4" borderId="14" xfId="5" applyFont="1" applyFill="1" applyBorder="1" applyAlignment="1">
      <alignment horizontal="center" vertical="center" wrapText="1" readingOrder="1"/>
    </xf>
    <xf numFmtId="0" fontId="27" fillId="3" borderId="7" xfId="1" applyFont="1" applyFill="1" applyBorder="1" applyAlignment="1">
      <alignment horizontal="right" vertical="center" wrapText="1" indent="2" readingOrder="2"/>
    </xf>
    <xf numFmtId="0" fontId="27" fillId="4" borderId="14" xfId="1" applyFont="1" applyFill="1" applyBorder="1" applyAlignment="1">
      <alignment horizontal="right" vertical="center" wrapText="1" indent="2" readingOrder="2"/>
    </xf>
    <xf numFmtId="0" fontId="27" fillId="4" borderId="9" xfId="1" applyFont="1" applyFill="1" applyBorder="1" applyAlignment="1">
      <alignment horizontal="right" vertical="center" readingOrder="2"/>
    </xf>
    <xf numFmtId="0" fontId="27" fillId="4" borderId="9" xfId="1" applyFont="1" applyFill="1" applyBorder="1" applyAlignment="1">
      <alignment horizontal="center" vertical="center" readingOrder="2"/>
    </xf>
    <xf numFmtId="0" fontId="30" fillId="0" borderId="0" xfId="5" applyFont="1" applyAlignment="1">
      <alignment vertical="center"/>
    </xf>
    <xf numFmtId="0" fontId="30" fillId="0" borderId="0" xfId="5" applyFont="1" applyAlignment="1">
      <alignment horizontal="right" vertical="center"/>
    </xf>
    <xf numFmtId="0" fontId="28" fillId="2" borderId="5" xfId="5" applyFont="1" applyFill="1" applyBorder="1" applyAlignment="1">
      <alignment horizontal="center" vertical="center" textRotation="90" wrapText="1" readingOrder="1"/>
    </xf>
    <xf numFmtId="0" fontId="28" fillId="2" borderId="3" xfId="5" applyFont="1" applyFill="1" applyBorder="1" applyAlignment="1">
      <alignment horizontal="left" textRotation="90" wrapText="1" readingOrder="1"/>
    </xf>
    <xf numFmtId="0" fontId="28" fillId="2" borderId="5" xfId="5" applyFont="1" applyFill="1" applyBorder="1" applyAlignment="1">
      <alignment horizontal="left" textRotation="90" wrapText="1" readingOrder="1"/>
    </xf>
    <xf numFmtId="0" fontId="28" fillId="2" borderId="5" xfId="5" applyFont="1" applyFill="1" applyBorder="1" applyAlignment="1">
      <alignment horizontal="left" textRotation="90" wrapText="1"/>
    </xf>
    <xf numFmtId="0" fontId="28" fillId="2" borderId="5" xfId="5" applyFont="1" applyFill="1" applyBorder="1" applyAlignment="1">
      <alignment horizontal="left" textRotation="90" wrapText="1" readingOrder="2"/>
    </xf>
    <xf numFmtId="0" fontId="28" fillId="2" borderId="6" xfId="5" applyFont="1" applyFill="1" applyBorder="1" applyAlignment="1">
      <alignment horizontal="center" vertical="center" textRotation="90" wrapText="1" readingOrder="1"/>
    </xf>
    <xf numFmtId="0" fontId="28" fillId="2" borderId="8" xfId="5" applyFont="1" applyFill="1" applyBorder="1" applyAlignment="1">
      <alignment horizontal="left" vertical="top" textRotation="90" wrapText="1" readingOrder="1"/>
    </xf>
    <xf numFmtId="0" fontId="28" fillId="2" borderId="6" xfId="5" applyFont="1" applyFill="1" applyBorder="1" applyAlignment="1">
      <alignment horizontal="left" vertical="top" textRotation="90" wrapText="1" readingOrder="1"/>
    </xf>
    <xf numFmtId="0" fontId="28" fillId="2" borderId="6" xfId="5" applyFont="1" applyFill="1" applyBorder="1" applyAlignment="1">
      <alignment horizontal="left" vertical="top" textRotation="90" wrapText="1"/>
    </xf>
    <xf numFmtId="0" fontId="28" fillId="2" borderId="6" xfId="5" applyFont="1" applyFill="1" applyBorder="1" applyAlignment="1">
      <alignment horizontal="left" vertical="top" textRotation="90" wrapText="1" readingOrder="2"/>
    </xf>
    <xf numFmtId="0" fontId="31" fillId="0" borderId="0" xfId="0" applyFont="1" applyAlignment="1">
      <alignment horizontal="right" vertical="center" readingOrder="2"/>
    </xf>
    <xf numFmtId="0" fontId="32" fillId="0" borderId="0" xfId="0" applyFont="1"/>
    <xf numFmtId="0" fontId="31" fillId="0" borderId="0" xfId="0" applyFont="1"/>
    <xf numFmtId="0" fontId="28" fillId="2" borderId="8" xfId="5" applyFont="1" applyFill="1" applyBorder="1" applyAlignment="1">
      <alignment horizontal="left" vertical="top" textRotation="90" wrapText="1" readingOrder="2"/>
    </xf>
    <xf numFmtId="0" fontId="26" fillId="2" borderId="9" xfId="1" applyFont="1" applyFill="1" applyBorder="1" applyAlignment="1">
      <alignment horizontal="center" vertical="center" wrapText="1" readingOrder="1"/>
    </xf>
    <xf numFmtId="0" fontId="26" fillId="2" borderId="15" xfId="1" applyFont="1" applyFill="1" applyBorder="1" applyAlignment="1">
      <alignment horizontal="right" vertical="center" wrapText="1" readingOrder="2"/>
    </xf>
    <xf numFmtId="0" fontId="26" fillId="2" borderId="9" xfId="5" applyFont="1" applyFill="1" applyBorder="1" applyAlignment="1">
      <alignment horizontal="center" vertical="center" wrapText="1" readingOrder="1"/>
    </xf>
    <xf numFmtId="0" fontId="26" fillId="2" borderId="13" xfId="5" applyFont="1" applyFill="1" applyBorder="1" applyAlignment="1">
      <alignment horizontal="center" vertical="center" wrapText="1" readingOrder="2"/>
    </xf>
    <xf numFmtId="0" fontId="26" fillId="2" borderId="15" xfId="5" applyFont="1" applyFill="1" applyBorder="1" applyAlignment="1">
      <alignment horizontal="center" vertical="center" wrapText="1"/>
    </xf>
    <xf numFmtId="166" fontId="26" fillId="2" borderId="9" xfId="5" applyNumberFormat="1" applyFont="1" applyFill="1" applyBorder="1" applyAlignment="1">
      <alignment horizontal="right" vertical="center" indent="1" readingOrder="1"/>
    </xf>
    <xf numFmtId="0" fontId="27" fillId="3" borderId="10" xfId="5" applyFont="1" applyFill="1" applyBorder="1" applyAlignment="1">
      <alignment horizontal="right" vertical="center" readingOrder="2"/>
    </xf>
    <xf numFmtId="0" fontId="27" fillId="3" borderId="7" xfId="5" applyFont="1" applyFill="1" applyBorder="1" applyAlignment="1">
      <alignment horizontal="left" vertical="center"/>
    </xf>
    <xf numFmtId="0" fontId="27" fillId="4" borderId="12" xfId="5" applyFont="1" applyFill="1" applyBorder="1" applyAlignment="1">
      <alignment horizontal="right" vertical="center" readingOrder="2"/>
    </xf>
    <xf numFmtId="0" fontId="27" fillId="4" borderId="14" xfId="5" applyFont="1" applyFill="1" applyBorder="1" applyAlignment="1">
      <alignment horizontal="left" vertical="center"/>
    </xf>
    <xf numFmtId="0" fontId="33" fillId="0" borderId="0" xfId="1" applyFont="1" applyAlignment="1">
      <alignment horizontal="right" vertical="center" readingOrder="2"/>
    </xf>
    <xf numFmtId="0" fontId="33" fillId="0" borderId="0" xfId="5" applyFont="1" applyAlignment="1">
      <alignment horizontal="right" vertical="center" readingOrder="2"/>
    </xf>
    <xf numFmtId="0" fontId="33" fillId="0" borderId="0" xfId="1" applyFont="1" applyAlignment="1">
      <alignment horizontal="center"/>
    </xf>
    <xf numFmtId="0" fontId="27" fillId="3" borderId="10" xfId="1" applyFont="1" applyFill="1" applyBorder="1" applyAlignment="1">
      <alignment horizontal="center" vertical="center" wrapText="1" readingOrder="1"/>
    </xf>
    <xf numFmtId="0" fontId="27" fillId="3" borderId="1" xfId="1" applyFont="1" applyFill="1" applyBorder="1" applyAlignment="1">
      <alignment horizontal="right" vertical="center" wrapText="1" indent="1" readingOrder="1"/>
    </xf>
    <xf numFmtId="166" fontId="27" fillId="3" borderId="1" xfId="1" applyNumberFormat="1" applyFont="1" applyFill="1" applyBorder="1" applyAlignment="1">
      <alignment horizontal="center" vertical="center" readingOrder="1"/>
    </xf>
    <xf numFmtId="165" fontId="27" fillId="3" borderId="7" xfId="1" applyNumberFormat="1" applyFont="1" applyFill="1" applyBorder="1" applyAlignment="1">
      <alignment horizontal="center" vertical="center" wrapText="1" readingOrder="1"/>
    </xf>
    <xf numFmtId="0" fontId="28" fillId="2" borderId="5" xfId="1" applyFont="1" applyFill="1" applyBorder="1" applyAlignment="1">
      <alignment horizontal="center" vertical="center" wrapText="1" readingOrder="2"/>
    </xf>
    <xf numFmtId="0" fontId="28" fillId="2" borderId="3" xfId="1" applyFont="1" applyFill="1" applyBorder="1" applyAlignment="1">
      <alignment horizontal="center" vertical="center" wrapText="1" readingOrder="2"/>
    </xf>
    <xf numFmtId="0" fontId="28" fillId="2" borderId="4" xfId="1" applyFont="1" applyFill="1" applyBorder="1" applyAlignment="1">
      <alignment horizontal="center" vertical="center" wrapText="1" readingOrder="2"/>
    </xf>
    <xf numFmtId="0" fontId="26" fillId="2" borderId="27" xfId="5" applyFont="1" applyFill="1" applyBorder="1" applyAlignment="1">
      <alignment horizontal="left" vertical="center"/>
    </xf>
    <xf numFmtId="0" fontId="26" fillId="2" borderId="6" xfId="12" applyFont="1" applyFill="1" applyBorder="1" applyAlignment="1">
      <alignment horizontal="center" vertical="center" wrapText="1" readingOrder="1"/>
    </xf>
    <xf numFmtId="0" fontId="29" fillId="0" borderId="0" xfId="0" applyFont="1" applyAlignment="1">
      <alignment vertical="center"/>
    </xf>
    <xf numFmtId="0" fontId="27" fillId="4" borderId="28" xfId="1" applyFont="1" applyFill="1" applyBorder="1" applyAlignment="1">
      <alignment horizontal="center" vertical="center" readingOrder="2"/>
    </xf>
    <xf numFmtId="0" fontId="27" fillId="4" borderId="29" xfId="1" applyFont="1" applyFill="1" applyBorder="1" applyAlignment="1">
      <alignment horizontal="right" vertical="center" readingOrder="2"/>
    </xf>
    <xf numFmtId="0" fontId="26" fillId="2" borderId="27" xfId="1" applyFont="1" applyFill="1" applyBorder="1" applyAlignment="1">
      <alignment horizontal="center" vertical="center" wrapText="1" readingOrder="1"/>
    </xf>
    <xf numFmtId="0" fontId="26" fillId="2" borderId="6" xfId="5" applyFont="1" applyFill="1" applyBorder="1" applyAlignment="1">
      <alignment horizontal="center" vertical="center" wrapText="1" readingOrder="1"/>
    </xf>
    <xf numFmtId="0" fontId="27" fillId="4" borderId="8" xfId="1" applyFont="1" applyFill="1" applyBorder="1" applyAlignment="1">
      <alignment horizontal="center" vertical="center" wrapText="1" readingOrder="2"/>
    </xf>
    <xf numFmtId="0" fontId="27" fillId="4" borderId="27" xfId="1" applyFont="1" applyFill="1" applyBorder="1" applyAlignment="1">
      <alignment horizontal="right" vertical="center" readingOrder="2"/>
    </xf>
    <xf numFmtId="0" fontId="27" fillId="4" borderId="6" xfId="5" applyFont="1" applyFill="1" applyBorder="1" applyAlignment="1">
      <alignment horizontal="left" vertical="center"/>
    </xf>
    <xf numFmtId="0" fontId="27" fillId="4" borderId="8" xfId="5" applyFont="1" applyFill="1" applyBorder="1" applyAlignment="1">
      <alignment horizontal="left" vertical="center" wrapText="1" readingOrder="1"/>
    </xf>
    <xf numFmtId="0" fontId="26" fillId="2" borderId="14" xfId="1" applyFont="1" applyFill="1" applyBorder="1" applyAlignment="1">
      <alignment horizontal="center" vertical="center" wrapText="1" readingOrder="2"/>
    </xf>
    <xf numFmtId="0" fontId="26" fillId="2" borderId="25" xfId="1" applyFont="1" applyFill="1" applyBorder="1" applyAlignment="1">
      <alignment horizontal="right" vertical="center" readingOrder="2"/>
    </xf>
    <xf numFmtId="0" fontId="26" fillId="2" borderId="26" xfId="5" applyFont="1" applyFill="1" applyBorder="1" applyAlignment="1">
      <alignment horizontal="left" vertical="center"/>
    </xf>
    <xf numFmtId="0" fontId="26" fillId="2" borderId="12" xfId="5" applyFont="1" applyFill="1" applyBorder="1" applyAlignment="1">
      <alignment horizontal="center" vertical="center" wrapText="1" readingOrder="1"/>
    </xf>
    <xf numFmtId="0" fontId="27" fillId="3" borderId="30" xfId="1" applyFont="1" applyFill="1" applyBorder="1" applyAlignment="1">
      <alignment horizontal="center" vertical="center" wrapText="1" readingOrder="1"/>
    </xf>
    <xf numFmtId="166" fontId="27" fillId="3" borderId="30" xfId="1" applyNumberFormat="1" applyFont="1" applyFill="1" applyBorder="1" applyAlignment="1">
      <alignment horizontal="right" vertical="center" indent="1" readingOrder="1"/>
    </xf>
    <xf numFmtId="0" fontId="27" fillId="3" borderId="30" xfId="5" applyFont="1" applyFill="1" applyBorder="1" applyAlignment="1">
      <alignment horizontal="center" vertical="center" wrapText="1" readingOrder="1"/>
    </xf>
    <xf numFmtId="0" fontId="27" fillId="3" borderId="7" xfId="1" applyFont="1" applyFill="1" applyBorder="1" applyAlignment="1">
      <alignment vertical="center" wrapText="1" readingOrder="2"/>
    </xf>
    <xf numFmtId="0" fontId="27" fillId="4" borderId="14" xfId="1" applyFont="1" applyFill="1" applyBorder="1" applyAlignment="1">
      <alignment vertical="center" wrapText="1" readingOrder="2"/>
    </xf>
    <xf numFmtId="0" fontId="27" fillId="3" borderId="30" xfId="5" applyFont="1" applyFill="1" applyBorder="1" applyAlignment="1">
      <alignment horizontal="left" vertical="center" wrapText="1" indent="1"/>
    </xf>
    <xf numFmtId="0" fontId="27" fillId="3" borderId="30" xfId="1" applyFont="1" applyFill="1" applyBorder="1" applyAlignment="1">
      <alignment horizontal="right" vertical="center" wrapText="1" indent="1" readingOrder="2"/>
    </xf>
    <xf numFmtId="0" fontId="27" fillId="3" borderId="10" xfId="5" applyFont="1" applyFill="1" applyBorder="1" applyAlignment="1">
      <alignment vertical="center"/>
    </xf>
    <xf numFmtId="0" fontId="27" fillId="4" borderId="12" xfId="5" applyFont="1" applyFill="1" applyBorder="1" applyAlignment="1">
      <alignment vertical="center"/>
    </xf>
    <xf numFmtId="0" fontId="27" fillId="3" borderId="7" xfId="5" applyFont="1" applyFill="1" applyBorder="1" applyAlignment="1">
      <alignment horizontal="left" vertical="center" wrapText="1" indent="1" readingOrder="1"/>
    </xf>
    <xf numFmtId="170" fontId="17" fillId="0" borderId="0" xfId="0" applyNumberFormat="1" applyFont="1"/>
    <xf numFmtId="0" fontId="28" fillId="2" borderId="8" xfId="1" quotePrefix="1" applyFont="1" applyFill="1" applyBorder="1" applyAlignment="1">
      <alignment horizontal="center" vertical="center" readingOrder="2"/>
    </xf>
    <xf numFmtId="167" fontId="17" fillId="0" borderId="0" xfId="11" applyNumberFormat="1" applyFont="1" applyAlignment="1">
      <alignment horizontal="center"/>
    </xf>
    <xf numFmtId="0" fontId="10" fillId="0" borderId="0" xfId="16" applyFont="1" applyAlignment="1">
      <alignment horizontal="center"/>
    </xf>
    <xf numFmtId="0" fontId="13" fillId="0" borderId="0" xfId="16" applyFont="1" applyAlignment="1">
      <alignment horizontal="right" vertical="center" readingOrder="2"/>
    </xf>
    <xf numFmtId="0" fontId="22" fillId="0" borderId="0" xfId="16" applyFont="1" applyAlignment="1">
      <alignment horizontal="center"/>
    </xf>
    <xf numFmtId="0" fontId="17" fillId="0" borderId="0" xfId="16" applyFont="1" applyAlignment="1">
      <alignment horizontal="center"/>
    </xf>
    <xf numFmtId="0" fontId="17" fillId="0" borderId="0" xfId="16" applyFont="1" applyAlignment="1">
      <alignment horizontal="left"/>
    </xf>
    <xf numFmtId="11" fontId="15" fillId="0" borderId="0" xfId="5" quotePrefix="1" applyNumberFormat="1" applyFont="1" applyAlignment="1">
      <alignment horizontal="center"/>
    </xf>
    <xf numFmtId="168" fontId="15" fillId="0" borderId="0" xfId="5" applyNumberFormat="1" applyFont="1" applyAlignment="1">
      <alignment horizontal="center"/>
    </xf>
    <xf numFmtId="0" fontId="27" fillId="3" borderId="21" xfId="5" applyFont="1" applyFill="1" applyBorder="1" applyAlignment="1">
      <alignment horizontal="left" vertical="center"/>
    </xf>
    <xf numFmtId="0" fontId="27" fillId="4" borderId="23" xfId="5" applyFont="1" applyFill="1" applyBorder="1" applyAlignment="1">
      <alignment horizontal="left" vertical="center"/>
    </xf>
    <xf numFmtId="0" fontId="26" fillId="2" borderId="19" xfId="5" applyFont="1" applyFill="1" applyBorder="1" applyAlignment="1">
      <alignment horizontal="left" vertical="center" wrapText="1"/>
    </xf>
    <xf numFmtId="0" fontId="27" fillId="3" borderId="30" xfId="16" applyFont="1" applyFill="1" applyBorder="1" applyAlignment="1">
      <alignment horizontal="right" vertical="center" wrapText="1" indent="1" readingOrder="2"/>
    </xf>
    <xf numFmtId="0" fontId="27" fillId="3" borderId="30" xfId="16" applyFont="1" applyFill="1" applyBorder="1" applyAlignment="1">
      <alignment horizontal="center" vertical="center" wrapText="1" readingOrder="1"/>
    </xf>
    <xf numFmtId="0" fontId="27" fillId="4" borderId="12" xfId="16" applyFont="1" applyFill="1" applyBorder="1" applyAlignment="1">
      <alignment horizontal="center" vertical="center" wrapText="1" readingOrder="1"/>
    </xf>
    <xf numFmtId="0" fontId="27" fillId="3" borderId="10" xfId="16" applyFont="1" applyFill="1" applyBorder="1" applyAlignment="1">
      <alignment horizontal="center" vertical="center" wrapText="1" readingOrder="1"/>
    </xf>
    <xf numFmtId="166" fontId="27" fillId="3" borderId="30" xfId="16" applyNumberFormat="1" applyFont="1" applyFill="1" applyBorder="1" applyAlignment="1">
      <alignment vertical="center" readingOrder="1"/>
    </xf>
    <xf numFmtId="0" fontId="28" fillId="2" borderId="1" xfId="5" applyFont="1" applyFill="1" applyBorder="1" applyAlignment="1">
      <alignment horizontal="center" vertical="center" readingOrder="1"/>
    </xf>
    <xf numFmtId="0" fontId="28" fillId="2" borderId="7" xfId="5" applyFont="1" applyFill="1" applyBorder="1" applyAlignment="1">
      <alignment horizontal="center" vertical="center" readingOrder="1"/>
    </xf>
    <xf numFmtId="0" fontId="28" fillId="2" borderId="32" xfId="5" applyFont="1" applyFill="1" applyBorder="1" applyAlignment="1">
      <alignment horizontal="left" vertical="top" textRotation="90" wrapText="1" readingOrder="1"/>
    </xf>
    <xf numFmtId="0" fontId="28" fillId="2" borderId="0" xfId="5" applyFont="1" applyFill="1" applyAlignment="1">
      <alignment horizontal="left" textRotation="90" wrapText="1" readingOrder="1"/>
    </xf>
    <xf numFmtId="0" fontId="17" fillId="3" borderId="0" xfId="0" applyFont="1" applyFill="1" applyAlignment="1">
      <alignment horizontal="right" indent="1"/>
    </xf>
    <xf numFmtId="0" fontId="17" fillId="3" borderId="0" xfId="0" applyFont="1" applyFill="1" applyAlignment="1">
      <alignment horizontal="left" indent="1"/>
    </xf>
    <xf numFmtId="166" fontId="17" fillId="3" borderId="0" xfId="0" applyNumberFormat="1" applyFont="1" applyFill="1"/>
    <xf numFmtId="0" fontId="17" fillId="4" borderId="0" xfId="0" applyFont="1" applyFill="1" applyAlignment="1">
      <alignment horizontal="right" indent="1"/>
    </xf>
    <xf numFmtId="0" fontId="17" fillId="4" borderId="0" xfId="0" applyFont="1" applyFill="1" applyAlignment="1">
      <alignment horizontal="left" indent="1"/>
    </xf>
    <xf numFmtId="166" fontId="17" fillId="4" borderId="0" xfId="0" applyNumberFormat="1" applyFont="1" applyFill="1"/>
    <xf numFmtId="0" fontId="28" fillId="2" borderId="27" xfId="1" quotePrefix="1" applyFont="1" applyFill="1" applyBorder="1" applyAlignment="1">
      <alignment horizontal="center" vertical="center" readingOrder="2"/>
    </xf>
    <xf numFmtId="166" fontId="27" fillId="3" borderId="7" xfId="5" applyNumberFormat="1" applyFont="1" applyFill="1" applyBorder="1" applyAlignment="1">
      <alignment horizontal="right" vertical="center" indent="1" readingOrder="1"/>
    </xf>
    <xf numFmtId="166" fontId="27" fillId="4" borderId="14" xfId="5" applyNumberFormat="1" applyFont="1" applyFill="1" applyBorder="1" applyAlignment="1">
      <alignment horizontal="right" vertical="center" indent="1" readingOrder="1"/>
    </xf>
    <xf numFmtId="166" fontId="26" fillId="2" borderId="15" xfId="5" applyNumberFormat="1" applyFont="1" applyFill="1" applyBorder="1" applyAlignment="1">
      <alignment horizontal="right" vertical="center" indent="1" readingOrder="1"/>
    </xf>
    <xf numFmtId="167" fontId="17" fillId="0" borderId="0" xfId="11" applyNumberFormat="1" applyFont="1"/>
    <xf numFmtId="0" fontId="35" fillId="2" borderId="5" xfId="5" applyFont="1" applyFill="1" applyBorder="1" applyAlignment="1">
      <alignment vertical="center" wrapText="1" readingOrder="2"/>
    </xf>
    <xf numFmtId="0" fontId="28" fillId="2" borderId="3" xfId="5" applyFont="1" applyFill="1" applyBorder="1" applyAlignment="1">
      <alignment horizontal="center" vertical="center" wrapText="1" readingOrder="2"/>
    </xf>
    <xf numFmtId="0" fontId="28" fillId="2" borderId="4" xfId="5" applyFont="1" applyFill="1" applyBorder="1" applyAlignment="1">
      <alignment horizontal="center" vertical="center" wrapText="1" readingOrder="2"/>
    </xf>
    <xf numFmtId="0" fontId="28" fillId="2" borderId="5" xfId="5" applyFont="1" applyFill="1" applyBorder="1" applyAlignment="1">
      <alignment horizontal="center" vertical="center" wrapText="1" readingOrder="2"/>
    </xf>
    <xf numFmtId="0" fontId="28" fillId="2" borderId="4" xfId="5" applyFont="1" applyFill="1" applyBorder="1" applyAlignment="1">
      <alignment horizontal="center" vertical="center" wrapText="1" readingOrder="1"/>
    </xf>
    <xf numFmtId="0" fontId="28" fillId="2" borderId="18" xfId="5" applyFont="1" applyFill="1" applyBorder="1" applyAlignment="1">
      <alignment horizontal="left" vertical="center" wrapText="1" indent="1" readingOrder="2"/>
    </xf>
    <xf numFmtId="0" fontId="28" fillId="2" borderId="31" xfId="1" applyFont="1" applyFill="1" applyBorder="1" applyAlignment="1">
      <alignment horizontal="right" vertical="center" wrapText="1" indent="1" readingOrder="2"/>
    </xf>
    <xf numFmtId="0" fontId="28" fillId="2" borderId="17" xfId="5" quotePrefix="1" applyFont="1" applyFill="1" applyBorder="1" applyAlignment="1">
      <alignment horizontal="center" vertical="center" wrapText="1" readingOrder="2"/>
    </xf>
    <xf numFmtId="0" fontId="28" fillId="2" borderId="4" xfId="5" applyFont="1" applyFill="1" applyBorder="1" applyAlignment="1">
      <alignment horizontal="center" vertical="center" readingOrder="1"/>
    </xf>
    <xf numFmtId="0" fontId="28" fillId="2" borderId="5" xfId="5" applyFont="1" applyFill="1" applyBorder="1" applyAlignment="1">
      <alignment horizontal="left" vertical="center" wrapText="1" indent="1" readingOrder="2"/>
    </xf>
    <xf numFmtId="0" fontId="34" fillId="2" borderId="5" xfId="1" applyFont="1" applyFill="1" applyBorder="1" applyAlignment="1">
      <alignment horizontal="center" vertical="center" wrapText="1" readingOrder="2"/>
    </xf>
    <xf numFmtId="0" fontId="28" fillId="2" borderId="5" xfId="5" applyFont="1" applyFill="1" applyBorder="1" applyAlignment="1">
      <alignment horizontal="left" vertical="center" indent="1" readingOrder="2"/>
    </xf>
    <xf numFmtId="0" fontId="28" fillId="2" borderId="4" xfId="19" applyFont="1" applyFill="1" applyBorder="1" applyAlignment="1">
      <alignment horizontal="center" vertical="center" wrapText="1" readingOrder="1"/>
    </xf>
    <xf numFmtId="0" fontId="28" fillId="2" borderId="5" xfId="16" applyFont="1" applyFill="1" applyBorder="1" applyAlignment="1">
      <alignment horizontal="center" vertical="center" wrapText="1" readingOrder="2"/>
    </xf>
    <xf numFmtId="0" fontId="26" fillId="2" borderId="21" xfId="5" applyFont="1" applyFill="1" applyBorder="1" applyAlignment="1">
      <alignment horizontal="center" vertical="center" wrapText="1"/>
    </xf>
    <xf numFmtId="0" fontId="26" fillId="2" borderId="1" xfId="5" applyFont="1" applyFill="1" applyBorder="1" applyAlignment="1">
      <alignment horizontal="center" vertical="center" wrapText="1"/>
    </xf>
    <xf numFmtId="166" fontId="27" fillId="3" borderId="18" xfId="5" applyNumberFormat="1" applyFont="1" applyFill="1" applyBorder="1" applyAlignment="1">
      <alignment horizontal="center" vertical="center" readingOrder="1"/>
    </xf>
    <xf numFmtId="166" fontId="27" fillId="3" borderId="3" xfId="5" applyNumberFormat="1" applyFont="1" applyFill="1" applyBorder="1" applyAlignment="1">
      <alignment horizontal="center" vertical="center" readingOrder="1"/>
    </xf>
    <xf numFmtId="0" fontId="28" fillId="2" borderId="5" xfId="1" applyFont="1" applyFill="1" applyBorder="1" applyAlignment="1">
      <alignment vertical="center" wrapText="1" readingOrder="2"/>
    </xf>
    <xf numFmtId="0" fontId="26" fillId="2" borderId="32" xfId="1" applyFont="1" applyFill="1" applyBorder="1" applyAlignment="1">
      <alignment horizontal="right" vertical="center" wrapText="1" readingOrder="2"/>
    </xf>
    <xf numFmtId="0" fontId="27" fillId="4" borderId="13" xfId="1" applyFont="1" applyFill="1" applyBorder="1" applyAlignment="1">
      <alignment horizontal="left" vertical="center" readingOrder="1"/>
    </xf>
    <xf numFmtId="0" fontId="27" fillId="3" borderId="10" xfId="5" applyFont="1" applyFill="1" applyBorder="1" applyAlignment="1">
      <alignment horizontal="left" vertical="center" wrapText="1" indent="1"/>
    </xf>
    <xf numFmtId="0" fontId="27" fillId="4" borderId="12" xfId="5" applyFont="1" applyFill="1" applyBorder="1" applyAlignment="1">
      <alignment horizontal="left" vertical="center" wrapText="1" indent="1"/>
    </xf>
    <xf numFmtId="0" fontId="27" fillId="3" borderId="10" xfId="5" applyFont="1" applyFill="1" applyBorder="1" applyAlignment="1">
      <alignment horizontal="left" vertical="center" wrapText="1" indent="2"/>
    </xf>
    <xf numFmtId="0" fontId="27" fillId="4" borderId="12" xfId="5" applyFont="1" applyFill="1" applyBorder="1" applyAlignment="1">
      <alignment horizontal="left" vertical="center" wrapText="1" indent="2"/>
    </xf>
    <xf numFmtId="0" fontId="27" fillId="4" borderId="33" xfId="1" applyFont="1" applyFill="1" applyBorder="1" applyAlignment="1">
      <alignment horizontal="left" vertical="center" readingOrder="1"/>
    </xf>
    <xf numFmtId="0" fontId="26" fillId="2" borderId="32" xfId="5" applyFont="1" applyFill="1" applyBorder="1" applyAlignment="1">
      <alignment horizontal="left" vertical="center" wrapText="1"/>
    </xf>
    <xf numFmtId="0" fontId="28" fillId="2" borderId="4" xfId="1" applyFont="1" applyFill="1" applyBorder="1" applyAlignment="1">
      <alignment horizontal="right" vertical="center" wrapText="1" indent="1" readingOrder="2"/>
    </xf>
    <xf numFmtId="0" fontId="28" fillId="2" borderId="1" xfId="5" quotePrefix="1" applyFont="1" applyFill="1" applyBorder="1" applyAlignment="1">
      <alignment horizontal="center" vertical="center" wrapText="1" readingOrder="2"/>
    </xf>
    <xf numFmtId="0" fontId="28" fillId="2" borderId="5" xfId="5" applyFont="1" applyFill="1" applyBorder="1" applyAlignment="1">
      <alignment vertical="center" readingOrder="2"/>
    </xf>
    <xf numFmtId="0" fontId="37" fillId="2" borderId="5" xfId="1" applyFont="1" applyFill="1" applyBorder="1" applyAlignment="1">
      <alignment horizontal="center" vertical="center" wrapText="1" readingOrder="2"/>
    </xf>
    <xf numFmtId="0" fontId="37" fillId="2" borderId="4" xfId="5" applyFont="1" applyFill="1" applyBorder="1" applyAlignment="1">
      <alignment horizontal="center" vertical="center" wrapText="1" readingOrder="1"/>
    </xf>
    <xf numFmtId="0" fontId="28" fillId="2" borderId="0" xfId="5" applyFont="1" applyFill="1" applyAlignment="1">
      <alignment vertical="center" wrapText="1" readingOrder="1"/>
    </xf>
    <xf numFmtId="0" fontId="28" fillId="2" borderId="31" xfId="1" applyFont="1" applyFill="1" applyBorder="1" applyAlignment="1">
      <alignment vertical="center" readingOrder="2"/>
    </xf>
    <xf numFmtId="0" fontId="28" fillId="2" borderId="4" xfId="16" applyFont="1" applyFill="1" applyBorder="1" applyAlignment="1">
      <alignment horizontal="right" vertical="center" wrapText="1" indent="1" readingOrder="2"/>
    </xf>
    <xf numFmtId="0" fontId="28" fillId="2" borderId="5" xfId="19" applyFont="1" applyFill="1" applyBorder="1" applyAlignment="1">
      <alignment horizontal="left" vertical="center" wrapText="1" indent="1" readingOrder="2"/>
    </xf>
    <xf numFmtId="0" fontId="27" fillId="3" borderId="30" xfId="16" applyFont="1" applyFill="1" applyBorder="1" applyAlignment="1">
      <alignment horizontal="left" vertical="center"/>
    </xf>
    <xf numFmtId="0" fontId="27" fillId="4" borderId="14" xfId="16" applyFont="1" applyFill="1" applyBorder="1" applyAlignment="1">
      <alignment horizontal="right" vertical="center" readingOrder="2"/>
    </xf>
    <xf numFmtId="0" fontId="27" fillId="3" borderId="7" xfId="16" applyFont="1" applyFill="1" applyBorder="1" applyAlignment="1">
      <alignment horizontal="right" vertical="center" readingOrder="2"/>
    </xf>
    <xf numFmtId="0" fontId="27" fillId="4" borderId="12" xfId="19" applyFont="1" applyFill="1" applyBorder="1" applyAlignment="1">
      <alignment horizontal="left" vertical="center"/>
    </xf>
    <xf numFmtId="0" fontId="27" fillId="3" borderId="10" xfId="19" applyFont="1" applyFill="1" applyBorder="1" applyAlignment="1">
      <alignment horizontal="left" vertical="center"/>
    </xf>
    <xf numFmtId="0" fontId="26" fillId="2" borderId="16" xfId="16" applyFont="1" applyFill="1" applyBorder="1" applyAlignment="1">
      <alignment horizontal="center" vertical="center" wrapText="1" readingOrder="1"/>
    </xf>
    <xf numFmtId="0" fontId="26" fillId="2" borderId="12" xfId="16" applyFont="1" applyFill="1" applyBorder="1" applyAlignment="1">
      <alignment horizontal="right" vertical="center" readingOrder="2"/>
    </xf>
    <xf numFmtId="0" fontId="26" fillId="2" borderId="14" xfId="19" applyFont="1" applyFill="1" applyBorder="1" applyAlignment="1">
      <alignment horizontal="left" vertical="center"/>
    </xf>
    <xf numFmtId="0" fontId="26" fillId="2" borderId="12" xfId="19" applyFont="1" applyFill="1" applyBorder="1" applyAlignment="1">
      <alignment horizontal="center" vertical="center" wrapText="1" readingOrder="1"/>
    </xf>
    <xf numFmtId="166" fontId="27" fillId="4" borderId="34" xfId="16" applyNumberFormat="1" applyFont="1" applyFill="1" applyBorder="1" applyAlignment="1">
      <alignment horizontal="right" vertical="center" indent="1" readingOrder="1"/>
    </xf>
    <xf numFmtId="166" fontId="27" fillId="3" borderId="1" xfId="16" applyNumberFormat="1" applyFont="1" applyFill="1" applyBorder="1" applyAlignment="1">
      <alignment horizontal="right" vertical="center" indent="1" readingOrder="1"/>
    </xf>
    <xf numFmtId="166" fontId="27" fillId="4" borderId="2" xfId="16" applyNumberFormat="1" applyFont="1" applyFill="1" applyBorder="1" applyAlignment="1">
      <alignment horizontal="right" vertical="center" indent="1" readingOrder="1"/>
    </xf>
    <xf numFmtId="166" fontId="26" fillId="2" borderId="1" xfId="16" applyNumberFormat="1" applyFont="1" applyFill="1" applyBorder="1" applyAlignment="1">
      <alignment horizontal="right" vertical="center" indent="1" readingOrder="1"/>
    </xf>
    <xf numFmtId="166" fontId="27" fillId="4" borderId="9" xfId="1" applyNumberFormat="1" applyFont="1" applyFill="1" applyBorder="1" applyAlignment="1">
      <alignment horizontal="right" vertical="center" indent="1" readingOrder="1"/>
    </xf>
    <xf numFmtId="166" fontId="27" fillId="4" borderId="8" xfId="1" applyNumberFormat="1" applyFont="1" applyFill="1" applyBorder="1" applyAlignment="1">
      <alignment horizontal="right" vertical="center" indent="1" readingOrder="1"/>
    </xf>
    <xf numFmtId="166" fontId="26" fillId="2" borderId="2" xfId="1" applyNumberFormat="1" applyFont="1" applyFill="1" applyBorder="1" applyAlignment="1">
      <alignment horizontal="right" vertical="center" indent="1" readingOrder="1"/>
    </xf>
    <xf numFmtId="166" fontId="27" fillId="3" borderId="30" xfId="1" applyNumberFormat="1" applyFont="1" applyFill="1" applyBorder="1" applyAlignment="1">
      <alignment horizontal="right" vertical="center" indent="2" readingOrder="1"/>
    </xf>
    <xf numFmtId="0" fontId="27" fillId="3" borderId="30" xfId="16" applyFont="1" applyFill="1" applyBorder="1" applyAlignment="1">
      <alignment horizontal="right" vertical="center" wrapText="1" indent="2" readingOrder="2"/>
    </xf>
    <xf numFmtId="166" fontId="27" fillId="4" borderId="28" xfId="1" applyNumberFormat="1" applyFont="1" applyFill="1" applyBorder="1" applyAlignment="1">
      <alignment horizontal="right" vertical="center" indent="1" readingOrder="1"/>
    </xf>
    <xf numFmtId="166" fontId="26" fillId="2" borderId="8" xfId="1" applyNumberFormat="1" applyFont="1" applyFill="1" applyBorder="1" applyAlignment="1">
      <alignment horizontal="right" vertical="center" indent="1" readingOrder="1"/>
    </xf>
    <xf numFmtId="166" fontId="27" fillId="3" borderId="34" xfId="1" applyNumberFormat="1" applyFont="1" applyFill="1" applyBorder="1" applyAlignment="1">
      <alignment horizontal="right" vertical="center" indent="1" readingOrder="1"/>
    </xf>
    <xf numFmtId="166" fontId="27" fillId="3" borderId="22" xfId="16" applyNumberFormat="1" applyFont="1" applyFill="1" applyBorder="1" applyAlignment="1">
      <alignment horizontal="right" vertical="center" indent="1" readingOrder="1"/>
    </xf>
    <xf numFmtId="166" fontId="27" fillId="4" borderId="24" xfId="16" applyNumberFormat="1" applyFont="1" applyFill="1" applyBorder="1" applyAlignment="1">
      <alignment horizontal="right" vertical="center" indent="1" readingOrder="1"/>
    </xf>
    <xf numFmtId="166" fontId="26" fillId="2" borderId="20" xfId="16" applyNumberFormat="1" applyFont="1" applyFill="1" applyBorder="1" applyAlignment="1">
      <alignment horizontal="right" vertical="center" indent="1" readingOrder="1"/>
    </xf>
    <xf numFmtId="166" fontId="26" fillId="2" borderId="9" xfId="16" applyNumberFormat="1" applyFont="1" applyFill="1" applyBorder="1" applyAlignment="1">
      <alignment horizontal="right" vertical="center" indent="1" readingOrder="1"/>
    </xf>
    <xf numFmtId="166" fontId="26" fillId="2" borderId="8" xfId="5" applyNumberFormat="1" applyFont="1" applyFill="1" applyBorder="1" applyAlignment="1">
      <alignment horizontal="right" vertical="center" indent="1"/>
    </xf>
    <xf numFmtId="0" fontId="27" fillId="3" borderId="7" xfId="1" applyFont="1" applyFill="1" applyBorder="1" applyAlignment="1">
      <alignment horizontal="right" vertical="center" indent="1" readingOrder="2"/>
    </xf>
    <xf numFmtId="0" fontId="27" fillId="4" borderId="14" xfId="1" applyFont="1" applyFill="1" applyBorder="1" applyAlignment="1">
      <alignment horizontal="right" vertical="center" indent="1" readingOrder="2"/>
    </xf>
    <xf numFmtId="0" fontId="26" fillId="2" borderId="32" xfId="5" applyFont="1" applyFill="1" applyBorder="1" applyAlignment="1">
      <alignment horizontal="right" vertical="center" indent="1"/>
    </xf>
    <xf numFmtId="0" fontId="27" fillId="3" borderId="10" xfId="12" applyFont="1" applyFill="1" applyBorder="1" applyAlignment="1">
      <alignment horizontal="left" vertical="center" indent="1"/>
    </xf>
    <xf numFmtId="0" fontId="27" fillId="4" borderId="12" xfId="12" applyFont="1" applyFill="1" applyBorder="1" applyAlignment="1">
      <alignment horizontal="left" vertical="center" indent="1"/>
    </xf>
    <xf numFmtId="0" fontId="26" fillId="2" borderId="32" xfId="12" applyFont="1" applyFill="1" applyBorder="1" applyAlignment="1">
      <alignment horizontal="left" vertical="center" indent="1"/>
    </xf>
    <xf numFmtId="0" fontId="28" fillId="2" borderId="4" xfId="16" applyFont="1" applyFill="1" applyBorder="1" applyAlignment="1">
      <alignment horizontal="center" vertical="center" wrapText="1" readingOrder="2"/>
    </xf>
    <xf numFmtId="0" fontId="34" fillId="2" borderId="3" xfId="1" applyFont="1" applyFill="1" applyBorder="1" applyAlignment="1">
      <alignment horizontal="center" wrapText="1" readingOrder="2"/>
    </xf>
    <xf numFmtId="0" fontId="34" fillId="2" borderId="4" xfId="1" applyFont="1" applyFill="1" applyBorder="1" applyAlignment="1">
      <alignment horizontal="center" wrapText="1"/>
    </xf>
    <xf numFmtId="0" fontId="30" fillId="0" borderId="0" xfId="0" applyFont="1" applyAlignment="1" applyProtection="1">
      <alignment horizontal="center" vertical="center" wrapText="1"/>
      <protection hidden="1"/>
    </xf>
    <xf numFmtId="49" fontId="30" fillId="0" borderId="0" xfId="0" applyNumberFormat="1" applyFont="1" applyAlignment="1" applyProtection="1">
      <alignment horizontal="center" vertical="center" wrapText="1"/>
      <protection hidden="1"/>
    </xf>
    <xf numFmtId="0" fontId="28" fillId="2" borderId="3" xfId="5" applyFont="1" applyFill="1" applyBorder="1" applyAlignment="1">
      <alignment horizontal="center" vertical="center" wrapText="1" readingOrder="1"/>
    </xf>
    <xf numFmtId="0" fontId="28" fillId="2" borderId="5" xfId="5" applyFont="1" applyFill="1" applyBorder="1" applyAlignment="1">
      <alignment horizontal="center" vertical="center" wrapText="1" readingOrder="1"/>
    </xf>
    <xf numFmtId="0" fontId="36" fillId="2" borderId="7" xfId="1" quotePrefix="1" applyFont="1" applyFill="1" applyBorder="1" applyAlignment="1">
      <alignment horizontal="center" vertical="center" wrapText="1" readingOrder="1"/>
    </xf>
    <xf numFmtId="0" fontId="36" fillId="2" borderId="11" xfId="1" quotePrefix="1" applyFont="1" applyFill="1" applyBorder="1" applyAlignment="1">
      <alignment horizontal="center" vertical="center" wrapText="1" readingOrder="1"/>
    </xf>
    <xf numFmtId="0" fontId="36" fillId="2" borderId="4" xfId="1" quotePrefix="1" applyFont="1" applyFill="1" applyBorder="1" applyAlignment="1">
      <alignment horizontal="center" vertical="center" wrapText="1" readingOrder="2"/>
    </xf>
    <xf numFmtId="0" fontId="36" fillId="2" borderId="0" xfId="1" quotePrefix="1" applyFont="1" applyFill="1" applyAlignment="1">
      <alignment horizontal="center" vertical="center" wrapText="1" readingOrder="2"/>
    </xf>
    <xf numFmtId="0" fontId="28" fillId="2" borderId="5" xfId="1" applyFont="1" applyFill="1" applyBorder="1" applyAlignment="1">
      <alignment horizontal="center" wrapText="1" readingOrder="2"/>
    </xf>
    <xf numFmtId="0" fontId="26" fillId="2" borderId="4" xfId="1" quotePrefix="1" applyFont="1" applyFill="1" applyBorder="1" applyAlignment="1">
      <alignment horizontal="center" vertical="center" wrapText="1" readingOrder="2"/>
    </xf>
    <xf numFmtId="0" fontId="26" fillId="2" borderId="5" xfId="1" quotePrefix="1" applyFont="1" applyFill="1" applyBorder="1" applyAlignment="1">
      <alignment horizontal="center" vertical="center" readingOrder="2"/>
    </xf>
    <xf numFmtId="0" fontId="26" fillId="2" borderId="7" xfId="1" quotePrefix="1" applyFont="1" applyFill="1" applyBorder="1" applyAlignment="1">
      <alignment horizontal="center" vertical="center" readingOrder="2"/>
    </xf>
    <xf numFmtId="0" fontId="26" fillId="2" borderId="10" xfId="1" quotePrefix="1" applyFont="1" applyFill="1" applyBorder="1" applyAlignment="1">
      <alignment horizontal="center" vertical="center" readingOrder="2"/>
    </xf>
    <xf numFmtId="0" fontId="28" fillId="2" borderId="5" xfId="5" applyFont="1" applyFill="1" applyBorder="1" applyAlignment="1">
      <alignment horizontal="center" wrapText="1" readingOrder="2"/>
    </xf>
    <xf numFmtId="0" fontId="26" fillId="2" borderId="11" xfId="1" quotePrefix="1" applyFont="1" applyFill="1" applyBorder="1" applyAlignment="1">
      <alignment horizontal="center" vertical="center" readingOrder="2"/>
    </xf>
  </cellXfs>
  <cellStyles count="20">
    <cellStyle name="Comma" xfId="14" builtinId="3"/>
    <cellStyle name="Comma 2" xfId="8" xr:uid="{CBEFBBF5-F50B-4408-8A77-9F8D71F71938}"/>
    <cellStyle name="Hyperlink" xfId="3" builtinId="8"/>
    <cellStyle name="Normal" xfId="0" builtinId="0"/>
    <cellStyle name="Normal 2" xfId="1" xr:uid="{00000000-0005-0000-0000-000002000000}"/>
    <cellStyle name="Normal 2 2" xfId="5" xr:uid="{00000000-0005-0000-0000-000003000000}"/>
    <cellStyle name="Normal 2 2 2" xfId="12" xr:uid="{4C27440A-DFAF-4DE7-811E-32418DF5FA16}"/>
    <cellStyle name="Normal 2 2 3" xfId="16" xr:uid="{FC4B7E63-029E-44EE-9094-042AF8F9F46B}"/>
    <cellStyle name="Normal 2 3" xfId="13" xr:uid="{F29DC1D3-5748-4A83-B6F3-49BD5B8EA2FD}"/>
    <cellStyle name="Normal 2 3 2" xfId="19" xr:uid="{F3CBF904-E031-4EE4-98CA-6A261C8FAADE}"/>
    <cellStyle name="Normal 2 4" xfId="18" xr:uid="{1AFAB550-61AD-406F-9C3D-DE132C4B0A38}"/>
    <cellStyle name="Normal 3" xfId="2" xr:uid="{00000000-0005-0000-0000-000004000000}"/>
    <cellStyle name="Normal 4" xfId="4" xr:uid="{00000000-0005-0000-0000-000005000000}"/>
    <cellStyle name="Normal 5" xfId="10" xr:uid="{338627B2-4C1B-4A87-93BD-6B19F85F199B}"/>
    <cellStyle name="Percent" xfId="11" builtinId="5"/>
    <cellStyle name="Percent 2" xfId="9" xr:uid="{D3DDB57B-78E8-46F6-A22B-7D535D886799}"/>
    <cellStyle name="Percent 2 2" xfId="17" xr:uid="{F7733C64-60DE-4597-9FEC-958D56E34B2C}"/>
    <cellStyle name="ارتباط تشعبي 2" xfId="7" xr:uid="{00000000-0005-0000-0000-000006000000}"/>
    <cellStyle name="عادي 2" xfId="6" xr:uid="{00000000-0005-0000-0000-000007000000}"/>
    <cellStyle name="عادي 2 2 3 2" xfId="15" xr:uid="{3A4751BD-A0BA-4325-9860-698B7DB2F793}"/>
  </cellStyles>
  <dxfs count="52"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akkal Majalla"/>
        <scheme val="none"/>
      </font>
      <alignment horizontal="left" vertical="bottom" textRotation="0" wrapText="0" indent="1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alignment horizontal="right" vertical="bottom" textRotation="0" wrapText="0" relativeIndent="1" justifyLastLine="0" shrinkToFit="0" readingOrder="0"/>
    </dxf>
    <dxf>
      <border outline="0">
        <top style="thin">
          <color theme="0"/>
        </top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3" formatCode="#,##0"/>
    </dxf>
    <dxf>
      <fill>
        <patternFill>
          <bgColor rgb="FFE6E9F0"/>
        </patternFill>
      </fill>
    </dxf>
    <dxf>
      <fill>
        <patternFill>
          <bgColor rgb="FFF0F2F6"/>
        </patternFill>
      </fill>
    </dxf>
    <dxf>
      <border>
        <bottom style="medium">
          <color theme="0" tint="-0.499984740745262"/>
        </bottom>
      </border>
    </dxf>
  </dxfs>
  <tableStyles count="1" defaultTableStyle="TableStyleMedium2" defaultPivotStyle="PivotStyleLight16">
    <tableStyle name="نمط الجدول 1" pivot="0" count="3" xr9:uid="{97FBEABC-DFE7-4F05-AEE1-266C9DBCC218}">
      <tableStyleElement type="wholeTable" dxfId="51"/>
      <tableStyleElement type="firstRowStripe" dxfId="50"/>
      <tableStyleElement type="secondRowStripe" dxfId="49"/>
    </tableStyle>
  </tableStyles>
  <colors>
    <mruColors>
      <color rgb="FFE2EFF4"/>
      <color rgb="FFD3D9E5"/>
      <color rgb="FF0099BF"/>
      <color rgb="FF9BA8C2"/>
      <color rgb="FFC8E2EC"/>
      <color rgb="FF474D9B"/>
      <color rgb="FFE6E9F0"/>
      <color rgb="FFF0F2F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1813186</xdr:colOff>
      <xdr:row>0</xdr:row>
      <xdr:rowOff>644374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796939-5406-4D68-8FF5-B55F00EC3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674" y="57150"/>
          <a:ext cx="2285626" cy="5872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657225</xdr:colOff>
      <xdr:row>0</xdr:row>
      <xdr:rowOff>55245</xdr:rowOff>
    </xdr:from>
    <xdr:to>
      <xdr:col>6</xdr:col>
      <xdr:colOff>1</xdr:colOff>
      <xdr:row>0</xdr:row>
      <xdr:rowOff>530865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FBDD8B-5CF4-481D-9B9B-84BC72F1429E}"/>
            </a:ext>
          </a:extLst>
        </xdr:cNvPr>
        <xdr:cNvGrpSpPr/>
      </xdr:nvGrpSpPr>
      <xdr:grpSpPr>
        <a:xfrm>
          <a:off x="10205831759" y="55245"/>
          <a:ext cx="1209676" cy="47562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5E4F0A18-A2F3-4B96-94F1-0F36FAFC3383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15C94016-725A-4BD1-8328-870ED05393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74295</xdr:colOff>
      <xdr:row>0</xdr:row>
      <xdr:rowOff>76200</xdr:rowOff>
    </xdr:from>
    <xdr:to>
      <xdr:col>3</xdr:col>
      <xdr:colOff>28201</xdr:colOff>
      <xdr:row>0</xdr:row>
      <xdr:rowOff>583414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30EFD33-B8E7-462A-A5C2-F7F9722A5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1404259" y="76200"/>
          <a:ext cx="2079886" cy="5072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1647825</xdr:colOff>
      <xdr:row>0</xdr:row>
      <xdr:rowOff>95250</xdr:rowOff>
    </xdr:from>
    <xdr:to>
      <xdr:col>6</xdr:col>
      <xdr:colOff>0</xdr:colOff>
      <xdr:row>0</xdr:row>
      <xdr:rowOff>552450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8E855E-B023-4E82-8750-C29F982488F0}"/>
            </a:ext>
          </a:extLst>
        </xdr:cNvPr>
        <xdr:cNvGrpSpPr/>
      </xdr:nvGrpSpPr>
      <xdr:grpSpPr>
        <a:xfrm>
          <a:off x="10347319920" y="95250"/>
          <a:ext cx="120205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44B89A1-4C21-4D06-9E4C-C30F904CFD0F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4CBC7194-950C-460E-B22E-7F3E32BCB9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67049</xdr:colOff>
      <xdr:row>0</xdr:row>
      <xdr:rowOff>95678</xdr:rowOff>
    </xdr:from>
    <xdr:to>
      <xdr:col>1</xdr:col>
      <xdr:colOff>1864995</xdr:colOff>
      <xdr:row>0</xdr:row>
      <xdr:rowOff>682902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5D672F6-4A09-45DA-A7C3-030D0B670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6570880" y="95678"/>
          <a:ext cx="2283721" cy="58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1238249</xdr:colOff>
      <xdr:row>0</xdr:row>
      <xdr:rowOff>59055</xdr:rowOff>
    </xdr:from>
    <xdr:to>
      <xdr:col>6</xdr:col>
      <xdr:colOff>19050</xdr:colOff>
      <xdr:row>0</xdr:row>
      <xdr:rowOff>516255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015416-36C8-4A66-B3A4-4FC975FE55F6}"/>
            </a:ext>
          </a:extLst>
        </xdr:cNvPr>
        <xdr:cNvGrpSpPr/>
      </xdr:nvGrpSpPr>
      <xdr:grpSpPr>
        <a:xfrm>
          <a:off x="10346935110" y="59055"/>
          <a:ext cx="1173481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4C95E8F7-E9C7-46CD-9A55-C6B9B8780371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207AA853-BB8A-4192-A0F4-1C4A4FFE8F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66675</xdr:colOff>
      <xdr:row>0</xdr:row>
      <xdr:rowOff>66675</xdr:rowOff>
    </xdr:from>
    <xdr:to>
      <xdr:col>1</xdr:col>
      <xdr:colOff>1978921</xdr:colOff>
      <xdr:row>0</xdr:row>
      <xdr:rowOff>667234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726FAE0-5115-42B8-A638-60C9E65CA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5062494" y="66675"/>
          <a:ext cx="2287531" cy="5872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1285875</xdr:colOff>
      <xdr:row>0</xdr:row>
      <xdr:rowOff>78105</xdr:rowOff>
    </xdr:from>
    <xdr:to>
      <xdr:col>6</xdr:col>
      <xdr:colOff>15240</xdr:colOff>
      <xdr:row>0</xdr:row>
      <xdr:rowOff>535305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03688-1F92-4820-9593-BC3B7FB0298F}"/>
            </a:ext>
          </a:extLst>
        </xdr:cNvPr>
        <xdr:cNvGrpSpPr/>
      </xdr:nvGrpSpPr>
      <xdr:grpSpPr>
        <a:xfrm>
          <a:off x="10346938920" y="78105"/>
          <a:ext cx="124396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19B9FD75-27E5-4A75-8685-3BB1455A4DDA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C126F9A2-53D4-40CF-8B1D-B34C1D71A0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64770</xdr:colOff>
      <xdr:row>0</xdr:row>
      <xdr:rowOff>49530</xdr:rowOff>
    </xdr:from>
    <xdr:to>
      <xdr:col>1</xdr:col>
      <xdr:colOff>1731271</xdr:colOff>
      <xdr:row>0</xdr:row>
      <xdr:rowOff>627229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BB22152-0CC0-42F0-AD47-9F97A5DAE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4186194" y="49530"/>
          <a:ext cx="2289436" cy="58150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1571625</xdr:colOff>
      <xdr:row>0</xdr:row>
      <xdr:rowOff>87630</xdr:rowOff>
    </xdr:from>
    <xdr:to>
      <xdr:col>5</xdr:col>
      <xdr:colOff>407670</xdr:colOff>
      <xdr:row>0</xdr:row>
      <xdr:rowOff>544830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D46C18-D4A1-461C-8891-6308A31F29D2}"/>
            </a:ext>
          </a:extLst>
        </xdr:cNvPr>
        <xdr:cNvGrpSpPr/>
      </xdr:nvGrpSpPr>
      <xdr:grpSpPr>
        <a:xfrm>
          <a:off x="10346957970" y="87630"/>
          <a:ext cx="116776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91FCABF-D8BC-43BD-AB74-566456D1F30A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A2C951BD-C9D6-4824-8C15-AFE82736E7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55245</xdr:colOff>
      <xdr:row>0</xdr:row>
      <xdr:rowOff>68580</xdr:rowOff>
    </xdr:from>
    <xdr:to>
      <xdr:col>1</xdr:col>
      <xdr:colOff>1883671</xdr:colOff>
      <xdr:row>0</xdr:row>
      <xdr:rowOff>650089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F0D404D-3678-4102-95EF-11BE6CAFB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5075829" y="68580"/>
          <a:ext cx="2285626" cy="58150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476249</xdr:colOff>
      <xdr:row>0</xdr:row>
      <xdr:rowOff>104775</xdr:rowOff>
    </xdr:from>
    <xdr:to>
      <xdr:col>23</xdr:col>
      <xdr:colOff>295275</xdr:colOff>
      <xdr:row>0</xdr:row>
      <xdr:rowOff>561975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426386-D6B2-4ABE-AB8C-A59DDF4D26FC}"/>
            </a:ext>
          </a:extLst>
        </xdr:cNvPr>
        <xdr:cNvGrpSpPr/>
      </xdr:nvGrpSpPr>
      <xdr:grpSpPr>
        <a:xfrm>
          <a:off x="9973240785" y="104775"/>
          <a:ext cx="1259206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A33B82F8-4D86-487A-8044-8D88D12567EF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51F136A3-1162-44C1-8693-F5C96C731D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47625</xdr:colOff>
      <xdr:row>0</xdr:row>
      <xdr:rowOff>57150</xdr:rowOff>
    </xdr:from>
    <xdr:to>
      <xdr:col>1</xdr:col>
      <xdr:colOff>1026421</xdr:colOff>
      <xdr:row>0</xdr:row>
      <xdr:rowOff>644374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25DEFD4-66A3-4865-AFDA-81A183A31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0119504" y="57150"/>
          <a:ext cx="2283721" cy="5872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85725</xdr:colOff>
      <xdr:row>0</xdr:row>
      <xdr:rowOff>100965</xdr:rowOff>
    </xdr:from>
    <xdr:to>
      <xdr:col>23</xdr:col>
      <xdr:colOff>392430</xdr:colOff>
      <xdr:row>0</xdr:row>
      <xdr:rowOff>558165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183A5C-B68A-4B48-8701-BFB365691976}"/>
            </a:ext>
          </a:extLst>
        </xdr:cNvPr>
        <xdr:cNvGrpSpPr/>
      </xdr:nvGrpSpPr>
      <xdr:grpSpPr>
        <a:xfrm>
          <a:off x="9973143630" y="100965"/>
          <a:ext cx="126682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A41DEA2F-46F2-49D6-810B-1131D9D1343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435C24E4-BE15-45F2-870B-894E0E7896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57150</xdr:colOff>
      <xdr:row>0</xdr:row>
      <xdr:rowOff>47625</xdr:rowOff>
    </xdr:from>
    <xdr:to>
      <xdr:col>1</xdr:col>
      <xdr:colOff>1087381</xdr:colOff>
      <xdr:row>0</xdr:row>
      <xdr:rowOff>627229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91D87BA-BB6D-4D3A-B78B-BDE11148B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0081404" y="47625"/>
          <a:ext cx="2283721" cy="5872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914400</xdr:colOff>
      <xdr:row>0</xdr:row>
      <xdr:rowOff>87630</xdr:rowOff>
    </xdr:from>
    <xdr:to>
      <xdr:col>6</xdr:col>
      <xdr:colOff>0</xdr:colOff>
      <xdr:row>0</xdr:row>
      <xdr:rowOff>544830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0255C8-D0B4-4C65-9EBF-B1FD45E41446}"/>
            </a:ext>
          </a:extLst>
        </xdr:cNvPr>
        <xdr:cNvGrpSpPr/>
      </xdr:nvGrpSpPr>
      <xdr:grpSpPr>
        <a:xfrm>
          <a:off x="10346954160" y="87630"/>
          <a:ext cx="121158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852EFC1C-FC23-4F6B-9DA4-9C62700C14B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D7FB88A0-EE77-41EE-8DF3-12D9DF38EC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57150</xdr:colOff>
      <xdr:row>0</xdr:row>
      <xdr:rowOff>57150</xdr:rowOff>
    </xdr:from>
    <xdr:to>
      <xdr:col>2</xdr:col>
      <xdr:colOff>0</xdr:colOff>
      <xdr:row>0</xdr:row>
      <xdr:rowOff>644374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86F6042-C522-400A-A6C1-C519CB7AC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3643269" y="57150"/>
          <a:ext cx="2287531" cy="5872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773431</xdr:colOff>
      <xdr:row>0</xdr:row>
      <xdr:rowOff>62865</xdr:rowOff>
    </xdr:from>
    <xdr:to>
      <xdr:col>5</xdr:col>
      <xdr:colOff>2015491</xdr:colOff>
      <xdr:row>0</xdr:row>
      <xdr:rowOff>520065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9E3F3-56C0-4B3D-85C1-E33A040F51ED}"/>
            </a:ext>
          </a:extLst>
        </xdr:cNvPr>
        <xdr:cNvGrpSpPr/>
      </xdr:nvGrpSpPr>
      <xdr:grpSpPr>
        <a:xfrm>
          <a:off x="10204997369" y="62865"/>
          <a:ext cx="116586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A5D7661D-6722-4F0D-9748-0948ECE17BAE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B43CAC31-E5ED-4279-AC89-DEDF054685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59055</xdr:colOff>
      <xdr:row>0</xdr:row>
      <xdr:rowOff>47625</xdr:rowOff>
    </xdr:from>
    <xdr:to>
      <xdr:col>2</xdr:col>
      <xdr:colOff>797821</xdr:colOff>
      <xdr:row>0</xdr:row>
      <xdr:rowOff>627229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A4D72F2-3247-44DD-97EE-1DE97D1FD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7901899" y="47625"/>
          <a:ext cx="2293246" cy="5872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161925</xdr:colOff>
      <xdr:row>0</xdr:row>
      <xdr:rowOff>59055</xdr:rowOff>
    </xdr:from>
    <xdr:to>
      <xdr:col>11</xdr:col>
      <xdr:colOff>685799</xdr:colOff>
      <xdr:row>0</xdr:row>
      <xdr:rowOff>516255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708821-5A26-4408-BCCB-BA92CCA94675}"/>
            </a:ext>
          </a:extLst>
        </xdr:cNvPr>
        <xdr:cNvGrpSpPr/>
      </xdr:nvGrpSpPr>
      <xdr:grpSpPr>
        <a:xfrm>
          <a:off x="10343502301" y="59055"/>
          <a:ext cx="1209674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80349E4-3626-4469-8302-FBDFC5E6279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53611949-543F-475D-9266-DBA33B86E0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47625</xdr:colOff>
      <xdr:row>0</xdr:row>
      <xdr:rowOff>57150</xdr:rowOff>
    </xdr:from>
    <xdr:to>
      <xdr:col>1</xdr:col>
      <xdr:colOff>934981</xdr:colOff>
      <xdr:row>0</xdr:row>
      <xdr:rowOff>644374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B6C2BD6-80A4-489F-8DB1-D9B5D5C22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2761254" y="57150"/>
          <a:ext cx="2283721" cy="58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mmosayter/OneDrive%20-%20General%20Authority%20for%20Statistics/FT%20Sharing%20-%20&#1575;&#1583;&#1575;&#1585;&#1607;%20&#1575;&#1581;&#1589;&#1575;&#1569;&#1575;&#1578;%20&#1575;&#1604;&#1578;&#1580;&#1575;&#1585;&#1607;%20&#1575;&#1604;&#1582;&#1575;&#1585;&#1580;&#1610;&#1607;'s%20files/Reports/IT%20report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"/>
      <sheetName val="CNTR"/>
      <sheetName val="PORT"/>
      <sheetName val="ExI"/>
      <sheetName val="Report"/>
      <sheetName val="Info"/>
    </sheetNames>
    <sheetDataSet>
      <sheetData sheetId="0" refreshError="1">
        <row r="1">
          <cell r="A1">
            <v>1000000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DD74C8-A320-415B-8DFA-58CEDA498C55}" name="الجدول3" displayName="الجدول3" ref="A7:X133" headerRowCount="0" totalsRowShown="0" headerRowDxfId="48" dataDxfId="47" tableBorderDxfId="46">
  <sortState xmlns:xlrd2="http://schemas.microsoft.com/office/spreadsheetml/2017/richdata2" ref="A7:X125">
    <sortCondition descending="1" ref="C7:C125"/>
  </sortState>
  <tableColumns count="24">
    <tableColumn id="1" xr3:uid="{061139DB-A1A8-4303-B4BC-E86065BB614B}" name="عمود1" dataDxfId="45"/>
    <tableColumn id="24" xr3:uid="{F4B424ED-BDC9-47D8-B363-3C26C7369938}" name="Column1" dataDxfId="44"/>
    <tableColumn id="2" xr3:uid="{54A6D977-CC5F-405A-AB68-3B6AB6378B15}" name="عمود2" headerRowDxfId="43" dataDxfId="42"/>
    <tableColumn id="3" xr3:uid="{04D5A67E-9065-4DED-A8A4-08FEF6424BAD}" name="عمود3" headerRowDxfId="41" dataDxfId="40"/>
    <tableColumn id="4" xr3:uid="{D9D4DF1A-A5B1-4C05-ABFC-C00B38103F59}" name="عمود4" headerRowDxfId="39" dataDxfId="38"/>
    <tableColumn id="5" xr3:uid="{D12A6166-1628-416C-A04A-0626BD1B3C33}" name="عمود5" headerRowDxfId="37" dataDxfId="36"/>
    <tableColumn id="6" xr3:uid="{06E236A4-6A1E-4D34-9722-D810B6CCA8E6}" name="عمود6" headerRowDxfId="35" dataDxfId="34"/>
    <tableColumn id="7" xr3:uid="{4012CD58-8151-4172-9C8C-2C7E19CFDBDC}" name="عمود7" headerRowDxfId="33" dataDxfId="32"/>
    <tableColumn id="8" xr3:uid="{2B689BBA-C75E-413C-B3EB-A28326B45DAA}" name="عمود8" headerRowDxfId="31" dataDxfId="30"/>
    <tableColumn id="9" xr3:uid="{41F2B7CB-3428-44C4-BBD0-B03B61C6EBD8}" name="عمود9" headerRowDxfId="29" dataDxfId="28"/>
    <tableColumn id="10" xr3:uid="{0D46E792-EBEF-47FA-9650-A70C98D7A3AD}" name="عمود10" headerRowDxfId="27" dataDxfId="26"/>
    <tableColumn id="11" xr3:uid="{3989DCD4-4E0E-4544-B322-FEEEF9683CAA}" name="عمود11" headerRowDxfId="25" dataDxfId="24"/>
    <tableColumn id="12" xr3:uid="{88E7965C-DD37-47D7-8AB5-5A94507BABCD}" name="عمود12" headerRowDxfId="23" dataDxfId="22"/>
    <tableColumn id="13" xr3:uid="{6D08F7F0-416B-40A7-BBDC-5DA7C52C99C5}" name="عمود13" headerRowDxfId="21" dataDxfId="20"/>
    <tableColumn id="14" xr3:uid="{B89CD56F-9038-412F-9B29-A5DF7087D0D4}" name="عمود14" headerRowDxfId="19" dataDxfId="18"/>
    <tableColumn id="15" xr3:uid="{A23D9BBA-1824-43B7-9015-36027C670A41}" name="عمود15" headerRowDxfId="17" dataDxfId="16"/>
    <tableColumn id="16" xr3:uid="{9D9CB77F-B03F-4005-8ACF-7BFD0450B151}" name="عمود16" headerRowDxfId="15" dataDxfId="14"/>
    <tableColumn id="17" xr3:uid="{DE8A97AE-A2F9-4487-8477-8E142996503B}" name="عمود17" headerRowDxfId="13" dataDxfId="12"/>
    <tableColumn id="18" xr3:uid="{50BA7170-8204-4653-BBC1-6C423CAFB5C9}" name="عمود18" headerRowDxfId="11" dataDxfId="10"/>
    <tableColumn id="19" xr3:uid="{EAAA3367-46F8-4DBC-94DE-E4F8C9983811}" name="عمود19" headerRowDxfId="9" dataDxfId="8"/>
    <tableColumn id="20" xr3:uid="{0399644A-6CF9-4EF6-9474-D80A88D9212E}" name="عمود20" headerRowDxfId="7" dataDxfId="6"/>
    <tableColumn id="21" xr3:uid="{03ACB2C2-B7ED-487E-BE8F-CF09246151C5}" name="عمود21" headerRowDxfId="5" dataDxfId="4"/>
    <tableColumn id="22" xr3:uid="{8ED18355-9FED-4353-977B-A3A8DC93F019}" name="عمود22" headerRowDxfId="3" dataDxfId="2"/>
    <tableColumn id="23" xr3:uid="{F2449A6D-2CAD-4FA3-AC1D-F0381465DDCE}" name="عمود23" headerRowDxfId="1" dataDxfId="0"/>
  </tableColumns>
  <tableStyleInfo name="نمط الجدول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tats.gov.sa/documents/20117/2435133/Methodology+and+Quality+Report+of+International+Trade+Statistics+%28Monthly%29_EN+%282%29.pdf/cb2b0e78-01a3-ace1-48b0-c9390bb8892b?t=1746003474995" TargetMode="External"/><Relationship Id="rId1" Type="http://schemas.openxmlformats.org/officeDocument/2006/relationships/hyperlink" Target="https://www.stats.gov.sa/documents/20117/2435133/Methodology+and+Quality+Report+of+International+Trade+Statistics+%28Monthly%29_AR+%282%29.pdf/50434a44-f3c2-6e00-cbe7-210f0d63a569?t=1746003442279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474D9B"/>
    <pageSetUpPr fitToPage="1"/>
  </sheetPr>
  <dimension ref="A1:H24"/>
  <sheetViews>
    <sheetView showGridLines="0" rightToLeft="1" tabSelected="1" zoomScaleNormal="100" workbookViewId="0">
      <selection activeCell="C18" sqref="C18"/>
    </sheetView>
  </sheetViews>
  <sheetFormatPr defaultColWidth="0" defaultRowHeight="16.8" zeroHeight="1" x14ac:dyDescent="0.5"/>
  <cols>
    <col min="1" max="1" width="7" style="1" customWidth="1"/>
    <col min="2" max="3" width="58.88671875" style="1" customWidth="1"/>
    <col min="4" max="4" width="7" style="1" customWidth="1"/>
    <col min="5" max="8" width="0" style="1" hidden="1" customWidth="1"/>
    <col min="9" max="16384" width="8.44140625" style="1" hidden="1"/>
  </cols>
  <sheetData>
    <row r="1" spans="1:4" ht="57.6" customHeight="1" x14ac:dyDescent="0.5"/>
    <row r="2" spans="1:4" ht="25.5" customHeight="1" x14ac:dyDescent="0.5">
      <c r="A2" s="262" t="s">
        <v>640</v>
      </c>
      <c r="B2" s="262"/>
      <c r="C2" s="262"/>
      <c r="D2" s="262"/>
    </row>
    <row r="3" spans="1:4" ht="24.6" customHeight="1" x14ac:dyDescent="0.5">
      <c r="A3" s="263" t="s">
        <v>641</v>
      </c>
      <c r="B3" s="263"/>
      <c r="C3" s="263"/>
      <c r="D3" s="263"/>
    </row>
    <row r="4" spans="1:4" ht="36" customHeight="1" x14ac:dyDescent="0.5">
      <c r="A4" s="79" t="s">
        <v>407</v>
      </c>
      <c r="B4" s="80" t="s">
        <v>198</v>
      </c>
      <c r="C4" s="81" t="s">
        <v>199</v>
      </c>
      <c r="D4" s="82" t="s">
        <v>406</v>
      </c>
    </row>
    <row r="5" spans="1:4" ht="21" customHeight="1" x14ac:dyDescent="0.5">
      <c r="A5" s="83">
        <v>1</v>
      </c>
      <c r="B5" s="84" t="s">
        <v>585</v>
      </c>
      <c r="C5" s="85" t="s">
        <v>581</v>
      </c>
      <c r="D5" s="83">
        <v>1</v>
      </c>
    </row>
    <row r="6" spans="1:4" ht="21" customHeight="1" x14ac:dyDescent="0.5">
      <c r="A6" s="83">
        <v>2</v>
      </c>
      <c r="B6" s="84" t="s">
        <v>582</v>
      </c>
      <c r="C6" s="85" t="s">
        <v>586</v>
      </c>
      <c r="D6" s="83">
        <v>2</v>
      </c>
    </row>
    <row r="7" spans="1:4" ht="21" customHeight="1" x14ac:dyDescent="0.5">
      <c r="A7" s="83">
        <v>3</v>
      </c>
      <c r="B7" s="84" t="s">
        <v>583</v>
      </c>
      <c r="C7" s="85" t="s">
        <v>587</v>
      </c>
      <c r="D7" s="83">
        <v>3</v>
      </c>
    </row>
    <row r="8" spans="1:4" ht="21" customHeight="1" x14ac:dyDescent="0.5">
      <c r="A8" s="83">
        <v>4</v>
      </c>
      <c r="B8" s="84" t="s">
        <v>584</v>
      </c>
      <c r="C8" s="85" t="s">
        <v>588</v>
      </c>
      <c r="D8" s="83">
        <v>4</v>
      </c>
    </row>
    <row r="9" spans="1:4" ht="21" customHeight="1" x14ac:dyDescent="0.5">
      <c r="A9" s="83">
        <v>5</v>
      </c>
      <c r="B9" s="84" t="s">
        <v>477</v>
      </c>
      <c r="C9" s="85" t="s">
        <v>548</v>
      </c>
      <c r="D9" s="83">
        <v>5</v>
      </c>
    </row>
    <row r="10" spans="1:4" ht="21" customHeight="1" x14ac:dyDescent="0.5">
      <c r="A10" s="83">
        <v>6.1</v>
      </c>
      <c r="B10" s="84" t="s">
        <v>546</v>
      </c>
      <c r="C10" s="85" t="s">
        <v>549</v>
      </c>
      <c r="D10" s="83">
        <v>6.1</v>
      </c>
    </row>
    <row r="11" spans="1:4" ht="21" customHeight="1" x14ac:dyDescent="0.5">
      <c r="A11" s="83">
        <v>6.2</v>
      </c>
      <c r="B11" s="84" t="s">
        <v>547</v>
      </c>
      <c r="C11" s="85" t="s">
        <v>550</v>
      </c>
      <c r="D11" s="83">
        <v>6.2</v>
      </c>
    </row>
    <row r="12" spans="1:4" ht="21" customHeight="1" x14ac:dyDescent="0.5">
      <c r="A12" s="83">
        <v>7</v>
      </c>
      <c r="B12" s="84" t="s">
        <v>638</v>
      </c>
      <c r="C12" s="85" t="s">
        <v>639</v>
      </c>
      <c r="D12" s="83">
        <v>7</v>
      </c>
    </row>
    <row r="13" spans="1:4" ht="21" customHeight="1" x14ac:dyDescent="0.5">
      <c r="A13" s="83">
        <v>8</v>
      </c>
      <c r="B13" s="84" t="s">
        <v>0</v>
      </c>
      <c r="C13" s="85" t="s">
        <v>200</v>
      </c>
      <c r="D13" s="83">
        <v>8</v>
      </c>
    </row>
    <row r="14" spans="1:4" ht="21" customHeight="1" x14ac:dyDescent="0.5">
      <c r="A14" s="83">
        <v>9</v>
      </c>
      <c r="B14" s="84" t="s">
        <v>571</v>
      </c>
      <c r="C14" s="85" t="s">
        <v>572</v>
      </c>
      <c r="D14" s="83">
        <v>9</v>
      </c>
    </row>
    <row r="15" spans="1:4" ht="19.2" customHeight="1" x14ac:dyDescent="0.5">
      <c r="A15" s="83"/>
      <c r="B15" s="84" t="s">
        <v>408</v>
      </c>
      <c r="C15" s="86" t="s">
        <v>409</v>
      </c>
      <c r="D15" s="83"/>
    </row>
    <row r="16" spans="1:4" ht="18" x14ac:dyDescent="0.5">
      <c r="A16" s="12"/>
      <c r="B16" s="12"/>
      <c r="C16" s="12"/>
      <c r="D16" s="12"/>
    </row>
    <row r="17" x14ac:dyDescent="0.5"/>
    <row r="18" x14ac:dyDescent="0.5"/>
    <row r="19" x14ac:dyDescent="0.5"/>
    <row r="20" x14ac:dyDescent="0.5"/>
    <row r="21" x14ac:dyDescent="0.5"/>
    <row r="22" x14ac:dyDescent="0.5"/>
    <row r="23" x14ac:dyDescent="0.5"/>
    <row r="24" x14ac:dyDescent="0.5"/>
  </sheetData>
  <mergeCells count="2">
    <mergeCell ref="A2:D2"/>
    <mergeCell ref="A3:D3"/>
  </mergeCells>
  <hyperlinks>
    <hyperlink ref="B7" location="'1-2'!A1" display="الصادرات حسب استخدام المواد" xr:uid="{00000000-0004-0000-0000-000001000000}"/>
    <hyperlink ref="B8" location="'1-3'!A1" display="الصادرات حسب طبيعة المواد" xr:uid="{00000000-0004-0000-0000-000002000000}"/>
    <hyperlink ref="B14" location="'5'!A1" display="نسبة الصادرات غير البترولية للواردات، سنوي" xr:uid="{00000000-0004-0000-0000-00000B000000}"/>
    <hyperlink ref="B7" location="'1.2'!A1" display="الصادرات حسب الأقسام" xr:uid="{00000000-0004-0000-0000-00001A000000}"/>
    <hyperlink ref="B8" location="'1.3'!A1" display="الصادرات غير البترولية حسب مجموعات الدول" xr:uid="{00000000-0004-0000-0000-00001B000000}"/>
    <hyperlink ref="B14" location="'5'!A1" display="نسبة الصادرات غير البترولية للواردات، سنوي" xr:uid="{00000000-0004-0000-0000-000024000000}"/>
    <hyperlink ref="B6" location="'1.1'!A1" display="الصادرات البترولية وغير البترولية، شهري" xr:uid="{00000000-0004-0000-0000-000026000000}"/>
    <hyperlink ref="B13" location="'3'!A1" display="حجم التجارة والميزان التجاري" xr:uid="{00000000-0004-0000-0000-00002D000000}"/>
    <hyperlink ref="B15" r:id="rId1" xr:uid="{C14F6678-D232-4A4C-B811-C20A825B2599}"/>
    <hyperlink ref="B12" location="'2.7'!A1" display="الواردات حسب طبيعة المواد" xr:uid="{94CDE24A-0CFA-4446-954E-552BA45D70D0}"/>
    <hyperlink ref="B5" location="'0'!A1" display="حجم التجارة والميزان التجاري، شهري" xr:uid="{19FA76F7-77AA-4D22-8125-B451250E4CF8}"/>
    <hyperlink ref="B14" location="'4'!A1" display="'4'!A1" xr:uid="{BBDE0370-BC74-4716-BC60-664AB494DE31}"/>
    <hyperlink ref="C6" location="'1.1'!A1" display="Exports by Section" xr:uid="{D78638E5-C35E-42D5-914D-0FEB96971138}"/>
    <hyperlink ref="C7" location="'1.2'!A1" display="Exports by Group of Countries" xr:uid="{C61A3075-6052-4740-AF8E-39A7F4D71B48}"/>
    <hyperlink ref="C8" location="'1.3'!A1" display="Exports by Country" xr:uid="{DA859092-7357-4D49-B148-64863B904ADC}"/>
    <hyperlink ref="C13" location="'3'!A1" display="Ratio of non-oil exports to imports, monthly" xr:uid="{8B4EA930-6C4D-47EB-9475-10706BF89576}"/>
    <hyperlink ref="C14" location="'4'!A1" display="'4'!A1" xr:uid="{B0552CEA-86FF-469C-9B6F-53CD998BD67A}"/>
    <hyperlink ref="C5" location="'0'!A1" display="Trade volume and trade balance, monthly" xr:uid="{5C7A5EBC-FA00-4B5C-8A9F-E3FE822E20F6}"/>
    <hyperlink ref="C15" r:id="rId2" xr:uid="{59793724-FE16-45E8-8157-7ED810DDEB4F}"/>
    <hyperlink ref="C12" location="'2.7'!A1" display="Imports by Nature of Items" xr:uid="{F323885A-BF4F-4B9E-8B51-ADD0C8E7F697}"/>
    <hyperlink ref="C5" location="'0'!A1" display="Trade volume and trade balance, monthly" xr:uid="{C339C34D-AD58-4140-8472-5F4152A76680}"/>
    <hyperlink ref="A6" location="'1.1'!A1" display="'1.1'!A1" xr:uid="{275F49B8-FC5C-41C5-990A-9BE96604597E}"/>
    <hyperlink ref="A7" location="'1.2'!A1" display="'1.2'!A1" xr:uid="{9BE12E3B-09CB-494A-BFC1-9A2026F2E844}"/>
    <hyperlink ref="A8" location="'1.3'!A1" display="'1.3'!A1" xr:uid="{51FC3033-898F-4DB5-BA57-975B48281AE4}"/>
    <hyperlink ref="A9" location="'1.4'!A1" display="'1.4'!A1" xr:uid="{A80F0DBA-19C1-4408-A107-C5E05E515387}"/>
    <hyperlink ref="A10" location="'1.5'!A1" display="'1.5'!A1" xr:uid="{FA33CFFA-439F-4741-A52E-743F67A7082B}"/>
    <hyperlink ref="A11" location="'2.6'!A1" display="'2.6'!A1" xr:uid="{EADAED18-A701-4438-A571-9532D3AB1039}"/>
    <hyperlink ref="A12" location="'2.7'!A1" display="'2.7'!A1" xr:uid="{CFC7CA67-F087-4598-A5BB-8C5C856E1A52}"/>
    <hyperlink ref="A13" location="'3'!A1" display="'3'!A1" xr:uid="{EF8A80A3-091B-42F0-B0F8-DC44F5E6EE92}"/>
    <hyperlink ref="A14" location="'4'!A1" display="'4'!A1" xr:uid="{8AE7BC43-39B6-45D3-9084-E28D4F644B3E}"/>
    <hyperlink ref="A5" location="'0'!A1" display="'0'!A1" xr:uid="{0F100A52-B8CE-46C0-94E6-A647A094F1BF}"/>
    <hyperlink ref="B11" location="'1.4'!A1" display="الصادرات غير البترولية حسب الدول" xr:uid="{E0D0466A-F482-4432-BBCA-BC4A3B0758F0}"/>
    <hyperlink ref="C11" location="'1.4'!A1" display="Exports of The top 10 Countries by the main section of commodities" xr:uid="{DD57B6FD-7658-4435-A60C-4F2CE52A6D3D}"/>
    <hyperlink ref="B9" location="'1.5'!A1" display="الصادرات غير البترولية حسب وسيلة النقل والمنافذ الجمركية" xr:uid="{BDC35349-D10E-47BE-AF15-ECAEBA4F584F}"/>
    <hyperlink ref="C9" location="'1.5'!A1" display="Non-oil Exports by Mode of Transport and Customs Port" xr:uid="{A137D4E1-D16B-4776-A5DC-F0CA6F0EB2ED}"/>
    <hyperlink ref="B10" location="'1.4'!A1" display="الصادرات غير البترولية حسب الدول" xr:uid="{CA3619C7-00C8-4707-8DD9-A9D2032C3E79}"/>
    <hyperlink ref="C10" location="'1.4'!A1" display="Exports of The top 10 Countries by the main section of commodities" xr:uid="{D3CC0C0F-4565-4B8C-8F22-A4BF4CC9169C}"/>
    <hyperlink ref="D6" location="'1.1'!A1" display="'1.1'!A1" xr:uid="{62A0F6C2-22AC-42E9-8A06-8128FEA523AA}"/>
    <hyperlink ref="D7" location="'1.2'!A1" display="'1.2'!A1" xr:uid="{A42A0B55-4A31-4E61-BADD-CE9A1862C7C1}"/>
    <hyperlink ref="D8" location="'1.3'!A1" display="'1.3'!A1" xr:uid="{EAA7005A-95A0-4753-9204-7E2028B25307}"/>
    <hyperlink ref="D9" location="'1.4'!A1" display="'1.4'!A1" xr:uid="{38895B69-70A3-410C-B083-280C7E2DBB61}"/>
    <hyperlink ref="D10" location="'1.5'!A1" display="'1.5'!A1" xr:uid="{150A7CB0-F408-4A46-8A29-B3E6BFFBAB11}"/>
    <hyperlink ref="D11" location="'2.6'!A1" display="'2.6'!A1" xr:uid="{9333EC99-B57C-406A-8118-4166A8EDB2D6}"/>
    <hyperlink ref="D12" location="'2.7'!A1" display="'2.7'!A1" xr:uid="{F5475931-89B0-4133-95C5-1FF5417E9DDF}"/>
    <hyperlink ref="D5" location="'0'!A1" display="'0'!A1" xr:uid="{691F5931-C0E4-4AF6-BB27-3C5C7C116B34}"/>
    <hyperlink ref="D13" location="'3'!A1" display="'3'!A1" xr:uid="{61A59684-AACB-49B6-AE2C-05F6675755DB}"/>
    <hyperlink ref="D14" location="'4'!A1" display="'4'!A1" xr:uid="{9909FA75-A4EA-492E-A88B-683770F9FC55}"/>
    <hyperlink ref="A5:D5" location="'1.1'!A1" display="'1.1'!A1" xr:uid="{7B4F83D8-A98C-418C-A236-2FA71525A338}"/>
    <hyperlink ref="A6:D6" location="'2'!A1" display="'2'!A1" xr:uid="{9EA45FBA-1563-4193-9E7F-FF6F50E112D9}"/>
    <hyperlink ref="A7:D7" location="'3'!A1" display="'3'!A1" xr:uid="{A28CAC7A-51CC-410F-B1AC-D806172F822A}"/>
    <hyperlink ref="A8:D8" location="'4'!A1" display="'4'!A1" xr:uid="{4D997FBA-75F7-4AC9-B3FC-ECA049498091}"/>
    <hyperlink ref="A9:D9" location="'5'!A1" display="'5'!A1" xr:uid="{A638ADAE-5D1D-49E6-AEEF-172DC10517FA}"/>
    <hyperlink ref="A10:D10" location="'6.1'!A1" display="'6.1'!A1" xr:uid="{568DCC9F-0258-4149-B0F7-5BBE0A819652}"/>
    <hyperlink ref="A11:D11" location="'6.2'!A1" display="'6.2'!A1" xr:uid="{0F16F109-4DB4-4C03-99E5-1C3B7C9BAAE7}"/>
    <hyperlink ref="A12:D12" location="'7'!A1" display="'7'!A1" xr:uid="{CABC7265-5CAB-4089-9323-FE742A3897EC}"/>
    <hyperlink ref="A13:D13" location="'8'!A1" display="'8'!A1" xr:uid="{0EA8B5A5-C00B-49CF-9D2E-265D8584C7D0}"/>
    <hyperlink ref="A14:D14" location="'9'!A1" display="'9'!A1" xr:uid="{45BB32A2-6504-4633-B695-D4B1735694A0}"/>
  </hyperlinks>
  <printOptions horizontalCentered="1"/>
  <pageMargins left="0.25" right="0.25" top="0.75" bottom="0.75" header="0.3" footer="0.3"/>
  <pageSetup paperSize="9" scale="88" orientation="landscape" r:id="rId3"/>
  <headerFooter>
    <oddFooter>&amp;Cwww.stats.gov.sa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3A2D-DB35-437F-A73E-64209FA5744E}">
  <sheetPr>
    <tabColor rgb="FF9BA8C2"/>
    <pageSetUpPr autoPageBreaks="0"/>
  </sheetPr>
  <dimension ref="A1:L14"/>
  <sheetViews>
    <sheetView showGridLines="0" rightToLeft="1" zoomScaleNormal="100" workbookViewId="0">
      <selection activeCell="C14" sqref="C14"/>
    </sheetView>
  </sheetViews>
  <sheetFormatPr defaultColWidth="8.88671875" defaultRowHeight="18" customHeight="1" x14ac:dyDescent="0.5"/>
  <cols>
    <col min="1" max="1" width="7" style="7" customWidth="1"/>
    <col min="2" max="3" width="12" style="7" customWidth="1"/>
    <col min="4" max="6" width="27.21875" style="7" customWidth="1"/>
    <col min="7" max="9" width="15.109375" style="7" customWidth="1"/>
    <col min="10" max="10" width="11.44140625" style="7" bestFit="1" customWidth="1"/>
    <col min="11" max="253" width="8.88671875" style="7"/>
    <col min="254" max="256" width="25.88671875" style="7" customWidth="1"/>
    <col min="257" max="509" width="8.88671875" style="7"/>
    <col min="510" max="512" width="25.88671875" style="7" customWidth="1"/>
    <col min="513" max="765" width="8.88671875" style="7"/>
    <col min="766" max="768" width="25.88671875" style="7" customWidth="1"/>
    <col min="769" max="1021" width="8.88671875" style="7"/>
    <col min="1022" max="1024" width="25.88671875" style="7" customWidth="1"/>
    <col min="1025" max="1277" width="8.88671875" style="7"/>
    <col min="1278" max="1280" width="25.88671875" style="7" customWidth="1"/>
    <col min="1281" max="1533" width="8.88671875" style="7"/>
    <col min="1534" max="1536" width="25.88671875" style="7" customWidth="1"/>
    <col min="1537" max="1789" width="8.88671875" style="7"/>
    <col min="1790" max="1792" width="25.88671875" style="7" customWidth="1"/>
    <col min="1793" max="2045" width="8.88671875" style="7"/>
    <col min="2046" max="2048" width="25.88671875" style="7" customWidth="1"/>
    <col min="2049" max="2301" width="8.88671875" style="7"/>
    <col min="2302" max="2304" width="25.88671875" style="7" customWidth="1"/>
    <col min="2305" max="2557" width="8.88671875" style="7"/>
    <col min="2558" max="2560" width="25.88671875" style="7" customWidth="1"/>
    <col min="2561" max="2813" width="8.88671875" style="7"/>
    <col min="2814" max="2816" width="25.88671875" style="7" customWidth="1"/>
    <col min="2817" max="3069" width="8.88671875" style="7"/>
    <col min="3070" max="3072" width="25.88671875" style="7" customWidth="1"/>
    <col min="3073" max="3325" width="8.88671875" style="7"/>
    <col min="3326" max="3328" width="25.88671875" style="7" customWidth="1"/>
    <col min="3329" max="3581" width="8.88671875" style="7"/>
    <col min="3582" max="3584" width="25.88671875" style="7" customWidth="1"/>
    <col min="3585" max="3837" width="8.88671875" style="7"/>
    <col min="3838" max="3840" width="25.88671875" style="7" customWidth="1"/>
    <col min="3841" max="4093" width="8.88671875" style="7"/>
    <col min="4094" max="4096" width="25.88671875" style="7" customWidth="1"/>
    <col min="4097" max="4349" width="8.88671875" style="7"/>
    <col min="4350" max="4352" width="25.88671875" style="7" customWidth="1"/>
    <col min="4353" max="4605" width="8.88671875" style="7"/>
    <col min="4606" max="4608" width="25.88671875" style="7" customWidth="1"/>
    <col min="4609" max="4861" width="8.88671875" style="7"/>
    <col min="4862" max="4864" width="25.88671875" style="7" customWidth="1"/>
    <col min="4865" max="5117" width="8.88671875" style="7"/>
    <col min="5118" max="5120" width="25.88671875" style="7" customWidth="1"/>
    <col min="5121" max="5373" width="8.88671875" style="7"/>
    <col min="5374" max="5376" width="25.88671875" style="7" customWidth="1"/>
    <col min="5377" max="5629" width="8.88671875" style="7"/>
    <col min="5630" max="5632" width="25.88671875" style="7" customWidth="1"/>
    <col min="5633" max="5885" width="8.88671875" style="7"/>
    <col min="5886" max="5888" width="25.88671875" style="7" customWidth="1"/>
    <col min="5889" max="6141" width="8.88671875" style="7"/>
    <col min="6142" max="6144" width="25.88671875" style="7" customWidth="1"/>
    <col min="6145" max="6397" width="8.88671875" style="7"/>
    <col min="6398" max="6400" width="25.88671875" style="7" customWidth="1"/>
    <col min="6401" max="6653" width="8.88671875" style="7"/>
    <col min="6654" max="6656" width="25.88671875" style="7" customWidth="1"/>
    <col min="6657" max="6909" width="8.88671875" style="7"/>
    <col min="6910" max="6912" width="25.88671875" style="7" customWidth="1"/>
    <col min="6913" max="7165" width="8.88671875" style="7"/>
    <col min="7166" max="7168" width="25.88671875" style="7" customWidth="1"/>
    <col min="7169" max="7421" width="8.88671875" style="7"/>
    <col min="7422" max="7424" width="25.88671875" style="7" customWidth="1"/>
    <col min="7425" max="7677" width="8.88671875" style="7"/>
    <col min="7678" max="7680" width="25.88671875" style="7" customWidth="1"/>
    <col min="7681" max="7933" width="8.88671875" style="7"/>
    <col min="7934" max="7936" width="25.88671875" style="7" customWidth="1"/>
    <col min="7937" max="8189" width="8.88671875" style="7"/>
    <col min="8190" max="8192" width="25.88671875" style="7" customWidth="1"/>
    <col min="8193" max="8445" width="8.88671875" style="7"/>
    <col min="8446" max="8448" width="25.88671875" style="7" customWidth="1"/>
    <col min="8449" max="8701" width="8.88671875" style="7"/>
    <col min="8702" max="8704" width="25.88671875" style="7" customWidth="1"/>
    <col min="8705" max="8957" width="8.88671875" style="7"/>
    <col min="8958" max="8960" width="25.88671875" style="7" customWidth="1"/>
    <col min="8961" max="9213" width="8.88671875" style="7"/>
    <col min="9214" max="9216" width="25.88671875" style="7" customWidth="1"/>
    <col min="9217" max="9469" width="8.88671875" style="7"/>
    <col min="9470" max="9472" width="25.88671875" style="7" customWidth="1"/>
    <col min="9473" max="9725" width="8.88671875" style="7"/>
    <col min="9726" max="9728" width="25.88671875" style="7" customWidth="1"/>
    <col min="9729" max="9981" width="8.88671875" style="7"/>
    <col min="9982" max="9984" width="25.88671875" style="7" customWidth="1"/>
    <col min="9985" max="10237" width="8.88671875" style="7"/>
    <col min="10238" max="10240" width="25.88671875" style="7" customWidth="1"/>
    <col min="10241" max="10493" width="8.88671875" style="7"/>
    <col min="10494" max="10496" width="25.88671875" style="7" customWidth="1"/>
    <col min="10497" max="10749" width="8.88671875" style="7"/>
    <col min="10750" max="10752" width="25.88671875" style="7" customWidth="1"/>
    <col min="10753" max="11005" width="8.88671875" style="7"/>
    <col min="11006" max="11008" width="25.88671875" style="7" customWidth="1"/>
    <col min="11009" max="11261" width="8.88671875" style="7"/>
    <col min="11262" max="11264" width="25.88671875" style="7" customWidth="1"/>
    <col min="11265" max="11517" width="8.88671875" style="7"/>
    <col min="11518" max="11520" width="25.88671875" style="7" customWidth="1"/>
    <col min="11521" max="11773" width="8.88671875" style="7"/>
    <col min="11774" max="11776" width="25.88671875" style="7" customWidth="1"/>
    <col min="11777" max="12029" width="8.88671875" style="7"/>
    <col min="12030" max="12032" width="25.88671875" style="7" customWidth="1"/>
    <col min="12033" max="12285" width="8.88671875" style="7"/>
    <col min="12286" max="12288" width="25.88671875" style="7" customWidth="1"/>
    <col min="12289" max="12541" width="8.88671875" style="7"/>
    <col min="12542" max="12544" width="25.88671875" style="7" customWidth="1"/>
    <col min="12545" max="12797" width="8.88671875" style="7"/>
    <col min="12798" max="12800" width="25.88671875" style="7" customWidth="1"/>
    <col min="12801" max="13053" width="8.88671875" style="7"/>
    <col min="13054" max="13056" width="25.88671875" style="7" customWidth="1"/>
    <col min="13057" max="13309" width="8.88671875" style="7"/>
    <col min="13310" max="13312" width="25.88671875" style="7" customWidth="1"/>
    <col min="13313" max="13565" width="8.88671875" style="7"/>
    <col min="13566" max="13568" width="25.88671875" style="7" customWidth="1"/>
    <col min="13569" max="13821" width="8.88671875" style="7"/>
    <col min="13822" max="13824" width="25.88671875" style="7" customWidth="1"/>
    <col min="13825" max="14077" width="8.88671875" style="7"/>
    <col min="14078" max="14080" width="25.88671875" style="7" customWidth="1"/>
    <col min="14081" max="14333" width="8.88671875" style="7"/>
    <col min="14334" max="14336" width="25.88671875" style="7" customWidth="1"/>
    <col min="14337" max="14589" width="8.88671875" style="7"/>
    <col min="14590" max="14592" width="25.88671875" style="7" customWidth="1"/>
    <col min="14593" max="14845" width="8.88671875" style="7"/>
    <col min="14846" max="14848" width="25.88671875" style="7" customWidth="1"/>
    <col min="14849" max="15101" width="8.88671875" style="7"/>
    <col min="15102" max="15104" width="25.88671875" style="7" customWidth="1"/>
    <col min="15105" max="15357" width="8.88671875" style="7"/>
    <col min="15358" max="15360" width="25.88671875" style="7" customWidth="1"/>
    <col min="15361" max="15613" width="8.88671875" style="7"/>
    <col min="15614" max="15616" width="25.88671875" style="7" customWidth="1"/>
    <col min="15617" max="15869" width="8.88671875" style="7"/>
    <col min="15870" max="15872" width="25.88671875" style="7" customWidth="1"/>
    <col min="15873" max="16125" width="8.88671875" style="7"/>
    <col min="16126" max="16128" width="25.88671875" style="7" customWidth="1"/>
    <col min="16129" max="16384" width="8.88671875" style="7"/>
  </cols>
  <sheetData>
    <row r="1" spans="1:12" ht="57.6" customHeight="1" x14ac:dyDescent="0.5">
      <c r="A1" s="1"/>
    </row>
    <row r="2" spans="1:12" ht="26.4" x14ac:dyDescent="0.5">
      <c r="A2" s="77" t="s">
        <v>576</v>
      </c>
      <c r="B2" s="3"/>
      <c r="C2" s="3"/>
      <c r="D2" s="3"/>
      <c r="E2" s="3"/>
      <c r="F2" s="3"/>
    </row>
    <row r="3" spans="1:12" ht="26.4" x14ac:dyDescent="0.5">
      <c r="A3" s="78" t="s">
        <v>577</v>
      </c>
      <c r="B3" s="4"/>
      <c r="C3" s="4"/>
      <c r="D3" s="4"/>
      <c r="E3" s="4"/>
      <c r="F3" s="4"/>
    </row>
    <row r="4" spans="1:12" ht="43.2" x14ac:dyDescent="0.5">
      <c r="A4" s="194" t="s">
        <v>202</v>
      </c>
      <c r="B4" s="192" t="s">
        <v>1</v>
      </c>
      <c r="C4" s="193" t="s">
        <v>201</v>
      </c>
      <c r="D4" s="205" t="s">
        <v>579</v>
      </c>
      <c r="E4" s="206" t="s">
        <v>578</v>
      </c>
      <c r="F4" s="206" t="s">
        <v>580</v>
      </c>
    </row>
    <row r="5" spans="1:12" ht="18" customHeight="1" x14ac:dyDescent="0.5">
      <c r="A5" s="73" t="s">
        <v>509</v>
      </c>
      <c r="B5" s="74" t="s">
        <v>603</v>
      </c>
      <c r="C5" s="157" t="s">
        <v>604</v>
      </c>
      <c r="D5" s="207">
        <v>14093.647489999999</v>
      </c>
      <c r="E5" s="208">
        <v>8839.8027010000005</v>
      </c>
      <c r="F5" s="208">
        <v>63945.411212999992</v>
      </c>
      <c r="G5" s="15"/>
      <c r="H5" s="13"/>
      <c r="I5" s="13"/>
      <c r="J5" s="13"/>
      <c r="L5" s="13"/>
    </row>
    <row r="6" spans="1:12" ht="18" customHeight="1" x14ac:dyDescent="0.5">
      <c r="A6" s="67" t="s">
        <v>467</v>
      </c>
      <c r="C6" s="9"/>
      <c r="D6" s="190"/>
      <c r="E6" s="190"/>
      <c r="F6" s="190"/>
      <c r="G6" s="16"/>
      <c r="H6" s="14"/>
      <c r="J6" s="13"/>
      <c r="L6" s="13"/>
    </row>
    <row r="7" spans="1:12" ht="18" customHeight="1" x14ac:dyDescent="0.5">
      <c r="A7" s="67"/>
      <c r="C7" s="6"/>
      <c r="D7" s="190"/>
      <c r="E7" s="190"/>
      <c r="F7" s="190"/>
    </row>
    <row r="8" spans="1:12" ht="18" customHeight="1" x14ac:dyDescent="0.5">
      <c r="C8" s="6"/>
      <c r="D8" s="190"/>
      <c r="E8" s="190"/>
      <c r="F8" s="190"/>
    </row>
    <row r="9" spans="1:12" ht="18" customHeight="1" x14ac:dyDescent="0.5">
      <c r="C9" s="6"/>
      <c r="D9" s="190"/>
      <c r="E9" s="190"/>
      <c r="F9" s="190"/>
    </row>
    <row r="10" spans="1:12" ht="18" customHeight="1" x14ac:dyDescent="0.5">
      <c r="D10" s="13"/>
    </row>
    <row r="11" spans="1:12" ht="18" customHeight="1" x14ac:dyDescent="0.5">
      <c r="C11" s="166"/>
      <c r="D11" s="13"/>
      <c r="G11" s="52"/>
    </row>
    <row r="12" spans="1:12" ht="18" customHeight="1" x14ac:dyDescent="0.5">
      <c r="C12" s="167"/>
      <c r="D12" s="13"/>
      <c r="E12" s="13"/>
    </row>
    <row r="13" spans="1:12" ht="18" customHeight="1" x14ac:dyDescent="0.5">
      <c r="C13" s="167"/>
      <c r="D13" s="13"/>
      <c r="E13" s="13"/>
    </row>
    <row r="14" spans="1:12" ht="18" customHeight="1" x14ac:dyDescent="0.5">
      <c r="F14" s="5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Header>&amp;L&amp;G&amp;R&amp;G</oddHeader>
    <oddFooter>&amp;Cwww.stats.gov.sa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BA8C2"/>
    <pageSetUpPr autoPageBreaks="0" fitToPage="1"/>
  </sheetPr>
  <dimension ref="A1:J101"/>
  <sheetViews>
    <sheetView showGridLines="0" rightToLeft="1" zoomScaleNormal="100" workbookViewId="0">
      <selection activeCell="K15" sqref="K15"/>
    </sheetView>
  </sheetViews>
  <sheetFormatPr defaultColWidth="8.88671875" defaultRowHeight="18" x14ac:dyDescent="0.5"/>
  <cols>
    <col min="1" max="1" width="6.44140625" style="35" customWidth="1"/>
    <col min="2" max="2" width="35.109375" style="35" customWidth="1"/>
    <col min="3" max="4" width="17.109375" style="164" customWidth="1"/>
    <col min="5" max="5" width="35.109375" style="35" customWidth="1"/>
    <col min="6" max="6" width="6.44140625" style="35" customWidth="1"/>
    <col min="7" max="7" width="9.109375" style="35" bestFit="1" customWidth="1"/>
    <col min="8" max="8" width="14" style="35" bestFit="1" customWidth="1"/>
    <col min="9" max="10" width="8.88671875" style="41"/>
    <col min="11" max="244" width="8.88671875" style="35"/>
    <col min="245" max="245" width="5.88671875" style="35" customWidth="1"/>
    <col min="246" max="246" width="32.88671875" style="35" customWidth="1"/>
    <col min="247" max="247" width="5.88671875" style="35" customWidth="1"/>
    <col min="248" max="248" width="32.88671875" style="35" customWidth="1"/>
    <col min="249" max="254" width="8.88671875" style="35"/>
    <col min="255" max="255" width="32.88671875" style="35" customWidth="1"/>
    <col min="256" max="256" width="5.88671875" style="35" customWidth="1"/>
    <col min="257" max="257" width="32.88671875" style="35" customWidth="1"/>
    <col min="258" max="258" width="5.88671875" style="35" customWidth="1"/>
    <col min="259" max="500" width="8.88671875" style="35"/>
    <col min="501" max="501" width="5.88671875" style="35" customWidth="1"/>
    <col min="502" max="502" width="32.88671875" style="35" customWidth="1"/>
    <col min="503" max="503" width="5.88671875" style="35" customWidth="1"/>
    <col min="504" max="504" width="32.88671875" style="35" customWidth="1"/>
    <col min="505" max="510" width="8.88671875" style="35"/>
    <col min="511" max="511" width="32.88671875" style="35" customWidth="1"/>
    <col min="512" max="512" width="5.88671875" style="35" customWidth="1"/>
    <col min="513" max="513" width="32.88671875" style="35" customWidth="1"/>
    <col min="514" max="514" width="5.88671875" style="35" customWidth="1"/>
    <col min="515" max="756" width="8.88671875" style="35"/>
    <col min="757" max="757" width="5.88671875" style="35" customWidth="1"/>
    <col min="758" max="758" width="32.88671875" style="35" customWidth="1"/>
    <col min="759" max="759" width="5.88671875" style="35" customWidth="1"/>
    <col min="760" max="760" width="32.88671875" style="35" customWidth="1"/>
    <col min="761" max="766" width="8.88671875" style="35"/>
    <col min="767" max="767" width="32.88671875" style="35" customWidth="1"/>
    <col min="768" max="768" width="5.88671875" style="35" customWidth="1"/>
    <col min="769" max="769" width="32.88671875" style="35" customWidth="1"/>
    <col min="770" max="770" width="5.88671875" style="35" customWidth="1"/>
    <col min="771" max="1012" width="8.88671875" style="35"/>
    <col min="1013" max="1013" width="5.88671875" style="35" customWidth="1"/>
    <col min="1014" max="1014" width="32.88671875" style="35" customWidth="1"/>
    <col min="1015" max="1015" width="5.88671875" style="35" customWidth="1"/>
    <col min="1016" max="1016" width="32.88671875" style="35" customWidth="1"/>
    <col min="1017" max="1022" width="8.88671875" style="35"/>
    <col min="1023" max="1023" width="32.88671875" style="35" customWidth="1"/>
    <col min="1024" max="1024" width="5.88671875" style="35" customWidth="1"/>
    <col min="1025" max="1025" width="32.88671875" style="35" customWidth="1"/>
    <col min="1026" max="1026" width="5.88671875" style="35" customWidth="1"/>
    <col min="1027" max="1268" width="8.88671875" style="35"/>
    <col min="1269" max="1269" width="5.88671875" style="35" customWidth="1"/>
    <col min="1270" max="1270" width="32.88671875" style="35" customWidth="1"/>
    <col min="1271" max="1271" width="5.88671875" style="35" customWidth="1"/>
    <col min="1272" max="1272" width="32.88671875" style="35" customWidth="1"/>
    <col min="1273" max="1278" width="8.88671875" style="35"/>
    <col min="1279" max="1279" width="32.88671875" style="35" customWidth="1"/>
    <col min="1280" max="1280" width="5.88671875" style="35" customWidth="1"/>
    <col min="1281" max="1281" width="32.88671875" style="35" customWidth="1"/>
    <col min="1282" max="1282" width="5.88671875" style="35" customWidth="1"/>
    <col min="1283" max="1524" width="8.88671875" style="35"/>
    <col min="1525" max="1525" width="5.88671875" style="35" customWidth="1"/>
    <col min="1526" max="1526" width="32.88671875" style="35" customWidth="1"/>
    <col min="1527" max="1527" width="5.88671875" style="35" customWidth="1"/>
    <col min="1528" max="1528" width="32.88671875" style="35" customWidth="1"/>
    <col min="1529" max="1534" width="8.88671875" style="35"/>
    <col min="1535" max="1535" width="32.88671875" style="35" customWidth="1"/>
    <col min="1536" max="1536" width="5.88671875" style="35" customWidth="1"/>
    <col min="1537" max="1537" width="32.88671875" style="35" customWidth="1"/>
    <col min="1538" max="1538" width="5.88671875" style="35" customWidth="1"/>
    <col min="1539" max="1780" width="8.88671875" style="35"/>
    <col min="1781" max="1781" width="5.88671875" style="35" customWidth="1"/>
    <col min="1782" max="1782" width="32.88671875" style="35" customWidth="1"/>
    <col min="1783" max="1783" width="5.88671875" style="35" customWidth="1"/>
    <col min="1784" max="1784" width="32.88671875" style="35" customWidth="1"/>
    <col min="1785" max="1790" width="8.88671875" style="35"/>
    <col min="1791" max="1791" width="32.88671875" style="35" customWidth="1"/>
    <col min="1792" max="1792" width="5.88671875" style="35" customWidth="1"/>
    <col min="1793" max="1793" width="32.88671875" style="35" customWidth="1"/>
    <col min="1794" max="1794" width="5.88671875" style="35" customWidth="1"/>
    <col min="1795" max="2036" width="8.88671875" style="35"/>
    <col min="2037" max="2037" width="5.88671875" style="35" customWidth="1"/>
    <col min="2038" max="2038" width="32.88671875" style="35" customWidth="1"/>
    <col min="2039" max="2039" width="5.88671875" style="35" customWidth="1"/>
    <col min="2040" max="2040" width="32.88671875" style="35" customWidth="1"/>
    <col min="2041" max="2046" width="8.88671875" style="35"/>
    <col min="2047" max="2047" width="32.88671875" style="35" customWidth="1"/>
    <col min="2048" max="2048" width="5.88671875" style="35" customWidth="1"/>
    <col min="2049" max="2049" width="32.88671875" style="35" customWidth="1"/>
    <col min="2050" max="2050" width="5.88671875" style="35" customWidth="1"/>
    <col min="2051" max="2292" width="8.88671875" style="35"/>
    <col min="2293" max="2293" width="5.88671875" style="35" customWidth="1"/>
    <col min="2294" max="2294" width="32.88671875" style="35" customWidth="1"/>
    <col min="2295" max="2295" width="5.88671875" style="35" customWidth="1"/>
    <col min="2296" max="2296" width="32.88671875" style="35" customWidth="1"/>
    <col min="2297" max="2302" width="8.88671875" style="35"/>
    <col min="2303" max="2303" width="32.88671875" style="35" customWidth="1"/>
    <col min="2304" max="2304" width="5.88671875" style="35" customWidth="1"/>
    <col min="2305" max="2305" width="32.88671875" style="35" customWidth="1"/>
    <col min="2306" max="2306" width="5.88671875" style="35" customWidth="1"/>
    <col min="2307" max="2548" width="8.88671875" style="35"/>
    <col min="2549" max="2549" width="5.88671875" style="35" customWidth="1"/>
    <col min="2550" max="2550" width="32.88671875" style="35" customWidth="1"/>
    <col min="2551" max="2551" width="5.88671875" style="35" customWidth="1"/>
    <col min="2552" max="2552" width="32.88671875" style="35" customWidth="1"/>
    <col min="2553" max="2558" width="8.88671875" style="35"/>
    <col min="2559" max="2559" width="32.88671875" style="35" customWidth="1"/>
    <col min="2560" max="2560" width="5.88671875" style="35" customWidth="1"/>
    <col min="2561" max="2561" width="32.88671875" style="35" customWidth="1"/>
    <col min="2562" max="2562" width="5.88671875" style="35" customWidth="1"/>
    <col min="2563" max="2804" width="8.88671875" style="35"/>
    <col min="2805" max="2805" width="5.88671875" style="35" customWidth="1"/>
    <col min="2806" max="2806" width="32.88671875" style="35" customWidth="1"/>
    <col min="2807" max="2807" width="5.88671875" style="35" customWidth="1"/>
    <col min="2808" max="2808" width="32.88671875" style="35" customWidth="1"/>
    <col min="2809" max="2814" width="8.88671875" style="35"/>
    <col min="2815" max="2815" width="32.88671875" style="35" customWidth="1"/>
    <col min="2816" max="2816" width="5.88671875" style="35" customWidth="1"/>
    <col min="2817" max="2817" width="32.88671875" style="35" customWidth="1"/>
    <col min="2818" max="2818" width="5.88671875" style="35" customWidth="1"/>
    <col min="2819" max="3060" width="8.88671875" style="35"/>
    <col min="3061" max="3061" width="5.88671875" style="35" customWidth="1"/>
    <col min="3062" max="3062" width="32.88671875" style="35" customWidth="1"/>
    <col min="3063" max="3063" width="5.88671875" style="35" customWidth="1"/>
    <col min="3064" max="3064" width="32.88671875" style="35" customWidth="1"/>
    <col min="3065" max="3070" width="8.88671875" style="35"/>
    <col min="3071" max="3071" width="32.88671875" style="35" customWidth="1"/>
    <col min="3072" max="3072" width="5.88671875" style="35" customWidth="1"/>
    <col min="3073" max="3073" width="32.88671875" style="35" customWidth="1"/>
    <col min="3074" max="3074" width="5.88671875" style="35" customWidth="1"/>
    <col min="3075" max="3316" width="8.88671875" style="35"/>
    <col min="3317" max="3317" width="5.88671875" style="35" customWidth="1"/>
    <col min="3318" max="3318" width="32.88671875" style="35" customWidth="1"/>
    <col min="3319" max="3319" width="5.88671875" style="35" customWidth="1"/>
    <col min="3320" max="3320" width="32.88671875" style="35" customWidth="1"/>
    <col min="3321" max="3326" width="8.88671875" style="35"/>
    <col min="3327" max="3327" width="32.88671875" style="35" customWidth="1"/>
    <col min="3328" max="3328" width="5.88671875" style="35" customWidth="1"/>
    <col min="3329" max="3329" width="32.88671875" style="35" customWidth="1"/>
    <col min="3330" max="3330" width="5.88671875" style="35" customWidth="1"/>
    <col min="3331" max="3572" width="8.88671875" style="35"/>
    <col min="3573" max="3573" width="5.88671875" style="35" customWidth="1"/>
    <col min="3574" max="3574" width="32.88671875" style="35" customWidth="1"/>
    <col min="3575" max="3575" width="5.88671875" style="35" customWidth="1"/>
    <col min="3576" max="3576" width="32.88671875" style="35" customWidth="1"/>
    <col min="3577" max="3582" width="8.88671875" style="35"/>
    <col min="3583" max="3583" width="32.88671875" style="35" customWidth="1"/>
    <col min="3584" max="3584" width="5.88671875" style="35" customWidth="1"/>
    <col min="3585" max="3585" width="32.88671875" style="35" customWidth="1"/>
    <col min="3586" max="3586" width="5.88671875" style="35" customWidth="1"/>
    <col min="3587" max="3828" width="8.88671875" style="35"/>
    <col min="3829" max="3829" width="5.88671875" style="35" customWidth="1"/>
    <col min="3830" max="3830" width="32.88671875" style="35" customWidth="1"/>
    <col min="3831" max="3831" width="5.88671875" style="35" customWidth="1"/>
    <col min="3832" max="3832" width="32.88671875" style="35" customWidth="1"/>
    <col min="3833" max="3838" width="8.88671875" style="35"/>
    <col min="3839" max="3839" width="32.88671875" style="35" customWidth="1"/>
    <col min="3840" max="3840" width="5.88671875" style="35" customWidth="1"/>
    <col min="3841" max="3841" width="32.88671875" style="35" customWidth="1"/>
    <col min="3842" max="3842" width="5.88671875" style="35" customWidth="1"/>
    <col min="3843" max="4084" width="8.88671875" style="35"/>
    <col min="4085" max="4085" width="5.88671875" style="35" customWidth="1"/>
    <col min="4086" max="4086" width="32.88671875" style="35" customWidth="1"/>
    <col min="4087" max="4087" width="5.88671875" style="35" customWidth="1"/>
    <col min="4088" max="4088" width="32.88671875" style="35" customWidth="1"/>
    <col min="4089" max="4094" width="8.88671875" style="35"/>
    <col min="4095" max="4095" width="32.88671875" style="35" customWidth="1"/>
    <col min="4096" max="4096" width="5.88671875" style="35" customWidth="1"/>
    <col min="4097" max="4097" width="32.88671875" style="35" customWidth="1"/>
    <col min="4098" max="4098" width="5.88671875" style="35" customWidth="1"/>
    <col min="4099" max="4340" width="8.88671875" style="35"/>
    <col min="4341" max="4341" width="5.88671875" style="35" customWidth="1"/>
    <col min="4342" max="4342" width="32.88671875" style="35" customWidth="1"/>
    <col min="4343" max="4343" width="5.88671875" style="35" customWidth="1"/>
    <col min="4344" max="4344" width="32.88671875" style="35" customWidth="1"/>
    <col min="4345" max="4350" width="8.88671875" style="35"/>
    <col min="4351" max="4351" width="32.88671875" style="35" customWidth="1"/>
    <col min="4352" max="4352" width="5.88671875" style="35" customWidth="1"/>
    <col min="4353" max="4353" width="32.88671875" style="35" customWidth="1"/>
    <col min="4354" max="4354" width="5.88671875" style="35" customWidth="1"/>
    <col min="4355" max="4596" width="8.88671875" style="35"/>
    <col min="4597" max="4597" width="5.88671875" style="35" customWidth="1"/>
    <col min="4598" max="4598" width="32.88671875" style="35" customWidth="1"/>
    <col min="4599" max="4599" width="5.88671875" style="35" customWidth="1"/>
    <col min="4600" max="4600" width="32.88671875" style="35" customWidth="1"/>
    <col min="4601" max="4606" width="8.88671875" style="35"/>
    <col min="4607" max="4607" width="32.88671875" style="35" customWidth="1"/>
    <col min="4608" max="4608" width="5.88671875" style="35" customWidth="1"/>
    <col min="4609" max="4609" width="32.88671875" style="35" customWidth="1"/>
    <col min="4610" max="4610" width="5.88671875" style="35" customWidth="1"/>
    <col min="4611" max="4852" width="8.88671875" style="35"/>
    <col min="4853" max="4853" width="5.88671875" style="35" customWidth="1"/>
    <col min="4854" max="4854" width="32.88671875" style="35" customWidth="1"/>
    <col min="4855" max="4855" width="5.88671875" style="35" customWidth="1"/>
    <col min="4856" max="4856" width="32.88671875" style="35" customWidth="1"/>
    <col min="4857" max="4862" width="8.88671875" style="35"/>
    <col min="4863" max="4863" width="32.88671875" style="35" customWidth="1"/>
    <col min="4864" max="4864" width="5.88671875" style="35" customWidth="1"/>
    <col min="4865" max="4865" width="32.88671875" style="35" customWidth="1"/>
    <col min="4866" max="4866" width="5.88671875" style="35" customWidth="1"/>
    <col min="4867" max="5108" width="8.88671875" style="35"/>
    <col min="5109" max="5109" width="5.88671875" style="35" customWidth="1"/>
    <col min="5110" max="5110" width="32.88671875" style="35" customWidth="1"/>
    <col min="5111" max="5111" width="5.88671875" style="35" customWidth="1"/>
    <col min="5112" max="5112" width="32.88671875" style="35" customWidth="1"/>
    <col min="5113" max="5118" width="8.88671875" style="35"/>
    <col min="5119" max="5119" width="32.88671875" style="35" customWidth="1"/>
    <col min="5120" max="5120" width="5.88671875" style="35" customWidth="1"/>
    <col min="5121" max="5121" width="32.88671875" style="35" customWidth="1"/>
    <col min="5122" max="5122" width="5.88671875" style="35" customWidth="1"/>
    <col min="5123" max="5364" width="8.88671875" style="35"/>
    <col min="5365" max="5365" width="5.88671875" style="35" customWidth="1"/>
    <col min="5366" max="5366" width="32.88671875" style="35" customWidth="1"/>
    <col min="5367" max="5367" width="5.88671875" style="35" customWidth="1"/>
    <col min="5368" max="5368" width="32.88671875" style="35" customWidth="1"/>
    <col min="5369" max="5374" width="8.88671875" style="35"/>
    <col min="5375" max="5375" width="32.88671875" style="35" customWidth="1"/>
    <col min="5376" max="5376" width="5.88671875" style="35" customWidth="1"/>
    <col min="5377" max="5377" width="32.88671875" style="35" customWidth="1"/>
    <col min="5378" max="5378" width="5.88671875" style="35" customWidth="1"/>
    <col min="5379" max="5620" width="8.88671875" style="35"/>
    <col min="5621" max="5621" width="5.88671875" style="35" customWidth="1"/>
    <col min="5622" max="5622" width="32.88671875" style="35" customWidth="1"/>
    <col min="5623" max="5623" width="5.88671875" style="35" customWidth="1"/>
    <col min="5624" max="5624" width="32.88671875" style="35" customWidth="1"/>
    <col min="5625" max="5630" width="8.88671875" style="35"/>
    <col min="5631" max="5631" width="32.88671875" style="35" customWidth="1"/>
    <col min="5632" max="5632" width="5.88671875" style="35" customWidth="1"/>
    <col min="5633" max="5633" width="32.88671875" style="35" customWidth="1"/>
    <col min="5634" max="5634" width="5.88671875" style="35" customWidth="1"/>
    <col min="5635" max="5876" width="8.88671875" style="35"/>
    <col min="5877" max="5877" width="5.88671875" style="35" customWidth="1"/>
    <col min="5878" max="5878" width="32.88671875" style="35" customWidth="1"/>
    <col min="5879" max="5879" width="5.88671875" style="35" customWidth="1"/>
    <col min="5880" max="5880" width="32.88671875" style="35" customWidth="1"/>
    <col min="5881" max="5886" width="8.88671875" style="35"/>
    <col min="5887" max="5887" width="32.88671875" style="35" customWidth="1"/>
    <col min="5888" max="5888" width="5.88671875" style="35" customWidth="1"/>
    <col min="5889" max="5889" width="32.88671875" style="35" customWidth="1"/>
    <col min="5890" max="5890" width="5.88671875" style="35" customWidth="1"/>
    <col min="5891" max="6132" width="8.88671875" style="35"/>
    <col min="6133" max="6133" width="5.88671875" style="35" customWidth="1"/>
    <col min="6134" max="6134" width="32.88671875" style="35" customWidth="1"/>
    <col min="6135" max="6135" width="5.88671875" style="35" customWidth="1"/>
    <col min="6136" max="6136" width="32.88671875" style="35" customWidth="1"/>
    <col min="6137" max="6142" width="8.88671875" style="35"/>
    <col min="6143" max="6143" width="32.88671875" style="35" customWidth="1"/>
    <col min="6144" max="6144" width="5.88671875" style="35" customWidth="1"/>
    <col min="6145" max="6145" width="32.88671875" style="35" customWidth="1"/>
    <col min="6146" max="6146" width="5.88671875" style="35" customWidth="1"/>
    <col min="6147" max="6388" width="8.88671875" style="35"/>
    <col min="6389" max="6389" width="5.88671875" style="35" customWidth="1"/>
    <col min="6390" max="6390" width="32.88671875" style="35" customWidth="1"/>
    <col min="6391" max="6391" width="5.88671875" style="35" customWidth="1"/>
    <col min="6392" max="6392" width="32.88671875" style="35" customWidth="1"/>
    <col min="6393" max="6398" width="8.88671875" style="35"/>
    <col min="6399" max="6399" width="32.88671875" style="35" customWidth="1"/>
    <col min="6400" max="6400" width="5.88671875" style="35" customWidth="1"/>
    <col min="6401" max="6401" width="32.88671875" style="35" customWidth="1"/>
    <col min="6402" max="6402" width="5.88671875" style="35" customWidth="1"/>
    <col min="6403" max="6644" width="8.88671875" style="35"/>
    <col min="6645" max="6645" width="5.88671875" style="35" customWidth="1"/>
    <col min="6646" max="6646" width="32.88671875" style="35" customWidth="1"/>
    <col min="6647" max="6647" width="5.88671875" style="35" customWidth="1"/>
    <col min="6648" max="6648" width="32.88671875" style="35" customWidth="1"/>
    <col min="6649" max="6654" width="8.88671875" style="35"/>
    <col min="6655" max="6655" width="32.88671875" style="35" customWidth="1"/>
    <col min="6656" max="6656" width="5.88671875" style="35" customWidth="1"/>
    <col min="6657" max="6657" width="32.88671875" style="35" customWidth="1"/>
    <col min="6658" max="6658" width="5.88671875" style="35" customWidth="1"/>
    <col min="6659" max="6900" width="8.88671875" style="35"/>
    <col min="6901" max="6901" width="5.88671875" style="35" customWidth="1"/>
    <col min="6902" max="6902" width="32.88671875" style="35" customWidth="1"/>
    <col min="6903" max="6903" width="5.88671875" style="35" customWidth="1"/>
    <col min="6904" max="6904" width="32.88671875" style="35" customWidth="1"/>
    <col min="6905" max="6910" width="8.88671875" style="35"/>
    <col min="6911" max="6911" width="32.88671875" style="35" customWidth="1"/>
    <col min="6912" max="6912" width="5.88671875" style="35" customWidth="1"/>
    <col min="6913" max="6913" width="32.88671875" style="35" customWidth="1"/>
    <col min="6914" max="6914" width="5.88671875" style="35" customWidth="1"/>
    <col min="6915" max="7156" width="8.88671875" style="35"/>
    <col min="7157" max="7157" width="5.88671875" style="35" customWidth="1"/>
    <col min="7158" max="7158" width="32.88671875" style="35" customWidth="1"/>
    <col min="7159" max="7159" width="5.88671875" style="35" customWidth="1"/>
    <col min="7160" max="7160" width="32.88671875" style="35" customWidth="1"/>
    <col min="7161" max="7166" width="8.88671875" style="35"/>
    <col min="7167" max="7167" width="32.88671875" style="35" customWidth="1"/>
    <col min="7168" max="7168" width="5.88671875" style="35" customWidth="1"/>
    <col min="7169" max="7169" width="32.88671875" style="35" customWidth="1"/>
    <col min="7170" max="7170" width="5.88671875" style="35" customWidth="1"/>
    <col min="7171" max="7412" width="8.88671875" style="35"/>
    <col min="7413" max="7413" width="5.88671875" style="35" customWidth="1"/>
    <col min="7414" max="7414" width="32.88671875" style="35" customWidth="1"/>
    <col min="7415" max="7415" width="5.88671875" style="35" customWidth="1"/>
    <col min="7416" max="7416" width="32.88671875" style="35" customWidth="1"/>
    <col min="7417" max="7422" width="8.88671875" style="35"/>
    <col min="7423" max="7423" width="32.88671875" style="35" customWidth="1"/>
    <col min="7424" max="7424" width="5.88671875" style="35" customWidth="1"/>
    <col min="7425" max="7425" width="32.88671875" style="35" customWidth="1"/>
    <col min="7426" max="7426" width="5.88671875" style="35" customWidth="1"/>
    <col min="7427" max="7668" width="8.88671875" style="35"/>
    <col min="7669" max="7669" width="5.88671875" style="35" customWidth="1"/>
    <col min="7670" max="7670" width="32.88671875" style="35" customWidth="1"/>
    <col min="7671" max="7671" width="5.88671875" style="35" customWidth="1"/>
    <col min="7672" max="7672" width="32.88671875" style="35" customWidth="1"/>
    <col min="7673" max="7678" width="8.88671875" style="35"/>
    <col min="7679" max="7679" width="32.88671875" style="35" customWidth="1"/>
    <col min="7680" max="7680" width="5.88671875" style="35" customWidth="1"/>
    <col min="7681" max="7681" width="32.88671875" style="35" customWidth="1"/>
    <col min="7682" max="7682" width="5.88671875" style="35" customWidth="1"/>
    <col min="7683" max="7924" width="8.88671875" style="35"/>
    <col min="7925" max="7925" width="5.88671875" style="35" customWidth="1"/>
    <col min="7926" max="7926" width="32.88671875" style="35" customWidth="1"/>
    <col min="7927" max="7927" width="5.88671875" style="35" customWidth="1"/>
    <col min="7928" max="7928" width="32.88671875" style="35" customWidth="1"/>
    <col min="7929" max="7934" width="8.88671875" style="35"/>
    <col min="7935" max="7935" width="32.88671875" style="35" customWidth="1"/>
    <col min="7936" max="7936" width="5.88671875" style="35" customWidth="1"/>
    <col min="7937" max="7937" width="32.88671875" style="35" customWidth="1"/>
    <col min="7938" max="7938" width="5.88671875" style="35" customWidth="1"/>
    <col min="7939" max="8180" width="8.88671875" style="35"/>
    <col min="8181" max="8181" width="5.88671875" style="35" customWidth="1"/>
    <col min="8182" max="8182" width="32.88671875" style="35" customWidth="1"/>
    <col min="8183" max="8183" width="5.88671875" style="35" customWidth="1"/>
    <col min="8184" max="8184" width="32.88671875" style="35" customWidth="1"/>
    <col min="8185" max="8190" width="8.88671875" style="35"/>
    <col min="8191" max="8191" width="32.88671875" style="35" customWidth="1"/>
    <col min="8192" max="8192" width="5.88671875" style="35" customWidth="1"/>
    <col min="8193" max="8193" width="32.88671875" style="35" customWidth="1"/>
    <col min="8194" max="8194" width="5.88671875" style="35" customWidth="1"/>
    <col min="8195" max="8436" width="8.88671875" style="35"/>
    <col min="8437" max="8437" width="5.88671875" style="35" customWidth="1"/>
    <col min="8438" max="8438" width="32.88671875" style="35" customWidth="1"/>
    <col min="8439" max="8439" width="5.88671875" style="35" customWidth="1"/>
    <col min="8440" max="8440" width="32.88671875" style="35" customWidth="1"/>
    <col min="8441" max="8446" width="8.88671875" style="35"/>
    <col min="8447" max="8447" width="32.88671875" style="35" customWidth="1"/>
    <col min="8448" max="8448" width="5.88671875" style="35" customWidth="1"/>
    <col min="8449" max="8449" width="32.88671875" style="35" customWidth="1"/>
    <col min="8450" max="8450" width="5.88671875" style="35" customWidth="1"/>
    <col min="8451" max="8692" width="8.88671875" style="35"/>
    <col min="8693" max="8693" width="5.88671875" style="35" customWidth="1"/>
    <col min="8694" max="8694" width="32.88671875" style="35" customWidth="1"/>
    <col min="8695" max="8695" width="5.88671875" style="35" customWidth="1"/>
    <col min="8696" max="8696" width="32.88671875" style="35" customWidth="1"/>
    <col min="8697" max="8702" width="8.88671875" style="35"/>
    <col min="8703" max="8703" width="32.88671875" style="35" customWidth="1"/>
    <col min="8704" max="8704" width="5.88671875" style="35" customWidth="1"/>
    <col min="8705" max="8705" width="32.88671875" style="35" customWidth="1"/>
    <col min="8706" max="8706" width="5.88671875" style="35" customWidth="1"/>
    <col min="8707" max="8948" width="8.88671875" style="35"/>
    <col min="8949" max="8949" width="5.88671875" style="35" customWidth="1"/>
    <col min="8950" max="8950" width="32.88671875" style="35" customWidth="1"/>
    <col min="8951" max="8951" width="5.88671875" style="35" customWidth="1"/>
    <col min="8952" max="8952" width="32.88671875" style="35" customWidth="1"/>
    <col min="8953" max="8958" width="8.88671875" style="35"/>
    <col min="8959" max="8959" width="32.88671875" style="35" customWidth="1"/>
    <col min="8960" max="8960" width="5.88671875" style="35" customWidth="1"/>
    <col min="8961" max="8961" width="32.88671875" style="35" customWidth="1"/>
    <col min="8962" max="8962" width="5.88671875" style="35" customWidth="1"/>
    <col min="8963" max="9204" width="8.88671875" style="35"/>
    <col min="9205" max="9205" width="5.88671875" style="35" customWidth="1"/>
    <col min="9206" max="9206" width="32.88671875" style="35" customWidth="1"/>
    <col min="9207" max="9207" width="5.88671875" style="35" customWidth="1"/>
    <col min="9208" max="9208" width="32.88671875" style="35" customWidth="1"/>
    <col min="9209" max="9214" width="8.88671875" style="35"/>
    <col min="9215" max="9215" width="32.88671875" style="35" customWidth="1"/>
    <col min="9216" max="9216" width="5.88671875" style="35" customWidth="1"/>
    <col min="9217" max="9217" width="32.88671875" style="35" customWidth="1"/>
    <col min="9218" max="9218" width="5.88671875" style="35" customWidth="1"/>
    <col min="9219" max="9460" width="8.88671875" style="35"/>
    <col min="9461" max="9461" width="5.88671875" style="35" customWidth="1"/>
    <col min="9462" max="9462" width="32.88671875" style="35" customWidth="1"/>
    <col min="9463" max="9463" width="5.88671875" style="35" customWidth="1"/>
    <col min="9464" max="9464" width="32.88671875" style="35" customWidth="1"/>
    <col min="9465" max="9470" width="8.88671875" style="35"/>
    <col min="9471" max="9471" width="32.88671875" style="35" customWidth="1"/>
    <col min="9472" max="9472" width="5.88671875" style="35" customWidth="1"/>
    <col min="9473" max="9473" width="32.88671875" style="35" customWidth="1"/>
    <col min="9474" max="9474" width="5.88671875" style="35" customWidth="1"/>
    <col min="9475" max="9716" width="8.88671875" style="35"/>
    <col min="9717" max="9717" width="5.88671875" style="35" customWidth="1"/>
    <col min="9718" max="9718" width="32.88671875" style="35" customWidth="1"/>
    <col min="9719" max="9719" width="5.88671875" style="35" customWidth="1"/>
    <col min="9720" max="9720" width="32.88671875" style="35" customWidth="1"/>
    <col min="9721" max="9726" width="8.88671875" style="35"/>
    <col min="9727" max="9727" width="32.88671875" style="35" customWidth="1"/>
    <col min="9728" max="9728" width="5.88671875" style="35" customWidth="1"/>
    <col min="9729" max="9729" width="32.88671875" style="35" customWidth="1"/>
    <col min="9730" max="9730" width="5.88671875" style="35" customWidth="1"/>
    <col min="9731" max="9972" width="8.88671875" style="35"/>
    <col min="9973" max="9973" width="5.88671875" style="35" customWidth="1"/>
    <col min="9974" max="9974" width="32.88671875" style="35" customWidth="1"/>
    <col min="9975" max="9975" width="5.88671875" style="35" customWidth="1"/>
    <col min="9976" max="9976" width="32.88671875" style="35" customWidth="1"/>
    <col min="9977" max="9982" width="8.88671875" style="35"/>
    <col min="9983" max="9983" width="32.88671875" style="35" customWidth="1"/>
    <col min="9984" max="9984" width="5.88671875" style="35" customWidth="1"/>
    <col min="9985" max="9985" width="32.88671875" style="35" customWidth="1"/>
    <col min="9986" max="9986" width="5.88671875" style="35" customWidth="1"/>
    <col min="9987" max="10228" width="8.88671875" style="35"/>
    <col min="10229" max="10229" width="5.88671875" style="35" customWidth="1"/>
    <col min="10230" max="10230" width="32.88671875" style="35" customWidth="1"/>
    <col min="10231" max="10231" width="5.88671875" style="35" customWidth="1"/>
    <col min="10232" max="10232" width="32.88671875" style="35" customWidth="1"/>
    <col min="10233" max="10238" width="8.88671875" style="35"/>
    <col min="10239" max="10239" width="32.88671875" style="35" customWidth="1"/>
    <col min="10240" max="10240" width="5.88671875" style="35" customWidth="1"/>
    <col min="10241" max="10241" width="32.88671875" style="35" customWidth="1"/>
    <col min="10242" max="10242" width="5.88671875" style="35" customWidth="1"/>
    <col min="10243" max="10484" width="8.88671875" style="35"/>
    <col min="10485" max="10485" width="5.88671875" style="35" customWidth="1"/>
    <col min="10486" max="10486" width="32.88671875" style="35" customWidth="1"/>
    <col min="10487" max="10487" width="5.88671875" style="35" customWidth="1"/>
    <col min="10488" max="10488" width="32.88671875" style="35" customWidth="1"/>
    <col min="10489" max="10494" width="8.88671875" style="35"/>
    <col min="10495" max="10495" width="32.88671875" style="35" customWidth="1"/>
    <col min="10496" max="10496" width="5.88671875" style="35" customWidth="1"/>
    <col min="10497" max="10497" width="32.88671875" style="35" customWidth="1"/>
    <col min="10498" max="10498" width="5.88671875" style="35" customWidth="1"/>
    <col min="10499" max="10740" width="8.88671875" style="35"/>
    <col min="10741" max="10741" width="5.88671875" style="35" customWidth="1"/>
    <col min="10742" max="10742" width="32.88671875" style="35" customWidth="1"/>
    <col min="10743" max="10743" width="5.88671875" style="35" customWidth="1"/>
    <col min="10744" max="10744" width="32.88671875" style="35" customWidth="1"/>
    <col min="10745" max="10750" width="8.88671875" style="35"/>
    <col min="10751" max="10751" width="32.88671875" style="35" customWidth="1"/>
    <col min="10752" max="10752" width="5.88671875" style="35" customWidth="1"/>
    <col min="10753" max="10753" width="32.88671875" style="35" customWidth="1"/>
    <col min="10754" max="10754" width="5.88671875" style="35" customWidth="1"/>
    <col min="10755" max="10996" width="8.88671875" style="35"/>
    <col min="10997" max="10997" width="5.88671875" style="35" customWidth="1"/>
    <col min="10998" max="10998" width="32.88671875" style="35" customWidth="1"/>
    <col min="10999" max="10999" width="5.88671875" style="35" customWidth="1"/>
    <col min="11000" max="11000" width="32.88671875" style="35" customWidth="1"/>
    <col min="11001" max="11006" width="8.88671875" style="35"/>
    <col min="11007" max="11007" width="32.88671875" style="35" customWidth="1"/>
    <col min="11008" max="11008" width="5.88671875" style="35" customWidth="1"/>
    <col min="11009" max="11009" width="32.88671875" style="35" customWidth="1"/>
    <col min="11010" max="11010" width="5.88671875" style="35" customWidth="1"/>
    <col min="11011" max="11252" width="8.88671875" style="35"/>
    <col min="11253" max="11253" width="5.88671875" style="35" customWidth="1"/>
    <col min="11254" max="11254" width="32.88671875" style="35" customWidth="1"/>
    <col min="11255" max="11255" width="5.88671875" style="35" customWidth="1"/>
    <col min="11256" max="11256" width="32.88671875" style="35" customWidth="1"/>
    <col min="11257" max="11262" width="8.88671875" style="35"/>
    <col min="11263" max="11263" width="32.88671875" style="35" customWidth="1"/>
    <col min="11264" max="11264" width="5.88671875" style="35" customWidth="1"/>
    <col min="11265" max="11265" width="32.88671875" style="35" customWidth="1"/>
    <col min="11266" max="11266" width="5.88671875" style="35" customWidth="1"/>
    <col min="11267" max="11508" width="8.88671875" style="35"/>
    <col min="11509" max="11509" width="5.88671875" style="35" customWidth="1"/>
    <col min="11510" max="11510" width="32.88671875" style="35" customWidth="1"/>
    <col min="11511" max="11511" width="5.88671875" style="35" customWidth="1"/>
    <col min="11512" max="11512" width="32.88671875" style="35" customWidth="1"/>
    <col min="11513" max="11518" width="8.88671875" style="35"/>
    <col min="11519" max="11519" width="32.88671875" style="35" customWidth="1"/>
    <col min="11520" max="11520" width="5.88671875" style="35" customWidth="1"/>
    <col min="11521" max="11521" width="32.88671875" style="35" customWidth="1"/>
    <col min="11522" max="11522" width="5.88671875" style="35" customWidth="1"/>
    <col min="11523" max="11764" width="8.88671875" style="35"/>
    <col min="11765" max="11765" width="5.88671875" style="35" customWidth="1"/>
    <col min="11766" max="11766" width="32.88671875" style="35" customWidth="1"/>
    <col min="11767" max="11767" width="5.88671875" style="35" customWidth="1"/>
    <col min="11768" max="11768" width="32.88671875" style="35" customWidth="1"/>
    <col min="11769" max="11774" width="8.88671875" style="35"/>
    <col min="11775" max="11775" width="32.88671875" style="35" customWidth="1"/>
    <col min="11776" max="11776" width="5.88671875" style="35" customWidth="1"/>
    <col min="11777" max="11777" width="32.88671875" style="35" customWidth="1"/>
    <col min="11778" max="11778" width="5.88671875" style="35" customWidth="1"/>
    <col min="11779" max="12020" width="8.88671875" style="35"/>
    <col min="12021" max="12021" width="5.88671875" style="35" customWidth="1"/>
    <col min="12022" max="12022" width="32.88671875" style="35" customWidth="1"/>
    <col min="12023" max="12023" width="5.88671875" style="35" customWidth="1"/>
    <col min="12024" max="12024" width="32.88671875" style="35" customWidth="1"/>
    <col min="12025" max="12030" width="8.88671875" style="35"/>
    <col min="12031" max="12031" width="32.88671875" style="35" customWidth="1"/>
    <col min="12032" max="12032" width="5.88671875" style="35" customWidth="1"/>
    <col min="12033" max="12033" width="32.88671875" style="35" customWidth="1"/>
    <col min="12034" max="12034" width="5.88671875" style="35" customWidth="1"/>
    <col min="12035" max="12276" width="8.88671875" style="35"/>
    <col min="12277" max="12277" width="5.88671875" style="35" customWidth="1"/>
    <col min="12278" max="12278" width="32.88671875" style="35" customWidth="1"/>
    <col min="12279" max="12279" width="5.88671875" style="35" customWidth="1"/>
    <col min="12280" max="12280" width="32.88671875" style="35" customWidth="1"/>
    <col min="12281" max="12286" width="8.88671875" style="35"/>
    <col min="12287" max="12287" width="32.88671875" style="35" customWidth="1"/>
    <col min="12288" max="12288" width="5.88671875" style="35" customWidth="1"/>
    <col min="12289" max="12289" width="32.88671875" style="35" customWidth="1"/>
    <col min="12290" max="12290" width="5.88671875" style="35" customWidth="1"/>
    <col min="12291" max="12532" width="8.88671875" style="35"/>
    <col min="12533" max="12533" width="5.88671875" style="35" customWidth="1"/>
    <col min="12534" max="12534" width="32.88671875" style="35" customWidth="1"/>
    <col min="12535" max="12535" width="5.88671875" style="35" customWidth="1"/>
    <col min="12536" max="12536" width="32.88671875" style="35" customWidth="1"/>
    <col min="12537" max="12542" width="8.88671875" style="35"/>
    <col min="12543" max="12543" width="32.88671875" style="35" customWidth="1"/>
    <col min="12544" max="12544" width="5.88671875" style="35" customWidth="1"/>
    <col min="12545" max="12545" width="32.88671875" style="35" customWidth="1"/>
    <col min="12546" max="12546" width="5.88671875" style="35" customWidth="1"/>
    <col min="12547" max="12788" width="8.88671875" style="35"/>
    <col min="12789" max="12789" width="5.88671875" style="35" customWidth="1"/>
    <col min="12790" max="12790" width="32.88671875" style="35" customWidth="1"/>
    <col min="12791" max="12791" width="5.88671875" style="35" customWidth="1"/>
    <col min="12792" max="12792" width="32.88671875" style="35" customWidth="1"/>
    <col min="12793" max="12798" width="8.88671875" style="35"/>
    <col min="12799" max="12799" width="32.88671875" style="35" customWidth="1"/>
    <col min="12800" max="12800" width="5.88671875" style="35" customWidth="1"/>
    <col min="12801" max="12801" width="32.88671875" style="35" customWidth="1"/>
    <col min="12802" max="12802" width="5.88671875" style="35" customWidth="1"/>
    <col min="12803" max="13044" width="8.88671875" style="35"/>
    <col min="13045" max="13045" width="5.88671875" style="35" customWidth="1"/>
    <col min="13046" max="13046" width="32.88671875" style="35" customWidth="1"/>
    <col min="13047" max="13047" width="5.88671875" style="35" customWidth="1"/>
    <col min="13048" max="13048" width="32.88671875" style="35" customWidth="1"/>
    <col min="13049" max="13054" width="8.88671875" style="35"/>
    <col min="13055" max="13055" width="32.88671875" style="35" customWidth="1"/>
    <col min="13056" max="13056" width="5.88671875" style="35" customWidth="1"/>
    <col min="13057" max="13057" width="32.88671875" style="35" customWidth="1"/>
    <col min="13058" max="13058" width="5.88671875" style="35" customWidth="1"/>
    <col min="13059" max="13300" width="8.88671875" style="35"/>
    <col min="13301" max="13301" width="5.88671875" style="35" customWidth="1"/>
    <col min="13302" max="13302" width="32.88671875" style="35" customWidth="1"/>
    <col min="13303" max="13303" width="5.88671875" style="35" customWidth="1"/>
    <col min="13304" max="13304" width="32.88671875" style="35" customWidth="1"/>
    <col min="13305" max="13310" width="8.88671875" style="35"/>
    <col min="13311" max="13311" width="32.88671875" style="35" customWidth="1"/>
    <col min="13312" max="13312" width="5.88671875" style="35" customWidth="1"/>
    <col min="13313" max="13313" width="32.88671875" style="35" customWidth="1"/>
    <col min="13314" max="13314" width="5.88671875" style="35" customWidth="1"/>
    <col min="13315" max="13556" width="8.88671875" style="35"/>
    <col min="13557" max="13557" width="5.88671875" style="35" customWidth="1"/>
    <col min="13558" max="13558" width="32.88671875" style="35" customWidth="1"/>
    <col min="13559" max="13559" width="5.88671875" style="35" customWidth="1"/>
    <col min="13560" max="13560" width="32.88671875" style="35" customWidth="1"/>
    <col min="13561" max="13566" width="8.88671875" style="35"/>
    <col min="13567" max="13567" width="32.88671875" style="35" customWidth="1"/>
    <col min="13568" max="13568" width="5.88671875" style="35" customWidth="1"/>
    <col min="13569" max="13569" width="32.88671875" style="35" customWidth="1"/>
    <col min="13570" max="13570" width="5.88671875" style="35" customWidth="1"/>
    <col min="13571" max="13812" width="8.88671875" style="35"/>
    <col min="13813" max="13813" width="5.88671875" style="35" customWidth="1"/>
    <col min="13814" max="13814" width="32.88671875" style="35" customWidth="1"/>
    <col min="13815" max="13815" width="5.88671875" style="35" customWidth="1"/>
    <col min="13816" max="13816" width="32.88671875" style="35" customWidth="1"/>
    <col min="13817" max="13822" width="8.88671875" style="35"/>
    <col min="13823" max="13823" width="32.88671875" style="35" customWidth="1"/>
    <col min="13824" max="13824" width="5.88671875" style="35" customWidth="1"/>
    <col min="13825" max="13825" width="32.88671875" style="35" customWidth="1"/>
    <col min="13826" max="13826" width="5.88671875" style="35" customWidth="1"/>
    <col min="13827" max="14068" width="8.88671875" style="35"/>
    <col min="14069" max="14069" width="5.88671875" style="35" customWidth="1"/>
    <col min="14070" max="14070" width="32.88671875" style="35" customWidth="1"/>
    <col min="14071" max="14071" width="5.88671875" style="35" customWidth="1"/>
    <col min="14072" max="14072" width="32.88671875" style="35" customWidth="1"/>
    <col min="14073" max="14078" width="8.88671875" style="35"/>
    <col min="14079" max="14079" width="32.88671875" style="35" customWidth="1"/>
    <col min="14080" max="14080" width="5.88671875" style="35" customWidth="1"/>
    <col min="14081" max="14081" width="32.88671875" style="35" customWidth="1"/>
    <col min="14082" max="14082" width="5.88671875" style="35" customWidth="1"/>
    <col min="14083" max="14324" width="8.88671875" style="35"/>
    <col min="14325" max="14325" width="5.88671875" style="35" customWidth="1"/>
    <col min="14326" max="14326" width="32.88671875" style="35" customWidth="1"/>
    <col min="14327" max="14327" width="5.88671875" style="35" customWidth="1"/>
    <col min="14328" max="14328" width="32.88671875" style="35" customWidth="1"/>
    <col min="14329" max="14334" width="8.88671875" style="35"/>
    <col min="14335" max="14335" width="32.88671875" style="35" customWidth="1"/>
    <col min="14336" max="14336" width="5.88671875" style="35" customWidth="1"/>
    <col min="14337" max="14337" width="32.88671875" style="35" customWidth="1"/>
    <col min="14338" max="14338" width="5.88671875" style="35" customWidth="1"/>
    <col min="14339" max="14580" width="8.88671875" style="35"/>
    <col min="14581" max="14581" width="5.88671875" style="35" customWidth="1"/>
    <col min="14582" max="14582" width="32.88671875" style="35" customWidth="1"/>
    <col min="14583" max="14583" width="5.88671875" style="35" customWidth="1"/>
    <col min="14584" max="14584" width="32.88671875" style="35" customWidth="1"/>
    <col min="14585" max="14590" width="8.88671875" style="35"/>
    <col min="14591" max="14591" width="32.88671875" style="35" customWidth="1"/>
    <col min="14592" max="14592" width="5.88671875" style="35" customWidth="1"/>
    <col min="14593" max="14593" width="32.88671875" style="35" customWidth="1"/>
    <col min="14594" max="14594" width="5.88671875" style="35" customWidth="1"/>
    <col min="14595" max="14836" width="8.88671875" style="35"/>
    <col min="14837" max="14837" width="5.88671875" style="35" customWidth="1"/>
    <col min="14838" max="14838" width="32.88671875" style="35" customWidth="1"/>
    <col min="14839" max="14839" width="5.88671875" style="35" customWidth="1"/>
    <col min="14840" max="14840" width="32.88671875" style="35" customWidth="1"/>
    <col min="14841" max="14846" width="8.88671875" style="35"/>
    <col min="14847" max="14847" width="32.88671875" style="35" customWidth="1"/>
    <col min="14848" max="14848" width="5.88671875" style="35" customWidth="1"/>
    <col min="14849" max="14849" width="32.88671875" style="35" customWidth="1"/>
    <col min="14850" max="14850" width="5.88671875" style="35" customWidth="1"/>
    <col min="14851" max="15092" width="8.88671875" style="35"/>
    <col min="15093" max="15093" width="5.88671875" style="35" customWidth="1"/>
    <col min="15094" max="15094" width="32.88671875" style="35" customWidth="1"/>
    <col min="15095" max="15095" width="5.88671875" style="35" customWidth="1"/>
    <col min="15096" max="15096" width="32.88671875" style="35" customWidth="1"/>
    <col min="15097" max="15102" width="8.88671875" style="35"/>
    <col min="15103" max="15103" width="32.88671875" style="35" customWidth="1"/>
    <col min="15104" max="15104" width="5.88671875" style="35" customWidth="1"/>
    <col min="15105" max="15105" width="32.88671875" style="35" customWidth="1"/>
    <col min="15106" max="15106" width="5.88671875" style="35" customWidth="1"/>
    <col min="15107" max="15348" width="8.88671875" style="35"/>
    <col min="15349" max="15349" width="5.88671875" style="35" customWidth="1"/>
    <col min="15350" max="15350" width="32.88671875" style="35" customWidth="1"/>
    <col min="15351" max="15351" width="5.88671875" style="35" customWidth="1"/>
    <col min="15352" max="15352" width="32.88671875" style="35" customWidth="1"/>
    <col min="15353" max="15358" width="8.88671875" style="35"/>
    <col min="15359" max="15359" width="32.88671875" style="35" customWidth="1"/>
    <col min="15360" max="15360" width="5.88671875" style="35" customWidth="1"/>
    <col min="15361" max="15361" width="32.88671875" style="35" customWidth="1"/>
    <col min="15362" max="15362" width="5.88671875" style="35" customWidth="1"/>
    <col min="15363" max="15604" width="8.88671875" style="35"/>
    <col min="15605" max="15605" width="5.88671875" style="35" customWidth="1"/>
    <col min="15606" max="15606" width="32.88671875" style="35" customWidth="1"/>
    <col min="15607" max="15607" width="5.88671875" style="35" customWidth="1"/>
    <col min="15608" max="15608" width="32.88671875" style="35" customWidth="1"/>
    <col min="15609" max="15614" width="8.88671875" style="35"/>
    <col min="15615" max="15615" width="32.88671875" style="35" customWidth="1"/>
    <col min="15616" max="15616" width="5.88671875" style="35" customWidth="1"/>
    <col min="15617" max="15617" width="32.88671875" style="35" customWidth="1"/>
    <col min="15618" max="15618" width="5.88671875" style="35" customWidth="1"/>
    <col min="15619" max="15860" width="8.88671875" style="35"/>
    <col min="15861" max="15861" width="5.88671875" style="35" customWidth="1"/>
    <col min="15862" max="15862" width="32.88671875" style="35" customWidth="1"/>
    <col min="15863" max="15863" width="5.88671875" style="35" customWidth="1"/>
    <col min="15864" max="15864" width="32.88671875" style="35" customWidth="1"/>
    <col min="15865" max="15870" width="8.88671875" style="35"/>
    <col min="15871" max="15871" width="32.88671875" style="35" customWidth="1"/>
    <col min="15872" max="15872" width="5.88671875" style="35" customWidth="1"/>
    <col min="15873" max="15873" width="32.88671875" style="35" customWidth="1"/>
    <col min="15874" max="15874" width="5.88671875" style="35" customWidth="1"/>
    <col min="15875" max="16116" width="8.88671875" style="35"/>
    <col min="16117" max="16117" width="5.88671875" style="35" customWidth="1"/>
    <col min="16118" max="16118" width="32.88671875" style="35" customWidth="1"/>
    <col min="16119" max="16119" width="5.88671875" style="35" customWidth="1"/>
    <col min="16120" max="16120" width="32.88671875" style="35" customWidth="1"/>
    <col min="16121" max="16126" width="8.88671875" style="35"/>
    <col min="16127" max="16127" width="32.88671875" style="35" customWidth="1"/>
    <col min="16128" max="16128" width="5.88671875" style="35" customWidth="1"/>
    <col min="16129" max="16129" width="32.88671875" style="35" customWidth="1"/>
    <col min="16130" max="16130" width="5.88671875" style="35" customWidth="1"/>
    <col min="16131" max="16384" width="8.88671875" style="35"/>
  </cols>
  <sheetData>
    <row r="1" spans="1:10" s="17" customFormat="1" ht="57.6" customHeight="1" x14ac:dyDescent="0.5">
      <c r="C1" s="161"/>
      <c r="D1" s="161"/>
      <c r="I1" s="18"/>
      <c r="J1" s="18"/>
    </row>
    <row r="2" spans="1:10" s="22" customFormat="1" ht="26.4" x14ac:dyDescent="0.5">
      <c r="A2" s="77" t="s">
        <v>593</v>
      </c>
      <c r="B2" s="8"/>
      <c r="C2" s="162"/>
      <c r="D2" s="162"/>
      <c r="E2" s="8"/>
      <c r="F2" s="8"/>
    </row>
    <row r="3" spans="1:10" s="22" customFormat="1" ht="26.4" x14ac:dyDescent="0.5">
      <c r="A3" s="78" t="s">
        <v>594</v>
      </c>
      <c r="B3" s="4"/>
      <c r="C3" s="162"/>
      <c r="D3" s="162"/>
      <c r="E3" s="4"/>
      <c r="F3" s="4"/>
    </row>
    <row r="4" spans="1:10" s="29" customFormat="1" ht="39" customHeight="1" x14ac:dyDescent="0.5">
      <c r="A4" s="201" t="s">
        <v>2</v>
      </c>
      <c r="B4" s="197" t="s">
        <v>3</v>
      </c>
      <c r="C4" s="219" t="s">
        <v>589</v>
      </c>
      <c r="D4" s="219" t="s">
        <v>590</v>
      </c>
      <c r="E4" s="196" t="s">
        <v>204</v>
      </c>
      <c r="F4" s="195" t="s">
        <v>203</v>
      </c>
    </row>
    <row r="5" spans="1:10" ht="18" customHeight="1" x14ac:dyDescent="0.5">
      <c r="A5" s="69">
        <v>1</v>
      </c>
      <c r="B5" s="54" t="s">
        <v>362</v>
      </c>
      <c r="C5" s="248">
        <v>667.69816100000003</v>
      </c>
      <c r="D5" s="237">
        <v>2149.7144239999998</v>
      </c>
      <c r="E5" s="168" t="s">
        <v>363</v>
      </c>
      <c r="F5" s="73">
        <v>1</v>
      </c>
      <c r="G5" s="160"/>
      <c r="I5" s="35"/>
      <c r="J5" s="35"/>
    </row>
    <row r="6" spans="1:10" ht="18" customHeight="1" x14ac:dyDescent="0.5">
      <c r="A6" s="71">
        <v>2</v>
      </c>
      <c r="B6" s="59" t="s">
        <v>4</v>
      </c>
      <c r="C6" s="249">
        <v>383.10862900000001</v>
      </c>
      <c r="D6" s="238">
        <v>2850.7100770000002</v>
      </c>
      <c r="E6" s="169" t="s">
        <v>331</v>
      </c>
      <c r="F6" s="76">
        <v>2</v>
      </c>
      <c r="G6" s="160"/>
      <c r="I6" s="35"/>
      <c r="J6" s="35"/>
    </row>
    <row r="7" spans="1:10" ht="18" customHeight="1" x14ac:dyDescent="0.5">
      <c r="A7" s="69">
        <v>3</v>
      </c>
      <c r="B7" s="54" t="s">
        <v>333</v>
      </c>
      <c r="C7" s="248">
        <v>157.449524</v>
      </c>
      <c r="D7" s="237">
        <v>528.19219899999996</v>
      </c>
      <c r="E7" s="168" t="s">
        <v>332</v>
      </c>
      <c r="F7" s="73">
        <v>3</v>
      </c>
      <c r="G7" s="160"/>
      <c r="I7" s="35"/>
      <c r="J7" s="35"/>
    </row>
    <row r="8" spans="1:10" ht="18" customHeight="1" x14ac:dyDescent="0.5">
      <c r="A8" s="71">
        <v>4</v>
      </c>
      <c r="B8" s="59" t="s">
        <v>335</v>
      </c>
      <c r="C8" s="249">
        <v>1006.439392</v>
      </c>
      <c r="D8" s="238">
        <v>2941.9266940000002</v>
      </c>
      <c r="E8" s="169" t="s">
        <v>334</v>
      </c>
      <c r="F8" s="76">
        <v>4</v>
      </c>
      <c r="G8" s="160"/>
      <c r="I8" s="35"/>
      <c r="J8" s="35"/>
    </row>
    <row r="9" spans="1:10" ht="18" customHeight="1" x14ac:dyDescent="0.5">
      <c r="A9" s="69">
        <v>5</v>
      </c>
      <c r="B9" s="54" t="s">
        <v>5</v>
      </c>
      <c r="C9" s="248">
        <v>486.01597700000002</v>
      </c>
      <c r="D9" s="237">
        <v>3040.9541319999998</v>
      </c>
      <c r="E9" s="168" t="s">
        <v>205</v>
      </c>
      <c r="F9" s="73">
        <v>5</v>
      </c>
      <c r="G9" s="160"/>
      <c r="I9" s="35"/>
      <c r="J9" s="35"/>
    </row>
    <row r="10" spans="1:10" ht="18" customHeight="1" x14ac:dyDescent="0.5">
      <c r="A10" s="71">
        <v>6</v>
      </c>
      <c r="B10" s="59" t="s">
        <v>336</v>
      </c>
      <c r="C10" s="249">
        <v>3991.5895399999999</v>
      </c>
      <c r="D10" s="238">
        <v>6218.9316049999998</v>
      </c>
      <c r="E10" s="169" t="s">
        <v>337</v>
      </c>
      <c r="F10" s="76">
        <v>6</v>
      </c>
      <c r="G10" s="160"/>
      <c r="I10" s="35"/>
      <c r="J10" s="35"/>
    </row>
    <row r="11" spans="1:10" ht="18" customHeight="1" x14ac:dyDescent="0.5">
      <c r="A11" s="69">
        <v>7</v>
      </c>
      <c r="B11" s="54" t="s">
        <v>338</v>
      </c>
      <c r="C11" s="248">
        <v>4407.8864659999999</v>
      </c>
      <c r="D11" s="237">
        <v>2511.7264620000001</v>
      </c>
      <c r="E11" s="168" t="s">
        <v>339</v>
      </c>
      <c r="F11" s="73">
        <v>7</v>
      </c>
      <c r="G11" s="160"/>
      <c r="I11" s="45"/>
      <c r="J11" s="35"/>
    </row>
    <row r="12" spans="1:10" ht="18" customHeight="1" x14ac:dyDescent="0.5">
      <c r="A12" s="71">
        <v>8</v>
      </c>
      <c r="B12" s="59" t="s">
        <v>340</v>
      </c>
      <c r="C12" s="249">
        <v>20.094729000000001</v>
      </c>
      <c r="D12" s="238">
        <v>262.99703599999998</v>
      </c>
      <c r="E12" s="169" t="s">
        <v>341</v>
      </c>
      <c r="F12" s="76">
        <v>8</v>
      </c>
      <c r="G12" s="160"/>
      <c r="I12" s="35"/>
      <c r="J12" s="35"/>
    </row>
    <row r="13" spans="1:10" ht="18" customHeight="1" x14ac:dyDescent="0.5">
      <c r="A13" s="69">
        <v>9</v>
      </c>
      <c r="B13" s="54" t="s">
        <v>342</v>
      </c>
      <c r="C13" s="248">
        <v>105.74462699999999</v>
      </c>
      <c r="D13" s="237">
        <v>397.83299499999998</v>
      </c>
      <c r="E13" s="168" t="s">
        <v>343</v>
      </c>
      <c r="F13" s="73">
        <v>9</v>
      </c>
      <c r="G13" s="160"/>
      <c r="I13" s="35"/>
      <c r="J13" s="35"/>
    </row>
    <row r="14" spans="1:10" ht="18" customHeight="1" x14ac:dyDescent="0.5">
      <c r="A14" s="71">
        <v>10</v>
      </c>
      <c r="B14" s="59" t="s">
        <v>344</v>
      </c>
      <c r="C14" s="249">
        <v>294.92687599999999</v>
      </c>
      <c r="D14" s="238">
        <v>656.973614</v>
      </c>
      <c r="E14" s="169" t="s">
        <v>345</v>
      </c>
      <c r="F14" s="76">
        <v>10</v>
      </c>
      <c r="G14" s="160"/>
      <c r="I14" s="35"/>
      <c r="J14" s="35"/>
    </row>
    <row r="15" spans="1:10" ht="18" customHeight="1" x14ac:dyDescent="0.5">
      <c r="A15" s="69">
        <v>11</v>
      </c>
      <c r="B15" s="54" t="s">
        <v>346</v>
      </c>
      <c r="C15" s="248">
        <v>206.29737800000001</v>
      </c>
      <c r="D15" s="237">
        <v>1569.747208</v>
      </c>
      <c r="E15" s="168" t="s">
        <v>347</v>
      </c>
      <c r="F15" s="73">
        <v>11</v>
      </c>
      <c r="G15" s="160"/>
      <c r="I15" s="35"/>
      <c r="J15" s="35"/>
    </row>
    <row r="16" spans="1:10" ht="18" customHeight="1" x14ac:dyDescent="0.5">
      <c r="A16" s="71">
        <v>12</v>
      </c>
      <c r="B16" s="59" t="s">
        <v>348</v>
      </c>
      <c r="C16" s="249">
        <v>7.1256940000000002</v>
      </c>
      <c r="D16" s="238">
        <v>360.42779300000001</v>
      </c>
      <c r="E16" s="169" t="s">
        <v>349</v>
      </c>
      <c r="F16" s="76">
        <v>12</v>
      </c>
      <c r="G16" s="160"/>
      <c r="I16" s="35"/>
      <c r="J16" s="35"/>
    </row>
    <row r="17" spans="1:10" ht="18" customHeight="1" x14ac:dyDescent="0.5">
      <c r="A17" s="69">
        <v>13</v>
      </c>
      <c r="B17" s="54" t="s">
        <v>350</v>
      </c>
      <c r="C17" s="248">
        <v>388.76767999999998</v>
      </c>
      <c r="D17" s="237">
        <v>506.90382099999999</v>
      </c>
      <c r="E17" s="168" t="s">
        <v>351</v>
      </c>
      <c r="F17" s="73">
        <v>13</v>
      </c>
      <c r="G17" s="160"/>
      <c r="I17" s="35"/>
      <c r="J17" s="35"/>
    </row>
    <row r="18" spans="1:10" ht="18" customHeight="1" x14ac:dyDescent="0.5">
      <c r="A18" s="71">
        <v>14</v>
      </c>
      <c r="B18" s="59" t="s">
        <v>352</v>
      </c>
      <c r="C18" s="249">
        <v>2237.1150149999999</v>
      </c>
      <c r="D18" s="238">
        <v>6276.42904</v>
      </c>
      <c r="E18" s="169" t="s">
        <v>353</v>
      </c>
      <c r="F18" s="76">
        <v>14</v>
      </c>
      <c r="G18" s="160"/>
      <c r="I18" s="35"/>
      <c r="J18" s="35"/>
    </row>
    <row r="19" spans="1:10" ht="18" customHeight="1" x14ac:dyDescent="0.5">
      <c r="A19" s="69">
        <v>15</v>
      </c>
      <c r="B19" s="54" t="s">
        <v>6</v>
      </c>
      <c r="C19" s="248">
        <v>2368.97802</v>
      </c>
      <c r="D19" s="237">
        <v>5815.7809710000001</v>
      </c>
      <c r="E19" s="168" t="s">
        <v>354</v>
      </c>
      <c r="F19" s="73">
        <v>15</v>
      </c>
      <c r="G19" s="160"/>
      <c r="I19" s="35"/>
      <c r="J19" s="35"/>
    </row>
    <row r="20" spans="1:10" ht="18" customHeight="1" x14ac:dyDescent="0.5">
      <c r="A20" s="71">
        <v>16</v>
      </c>
      <c r="B20" s="59" t="s">
        <v>355</v>
      </c>
      <c r="C20" s="249">
        <v>3600.3120199999998</v>
      </c>
      <c r="D20" s="238">
        <v>15925.104453</v>
      </c>
      <c r="E20" s="169" t="s">
        <v>356</v>
      </c>
      <c r="F20" s="76">
        <v>16</v>
      </c>
      <c r="G20" s="160"/>
      <c r="I20" s="35"/>
      <c r="J20" s="35"/>
    </row>
    <row r="21" spans="1:10" ht="18" customHeight="1" x14ac:dyDescent="0.5">
      <c r="A21" s="69">
        <v>17</v>
      </c>
      <c r="B21" s="54" t="s">
        <v>7</v>
      </c>
      <c r="C21" s="248">
        <v>2073.4449530000002</v>
      </c>
      <c r="D21" s="237">
        <v>6460.9276239999999</v>
      </c>
      <c r="E21" s="168" t="s">
        <v>357</v>
      </c>
      <c r="F21" s="73">
        <v>17</v>
      </c>
      <c r="G21" s="160"/>
      <c r="I21" s="35"/>
      <c r="J21" s="35"/>
    </row>
    <row r="22" spans="1:10" ht="18" customHeight="1" x14ac:dyDescent="0.5">
      <c r="A22" s="71">
        <v>18</v>
      </c>
      <c r="B22" s="59" t="s">
        <v>364</v>
      </c>
      <c r="C22" s="249">
        <v>136.682481</v>
      </c>
      <c r="D22" s="238">
        <v>2354.5257000000001</v>
      </c>
      <c r="E22" s="169" t="s">
        <v>358</v>
      </c>
      <c r="F22" s="76">
        <v>18</v>
      </c>
      <c r="G22" s="160"/>
      <c r="I22" s="35"/>
      <c r="J22" s="35"/>
    </row>
    <row r="23" spans="1:10" ht="18" customHeight="1" x14ac:dyDescent="0.5">
      <c r="A23" s="69">
        <v>19</v>
      </c>
      <c r="B23" s="54" t="s">
        <v>192</v>
      </c>
      <c r="C23" s="248">
        <v>93.782961</v>
      </c>
      <c r="D23" s="237">
        <v>472.88203800000002</v>
      </c>
      <c r="E23" s="168" t="s">
        <v>206</v>
      </c>
      <c r="F23" s="73">
        <v>19</v>
      </c>
      <c r="G23" s="160"/>
      <c r="I23" s="35"/>
      <c r="J23" s="35"/>
    </row>
    <row r="24" spans="1:10" ht="18" customHeight="1" x14ac:dyDescent="0.5">
      <c r="A24" s="71">
        <v>20</v>
      </c>
      <c r="B24" s="59" t="s">
        <v>359</v>
      </c>
      <c r="C24" s="249">
        <v>131.928496</v>
      </c>
      <c r="D24" s="238">
        <v>1128.217875</v>
      </c>
      <c r="E24" s="169" t="s">
        <v>207</v>
      </c>
      <c r="F24" s="76">
        <v>20</v>
      </c>
      <c r="G24" s="160"/>
      <c r="I24" s="35"/>
      <c r="J24" s="35"/>
    </row>
    <row r="25" spans="1:10" ht="18" customHeight="1" thickBot="1" x14ac:dyDescent="0.55000000000000004">
      <c r="A25" s="69">
        <v>21</v>
      </c>
      <c r="B25" s="54" t="s">
        <v>360</v>
      </c>
      <c r="C25" s="248">
        <v>168.06157300000001</v>
      </c>
      <c r="D25" s="237">
        <v>1514.5054520000001</v>
      </c>
      <c r="E25" s="168" t="s">
        <v>361</v>
      </c>
      <c r="F25" s="73">
        <v>21</v>
      </c>
      <c r="G25" s="160"/>
      <c r="I25" s="35"/>
      <c r="J25" s="35"/>
    </row>
    <row r="26" spans="1:10" ht="18" customHeight="1" thickBot="1" x14ac:dyDescent="0.55000000000000004">
      <c r="A26" s="113"/>
      <c r="B26" s="114" t="s">
        <v>8</v>
      </c>
      <c r="C26" s="250">
        <f>SUM(C5:C25)</f>
        <v>22933.450192000004</v>
      </c>
      <c r="D26" s="251">
        <f>SUM(D5:D25)</f>
        <v>63945.411212999992</v>
      </c>
      <c r="E26" s="170" t="s">
        <v>208</v>
      </c>
      <c r="F26" s="115"/>
      <c r="G26" s="45"/>
      <c r="I26" s="35"/>
      <c r="J26" s="35"/>
    </row>
    <row r="27" spans="1:10" ht="18" customHeight="1" x14ac:dyDescent="0.5">
      <c r="A27" s="67" t="s">
        <v>467</v>
      </c>
      <c r="F27" s="68" t="s">
        <v>468</v>
      </c>
      <c r="I27" s="35"/>
      <c r="J27" s="35"/>
    </row>
    <row r="28" spans="1:10" x14ac:dyDescent="0.5">
      <c r="A28" s="34"/>
      <c r="B28" s="9"/>
      <c r="C28" s="9"/>
      <c r="D28" s="9"/>
      <c r="I28" s="35"/>
      <c r="J28" s="35"/>
    </row>
    <row r="29" spans="1:10" x14ac:dyDescent="0.5">
      <c r="A29" s="9"/>
      <c r="B29" s="9"/>
      <c r="C29" s="9"/>
      <c r="D29" s="9"/>
      <c r="I29" s="35"/>
      <c r="J29" s="35"/>
    </row>
    <row r="30" spans="1:10" x14ac:dyDescent="0.5">
      <c r="A30" s="9"/>
      <c r="B30" s="50"/>
      <c r="C30" s="50"/>
      <c r="D30" s="50"/>
      <c r="I30" s="35"/>
      <c r="J30" s="35"/>
    </row>
    <row r="31" spans="1:10" x14ac:dyDescent="0.5">
      <c r="A31" s="9"/>
      <c r="B31" s="50"/>
      <c r="C31" s="50"/>
      <c r="D31" s="50"/>
      <c r="I31" s="35"/>
      <c r="J31" s="35"/>
    </row>
    <row r="32" spans="1:10" x14ac:dyDescent="0.5">
      <c r="A32" s="9"/>
      <c r="B32" s="50"/>
      <c r="C32" s="50"/>
      <c r="D32" s="50"/>
      <c r="I32" s="35"/>
      <c r="J32" s="35"/>
    </row>
    <row r="33" spans="1:10" x14ac:dyDescent="0.5">
      <c r="A33" s="9"/>
      <c r="B33" s="50"/>
      <c r="C33" s="50"/>
      <c r="D33" s="50"/>
      <c r="I33" s="35"/>
      <c r="J33" s="35"/>
    </row>
    <row r="34" spans="1:10" x14ac:dyDescent="0.5">
      <c r="A34" s="9"/>
      <c r="B34" s="46"/>
      <c r="C34" s="165"/>
      <c r="D34" s="165"/>
      <c r="I34" s="35"/>
      <c r="J34" s="35"/>
    </row>
    <row r="35" spans="1:10" x14ac:dyDescent="0.5">
      <c r="A35" s="9"/>
      <c r="B35" s="46"/>
      <c r="C35" s="165"/>
      <c r="D35" s="165"/>
      <c r="I35" s="35"/>
      <c r="J35" s="35"/>
    </row>
    <row r="36" spans="1:10" x14ac:dyDescent="0.5">
      <c r="A36" s="9"/>
      <c r="B36" s="46"/>
      <c r="C36" s="165"/>
      <c r="D36" s="165"/>
      <c r="I36" s="35"/>
      <c r="J36" s="35"/>
    </row>
    <row r="37" spans="1:10" x14ac:dyDescent="0.5">
      <c r="A37" s="9"/>
      <c r="B37" s="46"/>
      <c r="C37" s="165"/>
      <c r="D37" s="165"/>
      <c r="I37" s="35"/>
      <c r="J37" s="35"/>
    </row>
    <row r="38" spans="1:10" x14ac:dyDescent="0.5">
      <c r="A38" s="9"/>
      <c r="B38" s="46"/>
      <c r="C38" s="165"/>
      <c r="D38" s="165"/>
      <c r="I38" s="35"/>
      <c r="J38" s="35"/>
    </row>
    <row r="39" spans="1:10" x14ac:dyDescent="0.5">
      <c r="A39" s="9"/>
      <c r="B39" s="46"/>
      <c r="C39" s="165"/>
      <c r="D39" s="165"/>
      <c r="I39" s="35"/>
      <c r="J39" s="35"/>
    </row>
    <row r="40" spans="1:10" x14ac:dyDescent="0.5">
      <c r="A40" s="9"/>
      <c r="B40" s="46"/>
      <c r="C40" s="165"/>
      <c r="D40" s="165"/>
      <c r="I40" s="35"/>
      <c r="J40" s="35"/>
    </row>
    <row r="41" spans="1:10" x14ac:dyDescent="0.5">
      <c r="A41" s="9"/>
      <c r="B41" s="46"/>
      <c r="C41" s="165"/>
      <c r="D41" s="165"/>
      <c r="I41" s="35"/>
      <c r="J41" s="35"/>
    </row>
    <row r="42" spans="1:10" x14ac:dyDescent="0.5">
      <c r="A42" s="9"/>
      <c r="B42" s="46"/>
      <c r="C42" s="165"/>
      <c r="D42" s="165"/>
      <c r="I42" s="35"/>
      <c r="J42" s="35"/>
    </row>
    <row r="43" spans="1:10" x14ac:dyDescent="0.5">
      <c r="A43" s="9"/>
      <c r="B43" s="46"/>
      <c r="C43" s="165"/>
      <c r="D43" s="165"/>
      <c r="I43" s="35"/>
      <c r="J43" s="35"/>
    </row>
    <row r="44" spans="1:10" x14ac:dyDescent="0.5">
      <c r="A44" s="9"/>
      <c r="B44" s="46"/>
      <c r="C44" s="165"/>
      <c r="D44" s="165"/>
      <c r="I44" s="35"/>
      <c r="J44" s="35"/>
    </row>
    <row r="45" spans="1:10" x14ac:dyDescent="0.5">
      <c r="A45" s="9"/>
      <c r="B45" s="46"/>
      <c r="C45" s="165"/>
      <c r="D45" s="165"/>
      <c r="I45" s="35"/>
      <c r="J45" s="35"/>
    </row>
    <row r="46" spans="1:10" x14ac:dyDescent="0.5">
      <c r="A46" s="9"/>
      <c r="B46" s="46"/>
      <c r="C46" s="165"/>
      <c r="D46" s="165"/>
      <c r="I46" s="35"/>
      <c r="J46" s="35"/>
    </row>
    <row r="47" spans="1:10" x14ac:dyDescent="0.5">
      <c r="A47" s="9"/>
      <c r="B47" s="46"/>
      <c r="C47" s="165"/>
      <c r="D47" s="165"/>
      <c r="I47" s="35"/>
      <c r="J47" s="35"/>
    </row>
    <row r="48" spans="1:10" x14ac:dyDescent="0.5">
      <c r="A48" s="9"/>
      <c r="B48" s="46"/>
      <c r="C48" s="165"/>
      <c r="D48" s="165"/>
      <c r="I48" s="35"/>
      <c r="J48" s="35"/>
    </row>
    <row r="49" spans="1:10" x14ac:dyDescent="0.5">
      <c r="A49" s="9"/>
      <c r="B49" s="46"/>
      <c r="C49" s="165"/>
      <c r="D49" s="165"/>
      <c r="I49" s="35"/>
      <c r="J49" s="35"/>
    </row>
    <row r="50" spans="1:10" x14ac:dyDescent="0.5">
      <c r="A50" s="9"/>
      <c r="B50" s="46"/>
      <c r="C50" s="165"/>
      <c r="D50" s="165"/>
      <c r="I50" s="35"/>
      <c r="J50" s="35"/>
    </row>
    <row r="51" spans="1:10" x14ac:dyDescent="0.5">
      <c r="A51" s="9"/>
      <c r="B51" s="9"/>
      <c r="C51" s="9"/>
      <c r="D51" s="9"/>
      <c r="I51" s="35"/>
      <c r="J51" s="35"/>
    </row>
    <row r="52" spans="1:10" x14ac:dyDescent="0.5">
      <c r="A52" s="9"/>
      <c r="B52" s="9"/>
      <c r="C52" s="9"/>
      <c r="D52" s="9"/>
      <c r="I52" s="35"/>
      <c r="J52" s="35"/>
    </row>
    <row r="53" spans="1:10" x14ac:dyDescent="0.5">
      <c r="A53" s="9"/>
      <c r="B53" s="9"/>
      <c r="C53" s="9"/>
      <c r="D53" s="9"/>
      <c r="I53" s="35"/>
      <c r="J53" s="35"/>
    </row>
    <row r="54" spans="1:10" x14ac:dyDescent="0.5">
      <c r="A54" s="9"/>
      <c r="B54" s="9"/>
      <c r="C54" s="9"/>
      <c r="D54" s="9"/>
      <c r="I54" s="35"/>
      <c r="J54" s="35"/>
    </row>
    <row r="55" spans="1:10" x14ac:dyDescent="0.5">
      <c r="A55" s="9"/>
      <c r="B55" s="9"/>
      <c r="C55" s="9"/>
      <c r="D55" s="9"/>
      <c r="I55" s="35"/>
      <c r="J55" s="35"/>
    </row>
    <row r="56" spans="1:10" x14ac:dyDescent="0.5">
      <c r="A56" s="9"/>
      <c r="B56" s="9"/>
      <c r="C56" s="9"/>
      <c r="D56" s="9"/>
      <c r="I56" s="35"/>
      <c r="J56" s="35"/>
    </row>
    <row r="57" spans="1:10" x14ac:dyDescent="0.5">
      <c r="A57" s="9"/>
      <c r="B57" s="9"/>
      <c r="C57" s="9"/>
      <c r="D57" s="9"/>
      <c r="I57" s="35"/>
      <c r="J57" s="35"/>
    </row>
    <row r="58" spans="1:10" x14ac:dyDescent="0.5">
      <c r="A58" s="9"/>
      <c r="B58" s="9"/>
      <c r="C58" s="9"/>
      <c r="D58" s="9"/>
      <c r="I58" s="35"/>
      <c r="J58" s="35"/>
    </row>
    <row r="59" spans="1:10" x14ac:dyDescent="0.5">
      <c r="A59" s="9"/>
      <c r="B59" s="9"/>
      <c r="C59" s="9"/>
      <c r="D59" s="9"/>
      <c r="I59" s="35"/>
      <c r="J59" s="35"/>
    </row>
    <row r="60" spans="1:10" x14ac:dyDescent="0.5">
      <c r="A60" s="9"/>
      <c r="B60" s="9"/>
      <c r="C60" s="9"/>
      <c r="D60" s="9"/>
      <c r="I60" s="35"/>
      <c r="J60" s="35"/>
    </row>
    <row r="61" spans="1:10" x14ac:dyDescent="0.5">
      <c r="A61" s="9"/>
      <c r="B61" s="9"/>
      <c r="C61" s="9"/>
      <c r="D61" s="9"/>
      <c r="I61" s="35"/>
      <c r="J61" s="35"/>
    </row>
    <row r="62" spans="1:10" x14ac:dyDescent="0.5">
      <c r="A62" s="9"/>
      <c r="B62" s="9"/>
      <c r="C62" s="9"/>
      <c r="D62" s="9"/>
      <c r="I62" s="35"/>
      <c r="J62" s="35"/>
    </row>
    <row r="63" spans="1:10" x14ac:dyDescent="0.5">
      <c r="A63" s="9"/>
      <c r="B63" s="9"/>
      <c r="C63" s="9"/>
      <c r="D63" s="9"/>
      <c r="I63" s="35"/>
      <c r="J63" s="35"/>
    </row>
    <row r="64" spans="1:10" x14ac:dyDescent="0.5">
      <c r="A64" s="9"/>
      <c r="B64" s="9"/>
      <c r="C64" s="9"/>
      <c r="D64" s="9"/>
      <c r="I64" s="35"/>
      <c r="J64" s="35"/>
    </row>
    <row r="65" spans="1:10" x14ac:dyDescent="0.5">
      <c r="A65" s="9"/>
      <c r="B65" s="9"/>
      <c r="C65" s="9"/>
      <c r="D65" s="9"/>
      <c r="I65" s="35"/>
      <c r="J65" s="35"/>
    </row>
    <row r="66" spans="1:10" x14ac:dyDescent="0.5">
      <c r="A66" s="9"/>
      <c r="B66" s="9"/>
      <c r="C66" s="9"/>
      <c r="D66" s="9"/>
      <c r="I66" s="35"/>
      <c r="J66" s="35"/>
    </row>
    <row r="67" spans="1:10" x14ac:dyDescent="0.5">
      <c r="A67" s="9"/>
      <c r="B67" s="9"/>
      <c r="C67" s="9"/>
      <c r="D67" s="9"/>
      <c r="I67" s="35"/>
      <c r="J67" s="35"/>
    </row>
    <row r="68" spans="1:10" x14ac:dyDescent="0.5">
      <c r="A68" s="9"/>
      <c r="B68" s="9"/>
      <c r="C68" s="9"/>
      <c r="D68" s="9"/>
      <c r="I68" s="35"/>
      <c r="J68" s="35"/>
    </row>
    <row r="69" spans="1:10" x14ac:dyDescent="0.5">
      <c r="A69" s="9"/>
      <c r="B69" s="9"/>
      <c r="C69" s="9"/>
      <c r="D69" s="9"/>
      <c r="I69" s="35"/>
      <c r="J69" s="35"/>
    </row>
    <row r="70" spans="1:10" x14ac:dyDescent="0.5">
      <c r="A70" s="9"/>
      <c r="B70" s="9"/>
      <c r="C70" s="9"/>
      <c r="D70" s="9"/>
      <c r="I70" s="35"/>
      <c r="J70" s="35"/>
    </row>
    <row r="71" spans="1:10" x14ac:dyDescent="0.5">
      <c r="A71" s="9"/>
      <c r="B71" s="9"/>
      <c r="C71" s="9"/>
      <c r="D71" s="9"/>
      <c r="I71" s="35"/>
      <c r="J71" s="35"/>
    </row>
    <row r="72" spans="1:10" x14ac:dyDescent="0.5">
      <c r="A72" s="9"/>
      <c r="B72" s="9"/>
      <c r="C72" s="9"/>
      <c r="D72" s="9"/>
      <c r="I72" s="35"/>
      <c r="J72" s="35"/>
    </row>
    <row r="73" spans="1:10" x14ac:dyDescent="0.5">
      <c r="A73" s="9"/>
      <c r="B73" s="9"/>
      <c r="C73" s="9"/>
      <c r="D73" s="9"/>
      <c r="I73" s="35"/>
      <c r="J73" s="35"/>
    </row>
    <row r="74" spans="1:10" x14ac:dyDescent="0.5">
      <c r="A74" s="9"/>
      <c r="B74" s="9"/>
      <c r="C74" s="9"/>
      <c r="D74" s="9"/>
      <c r="I74" s="35"/>
      <c r="J74" s="35"/>
    </row>
    <row r="75" spans="1:10" x14ac:dyDescent="0.5">
      <c r="A75" s="9"/>
      <c r="B75" s="9"/>
      <c r="C75" s="9"/>
      <c r="D75" s="9"/>
      <c r="I75" s="35"/>
      <c r="J75" s="35"/>
    </row>
    <row r="76" spans="1:10" x14ac:dyDescent="0.5">
      <c r="A76" s="9"/>
      <c r="B76" s="9"/>
      <c r="C76" s="9"/>
      <c r="D76" s="9"/>
      <c r="I76" s="35"/>
      <c r="J76" s="35"/>
    </row>
    <row r="77" spans="1:10" x14ac:dyDescent="0.5">
      <c r="A77" s="9"/>
      <c r="B77" s="9"/>
      <c r="C77" s="9"/>
      <c r="D77" s="9"/>
      <c r="I77" s="35"/>
      <c r="J77" s="35"/>
    </row>
    <row r="78" spans="1:10" x14ac:dyDescent="0.5">
      <c r="A78" s="9"/>
      <c r="B78" s="9"/>
      <c r="C78" s="9"/>
      <c r="D78" s="9"/>
      <c r="I78" s="35"/>
      <c r="J78" s="35"/>
    </row>
    <row r="79" spans="1:10" x14ac:dyDescent="0.5">
      <c r="A79" s="9"/>
      <c r="B79" s="9"/>
      <c r="C79" s="9"/>
      <c r="D79" s="9"/>
      <c r="I79" s="35"/>
      <c r="J79" s="35"/>
    </row>
    <row r="80" spans="1:10" x14ac:dyDescent="0.5">
      <c r="A80" s="9"/>
      <c r="B80" s="9"/>
      <c r="C80" s="9"/>
      <c r="D80" s="9"/>
      <c r="I80" s="35"/>
      <c r="J80" s="35"/>
    </row>
    <row r="81" spans="1:10" x14ac:dyDescent="0.5">
      <c r="A81" s="9"/>
      <c r="B81" s="9"/>
      <c r="C81" s="9"/>
      <c r="D81" s="9"/>
      <c r="I81" s="35"/>
      <c r="J81" s="35"/>
    </row>
    <row r="82" spans="1:10" x14ac:dyDescent="0.5">
      <c r="A82" s="9"/>
      <c r="B82" s="9"/>
      <c r="C82" s="9"/>
      <c r="D82" s="9"/>
      <c r="I82" s="35"/>
      <c r="J82" s="35"/>
    </row>
    <row r="83" spans="1:10" x14ac:dyDescent="0.5">
      <c r="A83" s="9"/>
      <c r="B83" s="9"/>
      <c r="C83" s="9"/>
      <c r="D83" s="9"/>
      <c r="I83" s="35"/>
      <c r="J83" s="35"/>
    </row>
    <row r="84" spans="1:10" x14ac:dyDescent="0.5">
      <c r="A84" s="9"/>
      <c r="B84" s="9"/>
      <c r="C84" s="9"/>
      <c r="D84" s="9"/>
      <c r="I84" s="35"/>
      <c r="J84" s="35"/>
    </row>
    <row r="85" spans="1:10" x14ac:dyDescent="0.5">
      <c r="A85" s="9"/>
      <c r="B85" s="9"/>
      <c r="C85" s="9"/>
      <c r="D85" s="9"/>
      <c r="I85" s="35"/>
      <c r="J85" s="35"/>
    </row>
    <row r="86" spans="1:10" x14ac:dyDescent="0.5">
      <c r="A86" s="9"/>
      <c r="B86" s="9"/>
      <c r="C86" s="9"/>
      <c r="D86" s="9"/>
      <c r="I86" s="35"/>
      <c r="J86" s="35"/>
    </row>
    <row r="87" spans="1:10" x14ac:dyDescent="0.5">
      <c r="A87" s="9"/>
      <c r="B87" s="9"/>
      <c r="C87" s="9"/>
      <c r="D87" s="9"/>
      <c r="I87" s="35"/>
      <c r="J87" s="35"/>
    </row>
    <row r="88" spans="1:10" x14ac:dyDescent="0.5">
      <c r="A88" s="9"/>
      <c r="B88" s="9"/>
      <c r="C88" s="9"/>
      <c r="D88" s="9"/>
      <c r="I88" s="35"/>
      <c r="J88" s="35"/>
    </row>
    <row r="89" spans="1:10" x14ac:dyDescent="0.5">
      <c r="A89" s="9"/>
      <c r="B89" s="9"/>
      <c r="C89" s="9"/>
      <c r="D89" s="9"/>
      <c r="I89" s="35"/>
      <c r="J89" s="35"/>
    </row>
    <row r="90" spans="1:10" x14ac:dyDescent="0.5">
      <c r="A90" s="9"/>
      <c r="B90" s="9"/>
      <c r="C90" s="9"/>
      <c r="D90" s="9"/>
      <c r="I90" s="35"/>
      <c r="J90" s="35"/>
    </row>
    <row r="91" spans="1:10" x14ac:dyDescent="0.5">
      <c r="A91" s="9"/>
      <c r="B91" s="9"/>
      <c r="C91" s="9"/>
      <c r="D91" s="9"/>
      <c r="I91" s="35"/>
      <c r="J91" s="35"/>
    </row>
    <row r="92" spans="1:10" x14ac:dyDescent="0.5">
      <c r="A92" s="9"/>
      <c r="B92" s="9"/>
      <c r="C92" s="9"/>
      <c r="D92" s="9"/>
      <c r="I92" s="35"/>
      <c r="J92" s="35"/>
    </row>
    <row r="93" spans="1:10" x14ac:dyDescent="0.5">
      <c r="A93" s="9"/>
      <c r="B93" s="9"/>
      <c r="C93" s="9"/>
      <c r="D93" s="9"/>
      <c r="I93" s="35"/>
      <c r="J93" s="35"/>
    </row>
    <row r="94" spans="1:10" x14ac:dyDescent="0.5">
      <c r="A94" s="9"/>
      <c r="B94" s="9"/>
      <c r="C94" s="9"/>
      <c r="D94" s="9"/>
      <c r="I94" s="35"/>
      <c r="J94" s="35"/>
    </row>
    <row r="95" spans="1:10" x14ac:dyDescent="0.5">
      <c r="A95" s="9"/>
      <c r="B95" s="9"/>
      <c r="C95" s="9"/>
      <c r="D95" s="9"/>
      <c r="I95" s="35"/>
      <c r="J95" s="35"/>
    </row>
    <row r="96" spans="1:10" x14ac:dyDescent="0.5">
      <c r="A96" s="9"/>
      <c r="B96" s="9"/>
      <c r="C96" s="9"/>
      <c r="D96" s="9"/>
      <c r="I96" s="35"/>
      <c r="J96" s="35"/>
    </row>
    <row r="97" spans="1:10" x14ac:dyDescent="0.5">
      <c r="A97" s="9"/>
      <c r="B97" s="9"/>
      <c r="C97" s="9"/>
      <c r="D97" s="9"/>
      <c r="I97" s="35"/>
      <c r="J97" s="35"/>
    </row>
    <row r="98" spans="1:10" x14ac:dyDescent="0.5">
      <c r="A98" s="9"/>
      <c r="B98" s="9"/>
      <c r="C98" s="9"/>
      <c r="D98" s="9"/>
      <c r="I98" s="35"/>
      <c r="J98" s="35"/>
    </row>
    <row r="99" spans="1:10" x14ac:dyDescent="0.5">
      <c r="A99" s="9"/>
      <c r="B99" s="9"/>
      <c r="C99" s="9"/>
      <c r="D99" s="9"/>
      <c r="I99" s="35"/>
      <c r="J99" s="35"/>
    </row>
    <row r="100" spans="1:10" x14ac:dyDescent="0.5">
      <c r="A100" s="9"/>
      <c r="B100" s="9"/>
      <c r="C100" s="9"/>
      <c r="D100" s="9"/>
      <c r="I100" s="35"/>
      <c r="J100" s="35"/>
    </row>
    <row r="101" spans="1:10" x14ac:dyDescent="0.5">
      <c r="A101" s="9"/>
      <c r="B101" s="9"/>
      <c r="C101" s="9"/>
      <c r="D101" s="9"/>
      <c r="I101" s="35"/>
      <c r="J101" s="35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9BA8C2"/>
    <pageSetUpPr autoPageBreaks="0"/>
  </sheetPr>
  <dimension ref="A1:K290"/>
  <sheetViews>
    <sheetView showGridLines="0" rightToLeft="1" zoomScaleNormal="100" workbookViewId="0"/>
  </sheetViews>
  <sheetFormatPr defaultColWidth="8.88671875" defaultRowHeight="18" x14ac:dyDescent="0.5"/>
  <cols>
    <col min="1" max="1" width="4.88671875" style="35" customWidth="1"/>
    <col min="2" max="2" width="30" style="35" customWidth="1"/>
    <col min="3" max="4" width="17.109375" style="35" customWidth="1"/>
    <col min="5" max="5" width="30" style="35" customWidth="1"/>
    <col min="6" max="6" width="4.88671875" style="35" customWidth="1"/>
    <col min="7" max="8" width="8.88671875" style="35"/>
    <col min="9" max="10" width="8.88671875" style="41"/>
    <col min="11" max="244" width="8.88671875" style="35"/>
    <col min="245" max="245" width="5.88671875" style="35" customWidth="1"/>
    <col min="246" max="246" width="32.88671875" style="35" customWidth="1"/>
    <col min="247" max="247" width="5.88671875" style="35" customWidth="1"/>
    <col min="248" max="248" width="32.88671875" style="35" customWidth="1"/>
    <col min="249" max="254" width="8.88671875" style="35"/>
    <col min="255" max="255" width="32.88671875" style="35" customWidth="1"/>
    <col min="256" max="256" width="5.88671875" style="35" customWidth="1"/>
    <col min="257" max="257" width="32.88671875" style="35" customWidth="1"/>
    <col min="258" max="258" width="5.88671875" style="35" customWidth="1"/>
    <col min="259" max="500" width="8.88671875" style="35"/>
    <col min="501" max="501" width="5.88671875" style="35" customWidth="1"/>
    <col min="502" max="502" width="32.88671875" style="35" customWidth="1"/>
    <col min="503" max="503" width="5.88671875" style="35" customWidth="1"/>
    <col min="504" max="504" width="32.88671875" style="35" customWidth="1"/>
    <col min="505" max="510" width="8.88671875" style="35"/>
    <col min="511" max="511" width="32.88671875" style="35" customWidth="1"/>
    <col min="512" max="512" width="5.88671875" style="35" customWidth="1"/>
    <col min="513" max="513" width="32.88671875" style="35" customWidth="1"/>
    <col min="514" max="514" width="5.88671875" style="35" customWidth="1"/>
    <col min="515" max="756" width="8.88671875" style="35"/>
    <col min="757" max="757" width="5.88671875" style="35" customWidth="1"/>
    <col min="758" max="758" width="32.88671875" style="35" customWidth="1"/>
    <col min="759" max="759" width="5.88671875" style="35" customWidth="1"/>
    <col min="760" max="760" width="32.88671875" style="35" customWidth="1"/>
    <col min="761" max="766" width="8.88671875" style="35"/>
    <col min="767" max="767" width="32.88671875" style="35" customWidth="1"/>
    <col min="768" max="768" width="5.88671875" style="35" customWidth="1"/>
    <col min="769" max="769" width="32.88671875" style="35" customWidth="1"/>
    <col min="770" max="770" width="5.88671875" style="35" customWidth="1"/>
    <col min="771" max="1012" width="8.88671875" style="35"/>
    <col min="1013" max="1013" width="5.88671875" style="35" customWidth="1"/>
    <col min="1014" max="1014" width="32.88671875" style="35" customWidth="1"/>
    <col min="1015" max="1015" width="5.88671875" style="35" customWidth="1"/>
    <col min="1016" max="1016" width="32.88671875" style="35" customWidth="1"/>
    <col min="1017" max="1022" width="8.88671875" style="35"/>
    <col min="1023" max="1023" width="32.88671875" style="35" customWidth="1"/>
    <col min="1024" max="1024" width="5.88671875" style="35" customWidth="1"/>
    <col min="1025" max="1025" width="32.88671875" style="35" customWidth="1"/>
    <col min="1026" max="1026" width="5.88671875" style="35" customWidth="1"/>
    <col min="1027" max="1268" width="8.88671875" style="35"/>
    <col min="1269" max="1269" width="5.88671875" style="35" customWidth="1"/>
    <col min="1270" max="1270" width="32.88671875" style="35" customWidth="1"/>
    <col min="1271" max="1271" width="5.88671875" style="35" customWidth="1"/>
    <col min="1272" max="1272" width="32.88671875" style="35" customWidth="1"/>
    <col min="1273" max="1278" width="8.88671875" style="35"/>
    <col min="1279" max="1279" width="32.88671875" style="35" customWidth="1"/>
    <col min="1280" max="1280" width="5.88671875" style="35" customWidth="1"/>
    <col min="1281" max="1281" width="32.88671875" style="35" customWidth="1"/>
    <col min="1282" max="1282" width="5.88671875" style="35" customWidth="1"/>
    <col min="1283" max="1524" width="8.88671875" style="35"/>
    <col min="1525" max="1525" width="5.88671875" style="35" customWidth="1"/>
    <col min="1526" max="1526" width="32.88671875" style="35" customWidth="1"/>
    <col min="1527" max="1527" width="5.88671875" style="35" customWidth="1"/>
    <col min="1528" max="1528" width="32.88671875" style="35" customWidth="1"/>
    <col min="1529" max="1534" width="8.88671875" style="35"/>
    <col min="1535" max="1535" width="32.88671875" style="35" customWidth="1"/>
    <col min="1536" max="1536" width="5.88671875" style="35" customWidth="1"/>
    <col min="1537" max="1537" width="32.88671875" style="35" customWidth="1"/>
    <col min="1538" max="1538" width="5.88671875" style="35" customWidth="1"/>
    <col min="1539" max="1780" width="8.88671875" style="35"/>
    <col min="1781" max="1781" width="5.88671875" style="35" customWidth="1"/>
    <col min="1782" max="1782" width="32.88671875" style="35" customWidth="1"/>
    <col min="1783" max="1783" width="5.88671875" style="35" customWidth="1"/>
    <col min="1784" max="1784" width="32.88671875" style="35" customWidth="1"/>
    <col min="1785" max="1790" width="8.88671875" style="35"/>
    <col min="1791" max="1791" width="32.88671875" style="35" customWidth="1"/>
    <col min="1792" max="1792" width="5.88671875" style="35" customWidth="1"/>
    <col min="1793" max="1793" width="32.88671875" style="35" customWidth="1"/>
    <col min="1794" max="1794" width="5.88671875" style="35" customWidth="1"/>
    <col min="1795" max="2036" width="8.88671875" style="35"/>
    <col min="2037" max="2037" width="5.88671875" style="35" customWidth="1"/>
    <col min="2038" max="2038" width="32.88671875" style="35" customWidth="1"/>
    <col min="2039" max="2039" width="5.88671875" style="35" customWidth="1"/>
    <col min="2040" max="2040" width="32.88671875" style="35" customWidth="1"/>
    <col min="2041" max="2046" width="8.88671875" style="35"/>
    <col min="2047" max="2047" width="32.88671875" style="35" customWidth="1"/>
    <col min="2048" max="2048" width="5.88671875" style="35" customWidth="1"/>
    <col min="2049" max="2049" width="32.88671875" style="35" customWidth="1"/>
    <col min="2050" max="2050" width="5.88671875" style="35" customWidth="1"/>
    <col min="2051" max="2292" width="8.88671875" style="35"/>
    <col min="2293" max="2293" width="5.88671875" style="35" customWidth="1"/>
    <col min="2294" max="2294" width="32.88671875" style="35" customWidth="1"/>
    <col min="2295" max="2295" width="5.88671875" style="35" customWidth="1"/>
    <col min="2296" max="2296" width="32.88671875" style="35" customWidth="1"/>
    <col min="2297" max="2302" width="8.88671875" style="35"/>
    <col min="2303" max="2303" width="32.88671875" style="35" customWidth="1"/>
    <col min="2304" max="2304" width="5.88671875" style="35" customWidth="1"/>
    <col min="2305" max="2305" width="32.88671875" style="35" customWidth="1"/>
    <col min="2306" max="2306" width="5.88671875" style="35" customWidth="1"/>
    <col min="2307" max="2548" width="8.88671875" style="35"/>
    <col min="2549" max="2549" width="5.88671875" style="35" customWidth="1"/>
    <col min="2550" max="2550" width="32.88671875" style="35" customWidth="1"/>
    <col min="2551" max="2551" width="5.88671875" style="35" customWidth="1"/>
    <col min="2552" max="2552" width="32.88671875" style="35" customWidth="1"/>
    <col min="2553" max="2558" width="8.88671875" style="35"/>
    <col min="2559" max="2559" width="32.88671875" style="35" customWidth="1"/>
    <col min="2560" max="2560" width="5.88671875" style="35" customWidth="1"/>
    <col min="2561" max="2561" width="32.88671875" style="35" customWidth="1"/>
    <col min="2562" max="2562" width="5.88671875" style="35" customWidth="1"/>
    <col min="2563" max="2804" width="8.88671875" style="35"/>
    <col min="2805" max="2805" width="5.88671875" style="35" customWidth="1"/>
    <col min="2806" max="2806" width="32.88671875" style="35" customWidth="1"/>
    <col min="2807" max="2807" width="5.88671875" style="35" customWidth="1"/>
    <col min="2808" max="2808" width="32.88671875" style="35" customWidth="1"/>
    <col min="2809" max="2814" width="8.88671875" style="35"/>
    <col min="2815" max="2815" width="32.88671875" style="35" customWidth="1"/>
    <col min="2816" max="2816" width="5.88671875" style="35" customWidth="1"/>
    <col min="2817" max="2817" width="32.88671875" style="35" customWidth="1"/>
    <col min="2818" max="2818" width="5.88671875" style="35" customWidth="1"/>
    <col min="2819" max="3060" width="8.88671875" style="35"/>
    <col min="3061" max="3061" width="5.88671875" style="35" customWidth="1"/>
    <col min="3062" max="3062" width="32.88671875" style="35" customWidth="1"/>
    <col min="3063" max="3063" width="5.88671875" style="35" customWidth="1"/>
    <col min="3064" max="3064" width="32.88671875" style="35" customWidth="1"/>
    <col min="3065" max="3070" width="8.88671875" style="35"/>
    <col min="3071" max="3071" width="32.88671875" style="35" customWidth="1"/>
    <col min="3072" max="3072" width="5.88671875" style="35" customWidth="1"/>
    <col min="3073" max="3073" width="32.88671875" style="35" customWidth="1"/>
    <col min="3074" max="3074" width="5.88671875" style="35" customWidth="1"/>
    <col min="3075" max="3316" width="8.88671875" style="35"/>
    <col min="3317" max="3317" width="5.88671875" style="35" customWidth="1"/>
    <col min="3318" max="3318" width="32.88671875" style="35" customWidth="1"/>
    <col min="3319" max="3319" width="5.88671875" style="35" customWidth="1"/>
    <col min="3320" max="3320" width="32.88671875" style="35" customWidth="1"/>
    <col min="3321" max="3326" width="8.88671875" style="35"/>
    <col min="3327" max="3327" width="32.88671875" style="35" customWidth="1"/>
    <col min="3328" max="3328" width="5.88671875" style="35" customWidth="1"/>
    <col min="3329" max="3329" width="32.88671875" style="35" customWidth="1"/>
    <col min="3330" max="3330" width="5.88671875" style="35" customWidth="1"/>
    <col min="3331" max="3572" width="8.88671875" style="35"/>
    <col min="3573" max="3573" width="5.88671875" style="35" customWidth="1"/>
    <col min="3574" max="3574" width="32.88671875" style="35" customWidth="1"/>
    <col min="3575" max="3575" width="5.88671875" style="35" customWidth="1"/>
    <col min="3576" max="3576" width="32.88671875" style="35" customWidth="1"/>
    <col min="3577" max="3582" width="8.88671875" style="35"/>
    <col min="3583" max="3583" width="32.88671875" style="35" customWidth="1"/>
    <col min="3584" max="3584" width="5.88671875" style="35" customWidth="1"/>
    <col min="3585" max="3585" width="32.88671875" style="35" customWidth="1"/>
    <col min="3586" max="3586" width="5.88671875" style="35" customWidth="1"/>
    <col min="3587" max="3828" width="8.88671875" style="35"/>
    <col min="3829" max="3829" width="5.88671875" style="35" customWidth="1"/>
    <col min="3830" max="3830" width="32.88671875" style="35" customWidth="1"/>
    <col min="3831" max="3831" width="5.88671875" style="35" customWidth="1"/>
    <col min="3832" max="3832" width="32.88671875" style="35" customWidth="1"/>
    <col min="3833" max="3838" width="8.88671875" style="35"/>
    <col min="3839" max="3839" width="32.88671875" style="35" customWidth="1"/>
    <col min="3840" max="3840" width="5.88671875" style="35" customWidth="1"/>
    <col min="3841" max="3841" width="32.88671875" style="35" customWidth="1"/>
    <col min="3842" max="3842" width="5.88671875" style="35" customWidth="1"/>
    <col min="3843" max="4084" width="8.88671875" style="35"/>
    <col min="4085" max="4085" width="5.88671875" style="35" customWidth="1"/>
    <col min="4086" max="4086" width="32.88671875" style="35" customWidth="1"/>
    <col min="4087" max="4087" width="5.88671875" style="35" customWidth="1"/>
    <col min="4088" max="4088" width="32.88671875" style="35" customWidth="1"/>
    <col min="4089" max="4094" width="8.88671875" style="35"/>
    <col min="4095" max="4095" width="32.88671875" style="35" customWidth="1"/>
    <col min="4096" max="4096" width="5.88671875" style="35" customWidth="1"/>
    <col min="4097" max="4097" width="32.88671875" style="35" customWidth="1"/>
    <col min="4098" max="4098" width="5.88671875" style="35" customWidth="1"/>
    <col min="4099" max="4340" width="8.88671875" style="35"/>
    <col min="4341" max="4341" width="5.88671875" style="35" customWidth="1"/>
    <col min="4342" max="4342" width="32.88671875" style="35" customWidth="1"/>
    <col min="4343" max="4343" width="5.88671875" style="35" customWidth="1"/>
    <col min="4344" max="4344" width="32.88671875" style="35" customWidth="1"/>
    <col min="4345" max="4350" width="8.88671875" style="35"/>
    <col min="4351" max="4351" width="32.88671875" style="35" customWidth="1"/>
    <col min="4352" max="4352" width="5.88671875" style="35" customWidth="1"/>
    <col min="4353" max="4353" width="32.88671875" style="35" customWidth="1"/>
    <col min="4354" max="4354" width="5.88671875" style="35" customWidth="1"/>
    <col min="4355" max="4596" width="8.88671875" style="35"/>
    <col min="4597" max="4597" width="5.88671875" style="35" customWidth="1"/>
    <col min="4598" max="4598" width="32.88671875" style="35" customWidth="1"/>
    <col min="4599" max="4599" width="5.88671875" style="35" customWidth="1"/>
    <col min="4600" max="4600" width="32.88671875" style="35" customWidth="1"/>
    <col min="4601" max="4606" width="8.88671875" style="35"/>
    <col min="4607" max="4607" width="32.88671875" style="35" customWidth="1"/>
    <col min="4608" max="4608" width="5.88671875" style="35" customWidth="1"/>
    <col min="4609" max="4609" width="32.88671875" style="35" customWidth="1"/>
    <col min="4610" max="4610" width="5.88671875" style="35" customWidth="1"/>
    <col min="4611" max="4852" width="8.88671875" style="35"/>
    <col min="4853" max="4853" width="5.88671875" style="35" customWidth="1"/>
    <col min="4854" max="4854" width="32.88671875" style="35" customWidth="1"/>
    <col min="4855" max="4855" width="5.88671875" style="35" customWidth="1"/>
    <col min="4856" max="4856" width="32.88671875" style="35" customWidth="1"/>
    <col min="4857" max="4862" width="8.88671875" style="35"/>
    <col min="4863" max="4863" width="32.88671875" style="35" customWidth="1"/>
    <col min="4864" max="4864" width="5.88671875" style="35" customWidth="1"/>
    <col min="4865" max="4865" width="32.88671875" style="35" customWidth="1"/>
    <col min="4866" max="4866" width="5.88671875" style="35" customWidth="1"/>
    <col min="4867" max="5108" width="8.88671875" style="35"/>
    <col min="5109" max="5109" width="5.88671875" style="35" customWidth="1"/>
    <col min="5110" max="5110" width="32.88671875" style="35" customWidth="1"/>
    <col min="5111" max="5111" width="5.88671875" style="35" customWidth="1"/>
    <col min="5112" max="5112" width="32.88671875" style="35" customWidth="1"/>
    <col min="5113" max="5118" width="8.88671875" style="35"/>
    <col min="5119" max="5119" width="32.88671875" style="35" customWidth="1"/>
    <col min="5120" max="5120" width="5.88671875" style="35" customWidth="1"/>
    <col min="5121" max="5121" width="32.88671875" style="35" customWidth="1"/>
    <col min="5122" max="5122" width="5.88671875" style="35" customWidth="1"/>
    <col min="5123" max="5364" width="8.88671875" style="35"/>
    <col min="5365" max="5365" width="5.88671875" style="35" customWidth="1"/>
    <col min="5366" max="5366" width="32.88671875" style="35" customWidth="1"/>
    <col min="5367" max="5367" width="5.88671875" style="35" customWidth="1"/>
    <col min="5368" max="5368" width="32.88671875" style="35" customWidth="1"/>
    <col min="5369" max="5374" width="8.88671875" style="35"/>
    <col min="5375" max="5375" width="32.88671875" style="35" customWidth="1"/>
    <col min="5376" max="5376" width="5.88671875" style="35" customWidth="1"/>
    <col min="5377" max="5377" width="32.88671875" style="35" customWidth="1"/>
    <col min="5378" max="5378" width="5.88671875" style="35" customWidth="1"/>
    <col min="5379" max="5620" width="8.88671875" style="35"/>
    <col min="5621" max="5621" width="5.88671875" style="35" customWidth="1"/>
    <col min="5622" max="5622" width="32.88671875" style="35" customWidth="1"/>
    <col min="5623" max="5623" width="5.88671875" style="35" customWidth="1"/>
    <col min="5624" max="5624" width="32.88671875" style="35" customWidth="1"/>
    <col min="5625" max="5630" width="8.88671875" style="35"/>
    <col min="5631" max="5631" width="32.88671875" style="35" customWidth="1"/>
    <col min="5632" max="5632" width="5.88671875" style="35" customWidth="1"/>
    <col min="5633" max="5633" width="32.88671875" style="35" customWidth="1"/>
    <col min="5634" max="5634" width="5.88671875" style="35" customWidth="1"/>
    <col min="5635" max="5876" width="8.88671875" style="35"/>
    <col min="5877" max="5877" width="5.88671875" style="35" customWidth="1"/>
    <col min="5878" max="5878" width="32.88671875" style="35" customWidth="1"/>
    <col min="5879" max="5879" width="5.88671875" style="35" customWidth="1"/>
    <col min="5880" max="5880" width="32.88671875" style="35" customWidth="1"/>
    <col min="5881" max="5886" width="8.88671875" style="35"/>
    <col min="5887" max="5887" width="32.88671875" style="35" customWidth="1"/>
    <col min="5888" max="5888" width="5.88671875" style="35" customWidth="1"/>
    <col min="5889" max="5889" width="32.88671875" style="35" customWidth="1"/>
    <col min="5890" max="5890" width="5.88671875" style="35" customWidth="1"/>
    <col min="5891" max="6132" width="8.88671875" style="35"/>
    <col min="6133" max="6133" width="5.88671875" style="35" customWidth="1"/>
    <col min="6134" max="6134" width="32.88671875" style="35" customWidth="1"/>
    <col min="6135" max="6135" width="5.88671875" style="35" customWidth="1"/>
    <col min="6136" max="6136" width="32.88671875" style="35" customWidth="1"/>
    <col min="6137" max="6142" width="8.88671875" style="35"/>
    <col min="6143" max="6143" width="32.88671875" style="35" customWidth="1"/>
    <col min="6144" max="6144" width="5.88671875" style="35" customWidth="1"/>
    <col min="6145" max="6145" width="32.88671875" style="35" customWidth="1"/>
    <col min="6146" max="6146" width="5.88671875" style="35" customWidth="1"/>
    <col min="6147" max="6388" width="8.88671875" style="35"/>
    <col min="6389" max="6389" width="5.88671875" style="35" customWidth="1"/>
    <col min="6390" max="6390" width="32.88671875" style="35" customWidth="1"/>
    <col min="6391" max="6391" width="5.88671875" style="35" customWidth="1"/>
    <col min="6392" max="6392" width="32.88671875" style="35" customWidth="1"/>
    <col min="6393" max="6398" width="8.88671875" style="35"/>
    <col min="6399" max="6399" width="32.88671875" style="35" customWidth="1"/>
    <col min="6400" max="6400" width="5.88671875" style="35" customWidth="1"/>
    <col min="6401" max="6401" width="32.88671875" style="35" customWidth="1"/>
    <col min="6402" max="6402" width="5.88671875" style="35" customWidth="1"/>
    <col min="6403" max="6644" width="8.88671875" style="35"/>
    <col min="6645" max="6645" width="5.88671875" style="35" customWidth="1"/>
    <col min="6646" max="6646" width="32.88671875" style="35" customWidth="1"/>
    <col min="6647" max="6647" width="5.88671875" style="35" customWidth="1"/>
    <col min="6648" max="6648" width="32.88671875" style="35" customWidth="1"/>
    <col min="6649" max="6654" width="8.88671875" style="35"/>
    <col min="6655" max="6655" width="32.88671875" style="35" customWidth="1"/>
    <col min="6656" max="6656" width="5.88671875" style="35" customWidth="1"/>
    <col min="6657" max="6657" width="32.88671875" style="35" customWidth="1"/>
    <col min="6658" max="6658" width="5.88671875" style="35" customWidth="1"/>
    <col min="6659" max="6900" width="8.88671875" style="35"/>
    <col min="6901" max="6901" width="5.88671875" style="35" customWidth="1"/>
    <col min="6902" max="6902" width="32.88671875" style="35" customWidth="1"/>
    <col min="6903" max="6903" width="5.88671875" style="35" customWidth="1"/>
    <col min="6904" max="6904" width="32.88671875" style="35" customWidth="1"/>
    <col min="6905" max="6910" width="8.88671875" style="35"/>
    <col min="6911" max="6911" width="32.88671875" style="35" customWidth="1"/>
    <col min="6912" max="6912" width="5.88671875" style="35" customWidth="1"/>
    <col min="6913" max="6913" width="32.88671875" style="35" customWidth="1"/>
    <col min="6914" max="6914" width="5.88671875" style="35" customWidth="1"/>
    <col min="6915" max="7156" width="8.88671875" style="35"/>
    <col min="7157" max="7157" width="5.88671875" style="35" customWidth="1"/>
    <col min="7158" max="7158" width="32.88671875" style="35" customWidth="1"/>
    <col min="7159" max="7159" width="5.88671875" style="35" customWidth="1"/>
    <col min="7160" max="7160" width="32.88671875" style="35" customWidth="1"/>
    <col min="7161" max="7166" width="8.88671875" style="35"/>
    <col min="7167" max="7167" width="32.88671875" style="35" customWidth="1"/>
    <col min="7168" max="7168" width="5.88671875" style="35" customWidth="1"/>
    <col min="7169" max="7169" width="32.88671875" style="35" customWidth="1"/>
    <col min="7170" max="7170" width="5.88671875" style="35" customWidth="1"/>
    <col min="7171" max="7412" width="8.88671875" style="35"/>
    <col min="7413" max="7413" width="5.88671875" style="35" customWidth="1"/>
    <col min="7414" max="7414" width="32.88671875" style="35" customWidth="1"/>
    <col min="7415" max="7415" width="5.88671875" style="35" customWidth="1"/>
    <col min="7416" max="7416" width="32.88671875" style="35" customWidth="1"/>
    <col min="7417" max="7422" width="8.88671875" style="35"/>
    <col min="7423" max="7423" width="32.88671875" style="35" customWidth="1"/>
    <col min="7424" max="7424" width="5.88671875" style="35" customWidth="1"/>
    <col min="7425" max="7425" width="32.88671875" style="35" customWidth="1"/>
    <col min="7426" max="7426" width="5.88671875" style="35" customWidth="1"/>
    <col min="7427" max="7668" width="8.88671875" style="35"/>
    <col min="7669" max="7669" width="5.88671875" style="35" customWidth="1"/>
    <col min="7670" max="7670" width="32.88671875" style="35" customWidth="1"/>
    <col min="7671" max="7671" width="5.88671875" style="35" customWidth="1"/>
    <col min="7672" max="7672" width="32.88671875" style="35" customWidth="1"/>
    <col min="7673" max="7678" width="8.88671875" style="35"/>
    <col min="7679" max="7679" width="32.88671875" style="35" customWidth="1"/>
    <col min="7680" max="7680" width="5.88671875" style="35" customWidth="1"/>
    <col min="7681" max="7681" width="32.88671875" style="35" customWidth="1"/>
    <col min="7682" max="7682" width="5.88671875" style="35" customWidth="1"/>
    <col min="7683" max="7924" width="8.88671875" style="35"/>
    <col min="7925" max="7925" width="5.88671875" style="35" customWidth="1"/>
    <col min="7926" max="7926" width="32.88671875" style="35" customWidth="1"/>
    <col min="7927" max="7927" width="5.88671875" style="35" customWidth="1"/>
    <col min="7928" max="7928" width="32.88671875" style="35" customWidth="1"/>
    <col min="7929" max="7934" width="8.88671875" style="35"/>
    <col min="7935" max="7935" width="32.88671875" style="35" customWidth="1"/>
    <col min="7936" max="7936" width="5.88671875" style="35" customWidth="1"/>
    <col min="7937" max="7937" width="32.88671875" style="35" customWidth="1"/>
    <col min="7938" max="7938" width="5.88671875" style="35" customWidth="1"/>
    <col min="7939" max="8180" width="8.88671875" style="35"/>
    <col min="8181" max="8181" width="5.88671875" style="35" customWidth="1"/>
    <col min="8182" max="8182" width="32.88671875" style="35" customWidth="1"/>
    <col min="8183" max="8183" width="5.88671875" style="35" customWidth="1"/>
    <col min="8184" max="8184" width="32.88671875" style="35" customWidth="1"/>
    <col min="8185" max="8190" width="8.88671875" style="35"/>
    <col min="8191" max="8191" width="32.88671875" style="35" customWidth="1"/>
    <col min="8192" max="8192" width="5.88671875" style="35" customWidth="1"/>
    <col min="8193" max="8193" width="32.88671875" style="35" customWidth="1"/>
    <col min="8194" max="8194" width="5.88671875" style="35" customWidth="1"/>
    <col min="8195" max="8436" width="8.88671875" style="35"/>
    <col min="8437" max="8437" width="5.88671875" style="35" customWidth="1"/>
    <col min="8438" max="8438" width="32.88671875" style="35" customWidth="1"/>
    <col min="8439" max="8439" width="5.88671875" style="35" customWidth="1"/>
    <col min="8440" max="8440" width="32.88671875" style="35" customWidth="1"/>
    <col min="8441" max="8446" width="8.88671875" style="35"/>
    <col min="8447" max="8447" width="32.88671875" style="35" customWidth="1"/>
    <col min="8448" max="8448" width="5.88671875" style="35" customWidth="1"/>
    <col min="8449" max="8449" width="32.88671875" style="35" customWidth="1"/>
    <col min="8450" max="8450" width="5.88671875" style="35" customWidth="1"/>
    <col min="8451" max="8692" width="8.88671875" style="35"/>
    <col min="8693" max="8693" width="5.88671875" style="35" customWidth="1"/>
    <col min="8694" max="8694" width="32.88671875" style="35" customWidth="1"/>
    <col min="8695" max="8695" width="5.88671875" style="35" customWidth="1"/>
    <col min="8696" max="8696" width="32.88671875" style="35" customWidth="1"/>
    <col min="8697" max="8702" width="8.88671875" style="35"/>
    <col min="8703" max="8703" width="32.88671875" style="35" customWidth="1"/>
    <col min="8704" max="8704" width="5.88671875" style="35" customWidth="1"/>
    <col min="8705" max="8705" width="32.88671875" style="35" customWidth="1"/>
    <col min="8706" max="8706" width="5.88671875" style="35" customWidth="1"/>
    <col min="8707" max="8948" width="8.88671875" style="35"/>
    <col min="8949" max="8949" width="5.88671875" style="35" customWidth="1"/>
    <col min="8950" max="8950" width="32.88671875" style="35" customWidth="1"/>
    <col min="8951" max="8951" width="5.88671875" style="35" customWidth="1"/>
    <col min="8952" max="8952" width="32.88671875" style="35" customWidth="1"/>
    <col min="8953" max="8958" width="8.88671875" style="35"/>
    <col min="8959" max="8959" width="32.88671875" style="35" customWidth="1"/>
    <col min="8960" max="8960" width="5.88671875" style="35" customWidth="1"/>
    <col min="8961" max="8961" width="32.88671875" style="35" customWidth="1"/>
    <col min="8962" max="8962" width="5.88671875" style="35" customWidth="1"/>
    <col min="8963" max="9204" width="8.88671875" style="35"/>
    <col min="9205" max="9205" width="5.88671875" style="35" customWidth="1"/>
    <col min="9206" max="9206" width="32.88671875" style="35" customWidth="1"/>
    <col min="9207" max="9207" width="5.88671875" style="35" customWidth="1"/>
    <col min="9208" max="9208" width="32.88671875" style="35" customWidth="1"/>
    <col min="9209" max="9214" width="8.88671875" style="35"/>
    <col min="9215" max="9215" width="32.88671875" style="35" customWidth="1"/>
    <col min="9216" max="9216" width="5.88671875" style="35" customWidth="1"/>
    <col min="9217" max="9217" width="32.88671875" style="35" customWidth="1"/>
    <col min="9218" max="9218" width="5.88671875" style="35" customWidth="1"/>
    <col min="9219" max="9460" width="8.88671875" style="35"/>
    <col min="9461" max="9461" width="5.88671875" style="35" customWidth="1"/>
    <col min="9462" max="9462" width="32.88671875" style="35" customWidth="1"/>
    <col min="9463" max="9463" width="5.88671875" style="35" customWidth="1"/>
    <col min="9464" max="9464" width="32.88671875" style="35" customWidth="1"/>
    <col min="9465" max="9470" width="8.88671875" style="35"/>
    <col min="9471" max="9471" width="32.88671875" style="35" customWidth="1"/>
    <col min="9472" max="9472" width="5.88671875" style="35" customWidth="1"/>
    <col min="9473" max="9473" width="32.88671875" style="35" customWidth="1"/>
    <col min="9474" max="9474" width="5.88671875" style="35" customWidth="1"/>
    <col min="9475" max="9716" width="8.88671875" style="35"/>
    <col min="9717" max="9717" width="5.88671875" style="35" customWidth="1"/>
    <col min="9718" max="9718" width="32.88671875" style="35" customWidth="1"/>
    <col min="9719" max="9719" width="5.88671875" style="35" customWidth="1"/>
    <col min="9720" max="9720" width="32.88671875" style="35" customWidth="1"/>
    <col min="9721" max="9726" width="8.88671875" style="35"/>
    <col min="9727" max="9727" width="32.88671875" style="35" customWidth="1"/>
    <col min="9728" max="9728" width="5.88671875" style="35" customWidth="1"/>
    <col min="9729" max="9729" width="32.88671875" style="35" customWidth="1"/>
    <col min="9730" max="9730" width="5.88671875" style="35" customWidth="1"/>
    <col min="9731" max="9972" width="8.88671875" style="35"/>
    <col min="9973" max="9973" width="5.88671875" style="35" customWidth="1"/>
    <col min="9974" max="9974" width="32.88671875" style="35" customWidth="1"/>
    <col min="9975" max="9975" width="5.88671875" style="35" customWidth="1"/>
    <col min="9976" max="9976" width="32.88671875" style="35" customWidth="1"/>
    <col min="9977" max="9982" width="8.88671875" style="35"/>
    <col min="9983" max="9983" width="32.88671875" style="35" customWidth="1"/>
    <col min="9984" max="9984" width="5.88671875" style="35" customWidth="1"/>
    <col min="9985" max="9985" width="32.88671875" style="35" customWidth="1"/>
    <col min="9986" max="9986" width="5.88671875" style="35" customWidth="1"/>
    <col min="9987" max="10228" width="8.88671875" style="35"/>
    <col min="10229" max="10229" width="5.88671875" style="35" customWidth="1"/>
    <col min="10230" max="10230" width="32.88671875" style="35" customWidth="1"/>
    <col min="10231" max="10231" width="5.88671875" style="35" customWidth="1"/>
    <col min="10232" max="10232" width="32.88671875" style="35" customWidth="1"/>
    <col min="10233" max="10238" width="8.88671875" style="35"/>
    <col min="10239" max="10239" width="32.88671875" style="35" customWidth="1"/>
    <col min="10240" max="10240" width="5.88671875" style="35" customWidth="1"/>
    <col min="10241" max="10241" width="32.88671875" style="35" customWidth="1"/>
    <col min="10242" max="10242" width="5.88671875" style="35" customWidth="1"/>
    <col min="10243" max="10484" width="8.88671875" style="35"/>
    <col min="10485" max="10485" width="5.88671875" style="35" customWidth="1"/>
    <col min="10486" max="10486" width="32.88671875" style="35" customWidth="1"/>
    <col min="10487" max="10487" width="5.88671875" style="35" customWidth="1"/>
    <col min="10488" max="10488" width="32.88671875" style="35" customWidth="1"/>
    <col min="10489" max="10494" width="8.88671875" style="35"/>
    <col min="10495" max="10495" width="32.88671875" style="35" customWidth="1"/>
    <col min="10496" max="10496" width="5.88671875" style="35" customWidth="1"/>
    <col min="10497" max="10497" width="32.88671875" style="35" customWidth="1"/>
    <col min="10498" max="10498" width="5.88671875" style="35" customWidth="1"/>
    <col min="10499" max="10740" width="8.88671875" style="35"/>
    <col min="10741" max="10741" width="5.88671875" style="35" customWidth="1"/>
    <col min="10742" max="10742" width="32.88671875" style="35" customWidth="1"/>
    <col min="10743" max="10743" width="5.88671875" style="35" customWidth="1"/>
    <col min="10744" max="10744" width="32.88671875" style="35" customWidth="1"/>
    <col min="10745" max="10750" width="8.88671875" style="35"/>
    <col min="10751" max="10751" width="32.88671875" style="35" customWidth="1"/>
    <col min="10752" max="10752" width="5.88671875" style="35" customWidth="1"/>
    <col min="10753" max="10753" width="32.88671875" style="35" customWidth="1"/>
    <col min="10754" max="10754" width="5.88671875" style="35" customWidth="1"/>
    <col min="10755" max="10996" width="8.88671875" style="35"/>
    <col min="10997" max="10997" width="5.88671875" style="35" customWidth="1"/>
    <col min="10998" max="10998" width="32.88671875" style="35" customWidth="1"/>
    <col min="10999" max="10999" width="5.88671875" style="35" customWidth="1"/>
    <col min="11000" max="11000" width="32.88671875" style="35" customWidth="1"/>
    <col min="11001" max="11006" width="8.88671875" style="35"/>
    <col min="11007" max="11007" width="32.88671875" style="35" customWidth="1"/>
    <col min="11008" max="11008" width="5.88671875" style="35" customWidth="1"/>
    <col min="11009" max="11009" width="32.88671875" style="35" customWidth="1"/>
    <col min="11010" max="11010" width="5.88671875" style="35" customWidth="1"/>
    <col min="11011" max="11252" width="8.88671875" style="35"/>
    <col min="11253" max="11253" width="5.88671875" style="35" customWidth="1"/>
    <col min="11254" max="11254" width="32.88671875" style="35" customWidth="1"/>
    <col min="11255" max="11255" width="5.88671875" style="35" customWidth="1"/>
    <col min="11256" max="11256" width="32.88671875" style="35" customWidth="1"/>
    <col min="11257" max="11262" width="8.88671875" style="35"/>
    <col min="11263" max="11263" width="32.88671875" style="35" customWidth="1"/>
    <col min="11264" max="11264" width="5.88671875" style="35" customWidth="1"/>
    <col min="11265" max="11265" width="32.88671875" style="35" customWidth="1"/>
    <col min="11266" max="11266" width="5.88671875" style="35" customWidth="1"/>
    <col min="11267" max="11508" width="8.88671875" style="35"/>
    <col min="11509" max="11509" width="5.88671875" style="35" customWidth="1"/>
    <col min="11510" max="11510" width="32.88671875" style="35" customWidth="1"/>
    <col min="11511" max="11511" width="5.88671875" style="35" customWidth="1"/>
    <col min="11512" max="11512" width="32.88671875" style="35" customWidth="1"/>
    <col min="11513" max="11518" width="8.88671875" style="35"/>
    <col min="11519" max="11519" width="32.88671875" style="35" customWidth="1"/>
    <col min="11520" max="11520" width="5.88671875" style="35" customWidth="1"/>
    <col min="11521" max="11521" width="32.88671875" style="35" customWidth="1"/>
    <col min="11522" max="11522" width="5.88671875" style="35" customWidth="1"/>
    <col min="11523" max="11764" width="8.88671875" style="35"/>
    <col min="11765" max="11765" width="5.88671875" style="35" customWidth="1"/>
    <col min="11766" max="11766" width="32.88671875" style="35" customWidth="1"/>
    <col min="11767" max="11767" width="5.88671875" style="35" customWidth="1"/>
    <col min="11768" max="11768" width="32.88671875" style="35" customWidth="1"/>
    <col min="11769" max="11774" width="8.88671875" style="35"/>
    <col min="11775" max="11775" width="32.88671875" style="35" customWidth="1"/>
    <col min="11776" max="11776" width="5.88671875" style="35" customWidth="1"/>
    <col min="11777" max="11777" width="32.88671875" style="35" customWidth="1"/>
    <col min="11778" max="11778" width="5.88671875" style="35" customWidth="1"/>
    <col min="11779" max="12020" width="8.88671875" style="35"/>
    <col min="12021" max="12021" width="5.88671875" style="35" customWidth="1"/>
    <col min="12022" max="12022" width="32.88671875" style="35" customWidth="1"/>
    <col min="12023" max="12023" width="5.88671875" style="35" customWidth="1"/>
    <col min="12024" max="12024" width="32.88671875" style="35" customWidth="1"/>
    <col min="12025" max="12030" width="8.88671875" style="35"/>
    <col min="12031" max="12031" width="32.88671875" style="35" customWidth="1"/>
    <col min="12032" max="12032" width="5.88671875" style="35" customWidth="1"/>
    <col min="12033" max="12033" width="32.88671875" style="35" customWidth="1"/>
    <col min="12034" max="12034" width="5.88671875" style="35" customWidth="1"/>
    <col min="12035" max="12276" width="8.88671875" style="35"/>
    <col min="12277" max="12277" width="5.88671875" style="35" customWidth="1"/>
    <col min="12278" max="12278" width="32.88671875" style="35" customWidth="1"/>
    <col min="12279" max="12279" width="5.88671875" style="35" customWidth="1"/>
    <col min="12280" max="12280" width="32.88671875" style="35" customWidth="1"/>
    <col min="12281" max="12286" width="8.88671875" style="35"/>
    <col min="12287" max="12287" width="32.88671875" style="35" customWidth="1"/>
    <col min="12288" max="12288" width="5.88671875" style="35" customWidth="1"/>
    <col min="12289" max="12289" width="32.88671875" style="35" customWidth="1"/>
    <col min="12290" max="12290" width="5.88671875" style="35" customWidth="1"/>
    <col min="12291" max="12532" width="8.88671875" style="35"/>
    <col min="12533" max="12533" width="5.88671875" style="35" customWidth="1"/>
    <col min="12534" max="12534" width="32.88671875" style="35" customWidth="1"/>
    <col min="12535" max="12535" width="5.88671875" style="35" customWidth="1"/>
    <col min="12536" max="12536" width="32.88671875" style="35" customWidth="1"/>
    <col min="12537" max="12542" width="8.88671875" style="35"/>
    <col min="12543" max="12543" width="32.88671875" style="35" customWidth="1"/>
    <col min="12544" max="12544" width="5.88671875" style="35" customWidth="1"/>
    <col min="12545" max="12545" width="32.88671875" style="35" customWidth="1"/>
    <col min="12546" max="12546" width="5.88671875" style="35" customWidth="1"/>
    <col min="12547" max="12788" width="8.88671875" style="35"/>
    <col min="12789" max="12789" width="5.88671875" style="35" customWidth="1"/>
    <col min="12790" max="12790" width="32.88671875" style="35" customWidth="1"/>
    <col min="12791" max="12791" width="5.88671875" style="35" customWidth="1"/>
    <col min="12792" max="12792" width="32.88671875" style="35" customWidth="1"/>
    <col min="12793" max="12798" width="8.88671875" style="35"/>
    <col min="12799" max="12799" width="32.88671875" style="35" customWidth="1"/>
    <col min="12800" max="12800" width="5.88671875" style="35" customWidth="1"/>
    <col min="12801" max="12801" width="32.88671875" style="35" customWidth="1"/>
    <col min="12802" max="12802" width="5.88671875" style="35" customWidth="1"/>
    <col min="12803" max="13044" width="8.88671875" style="35"/>
    <col min="13045" max="13045" width="5.88671875" style="35" customWidth="1"/>
    <col min="13046" max="13046" width="32.88671875" style="35" customWidth="1"/>
    <col min="13047" max="13047" width="5.88671875" style="35" customWidth="1"/>
    <col min="13048" max="13048" width="32.88671875" style="35" customWidth="1"/>
    <col min="13049" max="13054" width="8.88671875" style="35"/>
    <col min="13055" max="13055" width="32.88671875" style="35" customWidth="1"/>
    <col min="13056" max="13056" width="5.88671875" style="35" customWidth="1"/>
    <col min="13057" max="13057" width="32.88671875" style="35" customWidth="1"/>
    <col min="13058" max="13058" width="5.88671875" style="35" customWidth="1"/>
    <col min="13059" max="13300" width="8.88671875" style="35"/>
    <col min="13301" max="13301" width="5.88671875" style="35" customWidth="1"/>
    <col min="13302" max="13302" width="32.88671875" style="35" customWidth="1"/>
    <col min="13303" max="13303" width="5.88671875" style="35" customWidth="1"/>
    <col min="13304" max="13304" width="32.88671875" style="35" customWidth="1"/>
    <col min="13305" max="13310" width="8.88671875" style="35"/>
    <col min="13311" max="13311" width="32.88671875" style="35" customWidth="1"/>
    <col min="13312" max="13312" width="5.88671875" style="35" customWidth="1"/>
    <col min="13313" max="13313" width="32.88671875" style="35" customWidth="1"/>
    <col min="13314" max="13314" width="5.88671875" style="35" customWidth="1"/>
    <col min="13315" max="13556" width="8.88671875" style="35"/>
    <col min="13557" max="13557" width="5.88671875" style="35" customWidth="1"/>
    <col min="13558" max="13558" width="32.88671875" style="35" customWidth="1"/>
    <col min="13559" max="13559" width="5.88671875" style="35" customWidth="1"/>
    <col min="13560" max="13560" width="32.88671875" style="35" customWidth="1"/>
    <col min="13561" max="13566" width="8.88671875" style="35"/>
    <col min="13567" max="13567" width="32.88671875" style="35" customWidth="1"/>
    <col min="13568" max="13568" width="5.88671875" style="35" customWidth="1"/>
    <col min="13569" max="13569" width="32.88671875" style="35" customWidth="1"/>
    <col min="13570" max="13570" width="5.88671875" style="35" customWidth="1"/>
    <col min="13571" max="13812" width="8.88671875" style="35"/>
    <col min="13813" max="13813" width="5.88671875" style="35" customWidth="1"/>
    <col min="13814" max="13814" width="32.88671875" style="35" customWidth="1"/>
    <col min="13815" max="13815" width="5.88671875" style="35" customWidth="1"/>
    <col min="13816" max="13816" width="32.88671875" style="35" customWidth="1"/>
    <col min="13817" max="13822" width="8.88671875" style="35"/>
    <col min="13823" max="13823" width="32.88671875" style="35" customWidth="1"/>
    <col min="13824" max="13824" width="5.88671875" style="35" customWidth="1"/>
    <col min="13825" max="13825" width="32.88671875" style="35" customWidth="1"/>
    <col min="13826" max="13826" width="5.88671875" style="35" customWidth="1"/>
    <col min="13827" max="14068" width="8.88671875" style="35"/>
    <col min="14069" max="14069" width="5.88671875" style="35" customWidth="1"/>
    <col min="14070" max="14070" width="32.88671875" style="35" customWidth="1"/>
    <col min="14071" max="14071" width="5.88671875" style="35" customWidth="1"/>
    <col min="14072" max="14072" width="32.88671875" style="35" customWidth="1"/>
    <col min="14073" max="14078" width="8.88671875" style="35"/>
    <col min="14079" max="14079" width="32.88671875" style="35" customWidth="1"/>
    <col min="14080" max="14080" width="5.88671875" style="35" customWidth="1"/>
    <col min="14081" max="14081" width="32.88671875" style="35" customWidth="1"/>
    <col min="14082" max="14082" width="5.88671875" style="35" customWidth="1"/>
    <col min="14083" max="14324" width="8.88671875" style="35"/>
    <col min="14325" max="14325" width="5.88671875" style="35" customWidth="1"/>
    <col min="14326" max="14326" width="32.88671875" style="35" customWidth="1"/>
    <col min="14327" max="14327" width="5.88671875" style="35" customWidth="1"/>
    <col min="14328" max="14328" width="32.88671875" style="35" customWidth="1"/>
    <col min="14329" max="14334" width="8.88671875" style="35"/>
    <col min="14335" max="14335" width="32.88671875" style="35" customWidth="1"/>
    <col min="14336" max="14336" width="5.88671875" style="35" customWidth="1"/>
    <col min="14337" max="14337" width="32.88671875" style="35" customWidth="1"/>
    <col min="14338" max="14338" width="5.88671875" style="35" customWidth="1"/>
    <col min="14339" max="14580" width="8.88671875" style="35"/>
    <col min="14581" max="14581" width="5.88671875" style="35" customWidth="1"/>
    <col min="14582" max="14582" width="32.88671875" style="35" customWidth="1"/>
    <col min="14583" max="14583" width="5.88671875" style="35" customWidth="1"/>
    <col min="14584" max="14584" width="32.88671875" style="35" customWidth="1"/>
    <col min="14585" max="14590" width="8.88671875" style="35"/>
    <col min="14591" max="14591" width="32.88671875" style="35" customWidth="1"/>
    <col min="14592" max="14592" width="5.88671875" style="35" customWidth="1"/>
    <col min="14593" max="14593" width="32.88671875" style="35" customWidth="1"/>
    <col min="14594" max="14594" width="5.88671875" style="35" customWidth="1"/>
    <col min="14595" max="14836" width="8.88671875" style="35"/>
    <col min="14837" max="14837" width="5.88671875" style="35" customWidth="1"/>
    <col min="14838" max="14838" width="32.88671875" style="35" customWidth="1"/>
    <col min="14839" max="14839" width="5.88671875" style="35" customWidth="1"/>
    <col min="14840" max="14840" width="32.88671875" style="35" customWidth="1"/>
    <col min="14841" max="14846" width="8.88671875" style="35"/>
    <col min="14847" max="14847" width="32.88671875" style="35" customWidth="1"/>
    <col min="14848" max="14848" width="5.88671875" style="35" customWidth="1"/>
    <col min="14849" max="14849" width="32.88671875" style="35" customWidth="1"/>
    <col min="14850" max="14850" width="5.88671875" style="35" customWidth="1"/>
    <col min="14851" max="15092" width="8.88671875" style="35"/>
    <col min="15093" max="15093" width="5.88671875" style="35" customWidth="1"/>
    <col min="15094" max="15094" width="32.88671875" style="35" customWidth="1"/>
    <col min="15095" max="15095" width="5.88671875" style="35" customWidth="1"/>
    <col min="15096" max="15096" width="32.88671875" style="35" customWidth="1"/>
    <col min="15097" max="15102" width="8.88671875" style="35"/>
    <col min="15103" max="15103" width="32.88671875" style="35" customWidth="1"/>
    <col min="15104" max="15104" width="5.88671875" style="35" customWidth="1"/>
    <col min="15105" max="15105" width="32.88671875" style="35" customWidth="1"/>
    <col min="15106" max="15106" width="5.88671875" style="35" customWidth="1"/>
    <col min="15107" max="15348" width="8.88671875" style="35"/>
    <col min="15349" max="15349" width="5.88671875" style="35" customWidth="1"/>
    <col min="15350" max="15350" width="32.88671875" style="35" customWidth="1"/>
    <col min="15351" max="15351" width="5.88671875" style="35" customWidth="1"/>
    <col min="15352" max="15352" width="32.88671875" style="35" customWidth="1"/>
    <col min="15353" max="15358" width="8.88671875" style="35"/>
    <col min="15359" max="15359" width="32.88671875" style="35" customWidth="1"/>
    <col min="15360" max="15360" width="5.88671875" style="35" customWidth="1"/>
    <col min="15361" max="15361" width="32.88671875" style="35" customWidth="1"/>
    <col min="15362" max="15362" width="5.88671875" style="35" customWidth="1"/>
    <col min="15363" max="15604" width="8.88671875" style="35"/>
    <col min="15605" max="15605" width="5.88671875" style="35" customWidth="1"/>
    <col min="15606" max="15606" width="32.88671875" style="35" customWidth="1"/>
    <col min="15607" max="15607" width="5.88671875" style="35" customWidth="1"/>
    <col min="15608" max="15608" width="32.88671875" style="35" customWidth="1"/>
    <col min="15609" max="15614" width="8.88671875" style="35"/>
    <col min="15615" max="15615" width="32.88671875" style="35" customWidth="1"/>
    <col min="15616" max="15616" width="5.88671875" style="35" customWidth="1"/>
    <col min="15617" max="15617" width="32.88671875" style="35" customWidth="1"/>
    <col min="15618" max="15618" width="5.88671875" style="35" customWidth="1"/>
    <col min="15619" max="15860" width="8.88671875" style="35"/>
    <col min="15861" max="15861" width="5.88671875" style="35" customWidth="1"/>
    <col min="15862" max="15862" width="32.88671875" style="35" customWidth="1"/>
    <col min="15863" max="15863" width="5.88671875" style="35" customWidth="1"/>
    <col min="15864" max="15864" width="32.88671875" style="35" customWidth="1"/>
    <col min="15865" max="15870" width="8.88671875" style="35"/>
    <col min="15871" max="15871" width="32.88671875" style="35" customWidth="1"/>
    <col min="15872" max="15872" width="5.88671875" style="35" customWidth="1"/>
    <col min="15873" max="15873" width="32.88671875" style="35" customWidth="1"/>
    <col min="15874" max="15874" width="5.88671875" style="35" customWidth="1"/>
    <col min="15875" max="16116" width="8.88671875" style="35"/>
    <col min="16117" max="16117" width="5.88671875" style="35" customWidth="1"/>
    <col min="16118" max="16118" width="32.88671875" style="35" customWidth="1"/>
    <col min="16119" max="16119" width="5.88671875" style="35" customWidth="1"/>
    <col min="16120" max="16120" width="32.88671875" style="35" customWidth="1"/>
    <col min="16121" max="16126" width="8.88671875" style="35"/>
    <col min="16127" max="16127" width="32.88671875" style="35" customWidth="1"/>
    <col min="16128" max="16128" width="5.88671875" style="35" customWidth="1"/>
    <col min="16129" max="16129" width="32.88671875" style="35" customWidth="1"/>
    <col min="16130" max="16130" width="5.88671875" style="35" customWidth="1"/>
    <col min="16131" max="16384" width="8.88671875" style="35"/>
  </cols>
  <sheetData>
    <row r="1" spans="1:11" s="17" customFormat="1" ht="57.6" customHeight="1" x14ac:dyDescent="0.5">
      <c r="I1" s="21"/>
      <c r="J1" s="18"/>
    </row>
    <row r="2" spans="1:11" s="22" customFormat="1" ht="26.4" x14ac:dyDescent="0.5">
      <c r="A2" s="77" t="s">
        <v>592</v>
      </c>
      <c r="B2" s="8"/>
      <c r="C2" s="8"/>
      <c r="D2" s="8"/>
      <c r="E2" s="8"/>
      <c r="F2" s="8"/>
      <c r="I2" s="28"/>
    </row>
    <row r="3" spans="1:11" s="22" customFormat="1" ht="26.4" x14ac:dyDescent="0.5">
      <c r="A3" s="78" t="s">
        <v>595</v>
      </c>
      <c r="B3" s="4"/>
      <c r="C3" s="4"/>
      <c r="D3" s="4"/>
      <c r="E3" s="4"/>
      <c r="F3" s="4"/>
      <c r="I3" s="28"/>
    </row>
    <row r="4" spans="1:11" s="29" customFormat="1" ht="39" customHeight="1" x14ac:dyDescent="0.5">
      <c r="A4" s="130" t="s">
        <v>9</v>
      </c>
      <c r="B4" s="218" t="s">
        <v>10</v>
      </c>
      <c r="C4" s="219" t="s">
        <v>589</v>
      </c>
      <c r="D4" s="219" t="s">
        <v>590</v>
      </c>
      <c r="E4" s="200" t="s">
        <v>209</v>
      </c>
      <c r="F4" s="199" t="s">
        <v>211</v>
      </c>
      <c r="I4" s="33"/>
    </row>
    <row r="5" spans="1:11" s="29" customFormat="1" ht="30" customHeight="1" thickBot="1" x14ac:dyDescent="0.55000000000000004">
      <c r="A5" s="148"/>
      <c r="B5" s="154" t="s">
        <v>481</v>
      </c>
      <c r="C5" s="243"/>
      <c r="D5" s="244"/>
      <c r="E5" s="153" t="s">
        <v>482</v>
      </c>
      <c r="F5" s="150"/>
    </row>
    <row r="6" spans="1:11" ht="18" customHeight="1" thickBot="1" x14ac:dyDescent="0.55000000000000004">
      <c r="A6" s="95"/>
      <c r="B6" s="64" t="s">
        <v>447</v>
      </c>
      <c r="C6" s="240">
        <f>C7+SUM(C9:C12)</f>
        <v>2544.6866970000001</v>
      </c>
      <c r="D6" s="240">
        <f>D7+SUM(D9:D12)</f>
        <v>5085.9469040000004</v>
      </c>
      <c r="E6" s="211" t="s">
        <v>453</v>
      </c>
      <c r="F6" s="95"/>
      <c r="G6" s="160"/>
      <c r="I6" s="160"/>
      <c r="J6" s="35"/>
      <c r="K6" s="160"/>
    </row>
    <row r="7" spans="1:11" ht="18" customHeight="1" x14ac:dyDescent="0.5">
      <c r="A7" s="69">
        <v>1</v>
      </c>
      <c r="B7" s="87" t="s">
        <v>410</v>
      </c>
      <c r="C7" s="55">
        <v>1413.2058509999999</v>
      </c>
      <c r="D7" s="55">
        <v>2689.5476370000001</v>
      </c>
      <c r="E7" s="212" t="s">
        <v>429</v>
      </c>
      <c r="F7" s="89">
        <v>1</v>
      </c>
      <c r="G7" s="160"/>
      <c r="I7" s="160"/>
      <c r="J7" s="35"/>
      <c r="K7" s="160"/>
    </row>
    <row r="8" spans="1:11" ht="18" customHeight="1" x14ac:dyDescent="0.5">
      <c r="A8" s="71"/>
      <c r="B8" s="90" t="s">
        <v>448</v>
      </c>
      <c r="C8" s="60"/>
      <c r="D8" s="60"/>
      <c r="E8" s="213" t="s">
        <v>454</v>
      </c>
      <c r="F8" s="92"/>
      <c r="G8" s="160"/>
      <c r="I8" s="160"/>
      <c r="J8" s="35"/>
      <c r="K8" s="160"/>
    </row>
    <row r="9" spans="1:11" ht="18" customHeight="1" x14ac:dyDescent="0.5">
      <c r="A9" s="69">
        <v>2</v>
      </c>
      <c r="B9" s="93" t="s">
        <v>411</v>
      </c>
      <c r="C9" s="55">
        <v>561.09422800000004</v>
      </c>
      <c r="D9" s="55">
        <v>668.57397400000002</v>
      </c>
      <c r="E9" s="214" t="s">
        <v>430</v>
      </c>
      <c r="F9" s="89">
        <v>2</v>
      </c>
      <c r="G9" s="160"/>
      <c r="I9" s="160"/>
      <c r="J9" s="35"/>
      <c r="K9" s="160"/>
    </row>
    <row r="10" spans="1:11" ht="18" customHeight="1" x14ac:dyDescent="0.5">
      <c r="A10" s="71">
        <v>3</v>
      </c>
      <c r="B10" s="94" t="s">
        <v>412</v>
      </c>
      <c r="C10" s="60">
        <v>186.868572</v>
      </c>
      <c r="D10" s="60">
        <v>799.99464899999998</v>
      </c>
      <c r="E10" s="215" t="s">
        <v>431</v>
      </c>
      <c r="F10" s="92">
        <v>3</v>
      </c>
      <c r="G10" s="160"/>
      <c r="I10" s="160"/>
      <c r="J10" s="35"/>
      <c r="K10" s="160"/>
    </row>
    <row r="11" spans="1:11" ht="18" customHeight="1" x14ac:dyDescent="0.5">
      <c r="A11" s="69">
        <v>4</v>
      </c>
      <c r="B11" s="93" t="s">
        <v>413</v>
      </c>
      <c r="C11" s="55">
        <v>66.752330999999998</v>
      </c>
      <c r="D11" s="55">
        <v>915.185607</v>
      </c>
      <c r="E11" s="214" t="s">
        <v>432</v>
      </c>
      <c r="F11" s="89">
        <v>4</v>
      </c>
      <c r="G11" s="160"/>
      <c r="I11" s="160"/>
      <c r="J11" s="35"/>
      <c r="K11" s="160"/>
    </row>
    <row r="12" spans="1:11" ht="18" customHeight="1" thickBot="1" x14ac:dyDescent="0.55000000000000004">
      <c r="A12" s="71">
        <v>5</v>
      </c>
      <c r="B12" s="94" t="s">
        <v>414</v>
      </c>
      <c r="C12" s="60">
        <v>316.765715</v>
      </c>
      <c r="D12" s="60">
        <v>12.645037</v>
      </c>
      <c r="E12" s="215" t="s">
        <v>433</v>
      </c>
      <c r="F12" s="92">
        <v>5</v>
      </c>
      <c r="G12" s="160"/>
      <c r="I12" s="160"/>
      <c r="J12" s="35"/>
      <c r="K12" s="160"/>
    </row>
    <row r="13" spans="1:11" ht="18" customHeight="1" thickBot="1" x14ac:dyDescent="0.55000000000000004">
      <c r="A13" s="95"/>
      <c r="B13" s="64" t="s">
        <v>449</v>
      </c>
      <c r="C13" s="240">
        <f>C14+SUM(C16:C18)</f>
        <v>557.10615600000006</v>
      </c>
      <c r="D13" s="240">
        <f>D14+SUM(D16:D18)</f>
        <v>7945.7028540000001</v>
      </c>
      <c r="E13" s="211" t="s">
        <v>455</v>
      </c>
      <c r="F13" s="95"/>
      <c r="G13" s="160"/>
      <c r="I13" s="160"/>
      <c r="J13" s="35"/>
      <c r="K13" s="160"/>
    </row>
    <row r="14" spans="1:11" ht="18" customHeight="1" x14ac:dyDescent="0.5">
      <c r="A14" s="69">
        <v>6</v>
      </c>
      <c r="B14" s="87" t="s">
        <v>415</v>
      </c>
      <c r="C14" s="55">
        <v>399.875766</v>
      </c>
      <c r="D14" s="55">
        <v>5646.9337340000002</v>
      </c>
      <c r="E14" s="212" t="s">
        <v>434</v>
      </c>
      <c r="F14" s="89">
        <v>6</v>
      </c>
      <c r="G14" s="160"/>
      <c r="I14" s="160"/>
      <c r="J14" s="35"/>
      <c r="K14" s="160"/>
    </row>
    <row r="15" spans="1:11" ht="18" customHeight="1" x14ac:dyDescent="0.5">
      <c r="A15" s="71"/>
      <c r="B15" s="90" t="s">
        <v>450</v>
      </c>
      <c r="C15" s="60"/>
      <c r="D15" s="60"/>
      <c r="E15" s="213" t="s">
        <v>456</v>
      </c>
      <c r="F15" s="92"/>
      <c r="G15" s="160"/>
      <c r="I15" s="160"/>
      <c r="J15" s="35"/>
      <c r="K15" s="160"/>
    </row>
    <row r="16" spans="1:11" ht="18" customHeight="1" x14ac:dyDescent="0.5">
      <c r="A16" s="69">
        <v>7</v>
      </c>
      <c r="B16" s="93" t="s">
        <v>416</v>
      </c>
      <c r="C16" s="55">
        <v>13.561712</v>
      </c>
      <c r="D16" s="55">
        <v>376.10028</v>
      </c>
      <c r="E16" s="214" t="s">
        <v>435</v>
      </c>
      <c r="F16" s="89">
        <v>7</v>
      </c>
      <c r="G16" s="160"/>
      <c r="I16" s="160"/>
      <c r="J16" s="35"/>
      <c r="K16" s="160"/>
    </row>
    <row r="17" spans="1:11" ht="18" customHeight="1" x14ac:dyDescent="0.5">
      <c r="A17" s="71">
        <v>8</v>
      </c>
      <c r="B17" s="94" t="s">
        <v>417</v>
      </c>
      <c r="C17" s="60">
        <v>24.708938</v>
      </c>
      <c r="D17" s="60">
        <v>376.070806</v>
      </c>
      <c r="E17" s="215" t="s">
        <v>436</v>
      </c>
      <c r="F17" s="92">
        <v>8</v>
      </c>
      <c r="G17" s="160"/>
      <c r="I17" s="160"/>
      <c r="J17" s="35"/>
      <c r="K17" s="160"/>
    </row>
    <row r="18" spans="1:11" ht="18" customHeight="1" thickBot="1" x14ac:dyDescent="0.55000000000000004">
      <c r="A18" s="69">
        <v>9</v>
      </c>
      <c r="B18" s="93" t="s">
        <v>418</v>
      </c>
      <c r="C18" s="55">
        <v>118.95974</v>
      </c>
      <c r="D18" s="55">
        <v>1546.5980340000001</v>
      </c>
      <c r="E18" s="214" t="s">
        <v>210</v>
      </c>
      <c r="F18" s="89">
        <v>9</v>
      </c>
      <c r="G18" s="160"/>
      <c r="I18" s="160"/>
      <c r="J18" s="35"/>
      <c r="K18" s="160"/>
    </row>
    <row r="19" spans="1:11" ht="18" customHeight="1" thickBot="1" x14ac:dyDescent="0.55000000000000004">
      <c r="A19" s="95"/>
      <c r="B19" s="64" t="s">
        <v>451</v>
      </c>
      <c r="C19" s="240">
        <f>SUM(C20:C24)</f>
        <v>17274.728080000001</v>
      </c>
      <c r="D19" s="240">
        <f>SUM(D20:D24)</f>
        <v>29720.176102999998</v>
      </c>
      <c r="E19" s="211" t="s">
        <v>457</v>
      </c>
      <c r="F19" s="95"/>
      <c r="G19" s="160"/>
      <c r="I19" s="160"/>
      <c r="J19" s="35"/>
      <c r="K19" s="160"/>
    </row>
    <row r="20" spans="1:11" ht="18" customHeight="1" x14ac:dyDescent="0.5">
      <c r="A20" s="69">
        <v>10</v>
      </c>
      <c r="B20" s="87" t="s">
        <v>419</v>
      </c>
      <c r="C20" s="55">
        <v>4.6252329999999997</v>
      </c>
      <c r="D20" s="55">
        <v>277.70841899999999</v>
      </c>
      <c r="E20" s="212" t="s">
        <v>437</v>
      </c>
      <c r="F20" s="89">
        <v>10</v>
      </c>
      <c r="G20" s="160"/>
      <c r="I20" s="160"/>
      <c r="J20" s="35"/>
      <c r="K20" s="160"/>
    </row>
    <row r="21" spans="1:11" ht="18" customHeight="1" x14ac:dyDescent="0.5">
      <c r="A21" s="71">
        <v>11</v>
      </c>
      <c r="B21" s="90" t="s">
        <v>420</v>
      </c>
      <c r="C21" s="60">
        <v>1281.999421</v>
      </c>
      <c r="D21" s="60">
        <v>16885.089189999999</v>
      </c>
      <c r="E21" s="213" t="s">
        <v>438</v>
      </c>
      <c r="F21" s="92">
        <v>11</v>
      </c>
      <c r="G21" s="160"/>
      <c r="I21" s="160"/>
      <c r="J21" s="35"/>
      <c r="K21" s="160"/>
    </row>
    <row r="22" spans="1:11" ht="18" customHeight="1" x14ac:dyDescent="0.5">
      <c r="A22" s="69">
        <v>12</v>
      </c>
      <c r="B22" s="87" t="s">
        <v>421</v>
      </c>
      <c r="C22" s="55">
        <v>879.24117899999999</v>
      </c>
      <c r="D22" s="55">
        <v>3008.8624770000001</v>
      </c>
      <c r="E22" s="212" t="s">
        <v>439</v>
      </c>
      <c r="F22" s="89">
        <v>12</v>
      </c>
      <c r="G22" s="160"/>
      <c r="I22" s="160"/>
      <c r="J22" s="35"/>
      <c r="K22" s="160"/>
    </row>
    <row r="23" spans="1:11" ht="18" customHeight="1" x14ac:dyDescent="0.5">
      <c r="A23" s="71">
        <v>13</v>
      </c>
      <c r="B23" s="90" t="s">
        <v>422</v>
      </c>
      <c r="C23" s="60">
        <v>3198.2758819999999</v>
      </c>
      <c r="D23" s="60">
        <v>2792.8058620000002</v>
      </c>
      <c r="E23" s="213" t="s">
        <v>440</v>
      </c>
      <c r="F23" s="92">
        <v>13</v>
      </c>
      <c r="G23" s="160"/>
      <c r="I23" s="160"/>
      <c r="J23" s="35"/>
      <c r="K23" s="160"/>
    </row>
    <row r="24" spans="1:11" ht="18" customHeight="1" thickBot="1" x14ac:dyDescent="0.55000000000000004">
      <c r="A24" s="69">
        <v>14</v>
      </c>
      <c r="B24" s="87" t="s">
        <v>423</v>
      </c>
      <c r="C24" s="55">
        <v>11910.586364999999</v>
      </c>
      <c r="D24" s="55">
        <v>6755.7101549999998</v>
      </c>
      <c r="E24" s="212" t="s">
        <v>441</v>
      </c>
      <c r="F24" s="89">
        <v>14</v>
      </c>
      <c r="G24" s="160"/>
      <c r="I24" s="160"/>
      <c r="J24" s="35"/>
      <c r="K24" s="160"/>
    </row>
    <row r="25" spans="1:11" ht="18" customHeight="1" thickBot="1" x14ac:dyDescent="0.55000000000000004">
      <c r="A25" s="95"/>
      <c r="B25" s="64" t="s">
        <v>452</v>
      </c>
      <c r="C25" s="240">
        <f>SUM(C26:C29)</f>
        <v>2528.5496400000002</v>
      </c>
      <c r="D25" s="240">
        <f>SUM(D26:D29)</f>
        <v>20629.793222</v>
      </c>
      <c r="E25" s="211" t="s">
        <v>458</v>
      </c>
      <c r="F25" s="95"/>
      <c r="G25" s="160"/>
      <c r="I25" s="160"/>
      <c r="J25" s="35"/>
      <c r="K25" s="160"/>
    </row>
    <row r="26" spans="1:11" ht="18" customHeight="1" x14ac:dyDescent="0.5">
      <c r="A26" s="69">
        <v>15</v>
      </c>
      <c r="B26" s="87" t="s">
        <v>424</v>
      </c>
      <c r="C26" s="55">
        <v>151.71723399999999</v>
      </c>
      <c r="D26" s="55">
        <v>2557.954197</v>
      </c>
      <c r="E26" s="212" t="s">
        <v>442</v>
      </c>
      <c r="F26" s="89">
        <v>15</v>
      </c>
      <c r="G26" s="160"/>
      <c r="I26" s="160"/>
      <c r="J26" s="35"/>
      <c r="K26" s="160"/>
    </row>
    <row r="27" spans="1:11" ht="18" customHeight="1" x14ac:dyDescent="0.5">
      <c r="A27" s="71">
        <v>16</v>
      </c>
      <c r="B27" s="90" t="s">
        <v>425</v>
      </c>
      <c r="C27" s="60">
        <v>923.11301200000003</v>
      </c>
      <c r="D27" s="60">
        <v>3238.5077070000002</v>
      </c>
      <c r="E27" s="213" t="s">
        <v>443</v>
      </c>
      <c r="F27" s="92">
        <v>16</v>
      </c>
      <c r="G27" s="160"/>
      <c r="I27" s="160"/>
      <c r="J27" s="35"/>
      <c r="K27" s="160"/>
    </row>
    <row r="28" spans="1:11" ht="18" customHeight="1" x14ac:dyDescent="0.5">
      <c r="A28" s="69">
        <v>17</v>
      </c>
      <c r="B28" s="87" t="s">
        <v>426</v>
      </c>
      <c r="C28" s="55">
        <v>385.10514999999998</v>
      </c>
      <c r="D28" s="55">
        <v>3392.951994</v>
      </c>
      <c r="E28" s="212" t="s">
        <v>444</v>
      </c>
      <c r="F28" s="89">
        <v>17</v>
      </c>
      <c r="G28" s="160"/>
      <c r="I28" s="160"/>
      <c r="J28" s="35"/>
      <c r="K28" s="160"/>
    </row>
    <row r="29" spans="1:11" ht="18" customHeight="1" thickBot="1" x14ac:dyDescent="0.55000000000000004">
      <c r="A29" s="71">
        <v>18</v>
      </c>
      <c r="B29" s="90" t="s">
        <v>427</v>
      </c>
      <c r="C29" s="60">
        <v>1068.6142440000001</v>
      </c>
      <c r="D29" s="60">
        <v>11440.379324</v>
      </c>
      <c r="E29" s="213" t="s">
        <v>445</v>
      </c>
      <c r="F29" s="92">
        <v>18</v>
      </c>
      <c r="G29" s="160"/>
      <c r="I29" s="160"/>
      <c r="J29" s="35"/>
      <c r="K29" s="160"/>
    </row>
    <row r="30" spans="1:11" ht="18" customHeight="1" thickBot="1" x14ac:dyDescent="0.55000000000000004">
      <c r="A30" s="96">
        <v>19</v>
      </c>
      <c r="B30" s="64" t="s">
        <v>428</v>
      </c>
      <c r="C30" s="240">
        <v>28.379618000000001</v>
      </c>
      <c r="D30" s="240">
        <v>563.44194300000004</v>
      </c>
      <c r="E30" s="211" t="s">
        <v>446</v>
      </c>
      <c r="F30" s="96">
        <v>19</v>
      </c>
      <c r="G30" s="160"/>
      <c r="I30" s="160"/>
      <c r="J30" s="35"/>
      <c r="K30" s="160"/>
    </row>
    <row r="31" spans="1:11" ht="18" customHeight="1" x14ac:dyDescent="0.5">
      <c r="A31" s="136">
        <v>20</v>
      </c>
      <c r="B31" s="137" t="s">
        <v>473</v>
      </c>
      <c r="C31" s="245">
        <v>0</v>
      </c>
      <c r="D31" s="245">
        <v>0.35018899999999997</v>
      </c>
      <c r="E31" s="216" t="s">
        <v>474</v>
      </c>
      <c r="F31" s="136">
        <v>20</v>
      </c>
      <c r="G31" s="42"/>
      <c r="I31" s="35"/>
      <c r="J31" s="35"/>
    </row>
    <row r="32" spans="1:11" ht="18" customHeight="1" x14ac:dyDescent="0.5">
      <c r="A32" s="138"/>
      <c r="B32" s="210" t="s">
        <v>8</v>
      </c>
      <c r="C32" s="246">
        <f>C6+C13+C19+C25+C30+C31</f>
        <v>22933.450191</v>
      </c>
      <c r="D32" s="246">
        <f>D6+D13+D19+D25+D30+D31</f>
        <v>63945.411214999993</v>
      </c>
      <c r="E32" s="217" t="s">
        <v>208</v>
      </c>
      <c r="F32" s="139"/>
      <c r="I32" s="35"/>
      <c r="J32" s="35"/>
    </row>
    <row r="33" spans="1:10" x14ac:dyDescent="0.5">
      <c r="A33" s="67" t="s">
        <v>465</v>
      </c>
      <c r="C33" s="9"/>
      <c r="D33" s="39"/>
      <c r="F33" s="68" t="s">
        <v>466</v>
      </c>
      <c r="I33" s="35"/>
      <c r="J33" s="35"/>
    </row>
    <row r="34" spans="1:10" x14ac:dyDescent="0.5">
      <c r="A34" s="34"/>
      <c r="B34" s="9"/>
      <c r="C34" s="9"/>
      <c r="D34" s="39"/>
      <c r="I34" s="35"/>
      <c r="J34" s="35"/>
    </row>
    <row r="35" spans="1:10" s="29" customFormat="1" ht="39" customHeight="1" x14ac:dyDescent="0.5">
      <c r="A35" s="130" t="s">
        <v>9</v>
      </c>
      <c r="B35" s="197" t="s">
        <v>10</v>
      </c>
      <c r="C35" s="198" t="s">
        <v>589</v>
      </c>
      <c r="D35" s="198" t="s">
        <v>590</v>
      </c>
      <c r="E35" s="200" t="s">
        <v>209</v>
      </c>
      <c r="F35" s="199" t="s">
        <v>211</v>
      </c>
      <c r="I35" s="33"/>
    </row>
    <row r="36" spans="1:10" ht="30" customHeight="1" thickBot="1" x14ac:dyDescent="0.55000000000000004">
      <c r="A36" s="148"/>
      <c r="B36" s="154" t="s">
        <v>503</v>
      </c>
      <c r="C36" s="149"/>
      <c r="D36" s="149"/>
      <c r="E36" s="153" t="s">
        <v>504</v>
      </c>
      <c r="F36" s="150"/>
      <c r="I36" s="35"/>
      <c r="J36" s="35"/>
    </row>
    <row r="37" spans="1:10" ht="18" customHeight="1" x14ac:dyDescent="0.5">
      <c r="A37" s="69">
        <v>1</v>
      </c>
      <c r="B37" s="151" t="s">
        <v>483</v>
      </c>
      <c r="C37" s="247">
        <v>9171.0037749999992</v>
      </c>
      <c r="D37" s="247">
        <v>4650.4951430000001</v>
      </c>
      <c r="E37" s="155" t="s">
        <v>490</v>
      </c>
      <c r="F37" s="69">
        <v>1</v>
      </c>
      <c r="I37" s="35"/>
      <c r="J37" s="35"/>
    </row>
    <row r="38" spans="1:10" ht="18" customHeight="1" x14ac:dyDescent="0.5">
      <c r="A38" s="71">
        <v>2</v>
      </c>
      <c r="B38" s="152" t="s">
        <v>484</v>
      </c>
      <c r="C38" s="60">
        <v>13195.748803</v>
      </c>
      <c r="D38" s="60">
        <v>8186.9694179999997</v>
      </c>
      <c r="E38" s="156" t="s">
        <v>491</v>
      </c>
      <c r="F38" s="71">
        <v>2</v>
      </c>
      <c r="I38" s="35"/>
      <c r="J38" s="35"/>
    </row>
    <row r="39" spans="1:10" ht="18" customHeight="1" x14ac:dyDescent="0.5">
      <c r="A39" s="69">
        <v>3</v>
      </c>
      <c r="B39" s="151" t="s">
        <v>485</v>
      </c>
      <c r="C39" s="55">
        <v>14545.605383</v>
      </c>
      <c r="D39" s="55">
        <v>11066.368592999999</v>
      </c>
      <c r="E39" s="155" t="s">
        <v>492</v>
      </c>
      <c r="F39" s="69">
        <v>3</v>
      </c>
      <c r="I39" s="35"/>
      <c r="J39" s="35"/>
    </row>
    <row r="40" spans="1:10" ht="18" customHeight="1" x14ac:dyDescent="0.5">
      <c r="A40" s="71">
        <v>4</v>
      </c>
      <c r="B40" s="152" t="s">
        <v>486</v>
      </c>
      <c r="C40" s="60">
        <v>8574.9794249999995</v>
      </c>
      <c r="D40" s="60">
        <v>3350.1395120000002</v>
      </c>
      <c r="E40" s="156" t="s">
        <v>493</v>
      </c>
      <c r="F40" s="71">
        <v>4</v>
      </c>
      <c r="I40" s="35"/>
      <c r="J40" s="35"/>
    </row>
    <row r="41" spans="1:10" ht="18" customHeight="1" x14ac:dyDescent="0.5">
      <c r="A41" s="69">
        <v>5</v>
      </c>
      <c r="B41" s="151" t="s">
        <v>487</v>
      </c>
      <c r="C41" s="55">
        <v>10247.373313</v>
      </c>
      <c r="D41" s="55">
        <v>6600.4785540000003</v>
      </c>
      <c r="E41" s="155" t="s">
        <v>494</v>
      </c>
      <c r="F41" s="69">
        <v>5</v>
      </c>
      <c r="I41" s="35"/>
      <c r="J41" s="35"/>
    </row>
    <row r="42" spans="1:10" ht="18" customHeight="1" x14ac:dyDescent="0.5">
      <c r="A42" s="71">
        <v>6</v>
      </c>
      <c r="B42" s="152" t="s">
        <v>488</v>
      </c>
      <c r="C42" s="60">
        <v>5709.6432400000003</v>
      </c>
      <c r="D42" s="60">
        <v>38241.116027999997</v>
      </c>
      <c r="E42" s="156" t="s">
        <v>495</v>
      </c>
      <c r="F42" s="71">
        <v>6</v>
      </c>
      <c r="I42" s="35"/>
      <c r="J42" s="35"/>
    </row>
    <row r="43" spans="1:10" ht="21.6" x14ac:dyDescent="0.5">
      <c r="A43" s="69">
        <v>7</v>
      </c>
      <c r="B43" s="151" t="s">
        <v>489</v>
      </c>
      <c r="C43" s="55">
        <v>1443.897119</v>
      </c>
      <c r="D43" s="55">
        <v>13095.363019</v>
      </c>
      <c r="E43" s="155" t="s">
        <v>496</v>
      </c>
      <c r="F43" s="69">
        <v>7</v>
      </c>
      <c r="I43" s="35"/>
      <c r="J43" s="35"/>
    </row>
    <row r="44" spans="1:10" x14ac:dyDescent="0.5">
      <c r="A44" s="67" t="s">
        <v>465</v>
      </c>
      <c r="B44" s="9"/>
      <c r="C44" s="9"/>
      <c r="D44" s="11"/>
      <c r="F44" s="68" t="s">
        <v>466</v>
      </c>
      <c r="I44" s="35"/>
      <c r="J44" s="35"/>
    </row>
    <row r="45" spans="1:10" x14ac:dyDescent="0.5">
      <c r="A45" s="67" t="s">
        <v>505</v>
      </c>
      <c r="B45" s="9"/>
      <c r="C45" s="9"/>
      <c r="D45" s="9"/>
      <c r="F45" s="68" t="s">
        <v>506</v>
      </c>
      <c r="I45" s="35"/>
      <c r="J45" s="35"/>
    </row>
    <row r="46" spans="1:10" x14ac:dyDescent="0.5">
      <c r="A46" s="9"/>
      <c r="B46" s="9"/>
      <c r="C46" s="9"/>
      <c r="D46" s="9"/>
      <c r="I46" s="35"/>
      <c r="J46" s="35"/>
    </row>
    <row r="47" spans="1:10" x14ac:dyDescent="0.5">
      <c r="A47" s="9"/>
      <c r="B47" s="9"/>
      <c r="C47" s="9"/>
      <c r="D47" s="9"/>
      <c r="I47" s="35"/>
      <c r="J47" s="35"/>
    </row>
    <row r="48" spans="1:10" x14ac:dyDescent="0.5">
      <c r="A48" s="9"/>
      <c r="B48" s="9"/>
      <c r="C48" s="9"/>
      <c r="D48" s="9"/>
      <c r="I48" s="35"/>
      <c r="J48" s="35"/>
    </row>
    <row r="49" spans="1:10" x14ac:dyDescent="0.5">
      <c r="A49" s="9"/>
      <c r="B49" s="9"/>
      <c r="C49" s="9"/>
      <c r="D49" s="9"/>
      <c r="I49" s="40"/>
      <c r="J49" s="35"/>
    </row>
    <row r="50" spans="1:10" x14ac:dyDescent="0.5">
      <c r="A50" s="9"/>
      <c r="B50" s="9"/>
      <c r="C50" s="9"/>
      <c r="D50" s="9"/>
      <c r="I50" s="35"/>
      <c r="J50" s="35"/>
    </row>
    <row r="51" spans="1:10" x14ac:dyDescent="0.5">
      <c r="A51" s="9"/>
      <c r="B51" s="9"/>
      <c r="C51" s="9"/>
      <c r="D51" s="9"/>
      <c r="I51" s="35"/>
      <c r="J51" s="35"/>
    </row>
    <row r="52" spans="1:10" x14ac:dyDescent="0.5">
      <c r="A52" s="9"/>
      <c r="B52" s="9"/>
      <c r="C52" s="9"/>
      <c r="D52" s="9"/>
      <c r="I52" s="35"/>
      <c r="J52" s="35"/>
    </row>
    <row r="53" spans="1:10" x14ac:dyDescent="0.5">
      <c r="A53" s="9"/>
      <c r="B53" s="9"/>
      <c r="C53" s="9"/>
      <c r="D53" s="9"/>
      <c r="I53" s="35"/>
      <c r="J53" s="35"/>
    </row>
    <row r="54" spans="1:10" x14ac:dyDescent="0.5">
      <c r="A54" s="9"/>
      <c r="B54" s="9"/>
      <c r="C54" s="9"/>
      <c r="D54" s="9"/>
      <c r="I54" s="35"/>
      <c r="J54" s="35"/>
    </row>
    <row r="55" spans="1:10" x14ac:dyDescent="0.5">
      <c r="A55" s="9"/>
      <c r="B55" s="9"/>
      <c r="C55" s="9"/>
      <c r="D55" s="9"/>
      <c r="I55" s="35"/>
      <c r="J55" s="35"/>
    </row>
    <row r="56" spans="1:10" x14ac:dyDescent="0.5">
      <c r="A56" s="9"/>
      <c r="B56" s="9"/>
      <c r="C56" s="9"/>
      <c r="D56" s="9"/>
      <c r="I56" s="35"/>
      <c r="J56" s="35"/>
    </row>
    <row r="57" spans="1:10" x14ac:dyDescent="0.5">
      <c r="A57" s="9"/>
      <c r="B57" s="9"/>
      <c r="C57" s="9"/>
      <c r="D57" s="9"/>
      <c r="I57" s="35"/>
      <c r="J57" s="35"/>
    </row>
    <row r="58" spans="1:10" x14ac:dyDescent="0.5">
      <c r="A58" s="9"/>
      <c r="B58" s="9"/>
      <c r="C58" s="9"/>
      <c r="D58" s="9"/>
      <c r="I58" s="35"/>
      <c r="J58" s="35"/>
    </row>
    <row r="59" spans="1:10" x14ac:dyDescent="0.5">
      <c r="A59" s="9"/>
      <c r="B59" s="9"/>
      <c r="C59" s="9"/>
      <c r="D59" s="9"/>
      <c r="I59" s="35"/>
      <c r="J59" s="35"/>
    </row>
    <row r="60" spans="1:10" x14ac:dyDescent="0.5">
      <c r="A60" s="9"/>
      <c r="B60" s="9"/>
      <c r="C60" s="9"/>
      <c r="D60" s="9"/>
      <c r="I60" s="35"/>
      <c r="J60" s="35"/>
    </row>
    <row r="61" spans="1:10" x14ac:dyDescent="0.5">
      <c r="A61" s="9"/>
      <c r="B61" s="9"/>
      <c r="C61" s="9"/>
      <c r="D61" s="9"/>
      <c r="I61" s="35"/>
      <c r="J61" s="35"/>
    </row>
    <row r="62" spans="1:10" x14ac:dyDescent="0.5">
      <c r="A62" s="9"/>
      <c r="B62" s="9"/>
      <c r="C62" s="9"/>
      <c r="D62" s="9"/>
      <c r="I62" s="35"/>
      <c r="J62" s="35"/>
    </row>
    <row r="63" spans="1:10" x14ac:dyDescent="0.5">
      <c r="A63" s="9"/>
      <c r="B63" s="9"/>
      <c r="C63" s="9"/>
      <c r="D63" s="9"/>
      <c r="I63" s="35"/>
      <c r="J63" s="35"/>
    </row>
    <row r="64" spans="1:10" x14ac:dyDescent="0.5">
      <c r="A64" s="9"/>
      <c r="B64" s="9"/>
      <c r="C64" s="9"/>
      <c r="D64" s="9"/>
      <c r="I64" s="35"/>
      <c r="J64" s="35"/>
    </row>
    <row r="65" spans="1:10" x14ac:dyDescent="0.5">
      <c r="A65" s="9"/>
      <c r="B65" s="9"/>
      <c r="C65" s="9"/>
      <c r="D65" s="9"/>
      <c r="I65" s="35"/>
      <c r="J65" s="35"/>
    </row>
    <row r="66" spans="1:10" x14ac:dyDescent="0.5">
      <c r="A66" s="9"/>
      <c r="B66" s="9"/>
      <c r="C66" s="9"/>
      <c r="D66" s="9"/>
      <c r="I66" s="35"/>
      <c r="J66" s="35"/>
    </row>
    <row r="67" spans="1:10" x14ac:dyDescent="0.5">
      <c r="A67" s="9"/>
      <c r="B67" s="9"/>
      <c r="C67" s="9"/>
      <c r="D67" s="9"/>
      <c r="I67" s="35"/>
      <c r="J67" s="35"/>
    </row>
    <row r="68" spans="1:10" x14ac:dyDescent="0.5">
      <c r="A68" s="9"/>
      <c r="B68" s="9"/>
      <c r="C68" s="9"/>
      <c r="D68" s="9"/>
      <c r="I68" s="35"/>
      <c r="J68" s="35"/>
    </row>
    <row r="69" spans="1:10" x14ac:dyDescent="0.5">
      <c r="A69" s="9"/>
      <c r="B69" s="9"/>
      <c r="C69" s="9"/>
      <c r="D69" s="9"/>
      <c r="I69" s="35"/>
      <c r="J69" s="35"/>
    </row>
    <row r="70" spans="1:10" x14ac:dyDescent="0.5">
      <c r="A70" s="9"/>
      <c r="B70" s="9"/>
      <c r="C70" s="9"/>
      <c r="D70" s="9"/>
      <c r="I70" s="35"/>
      <c r="J70" s="35"/>
    </row>
    <row r="71" spans="1:10" x14ac:dyDescent="0.5">
      <c r="A71" s="9"/>
      <c r="B71" s="9"/>
      <c r="C71" s="9"/>
      <c r="D71" s="9"/>
      <c r="I71" s="35"/>
      <c r="J71" s="35"/>
    </row>
    <row r="72" spans="1:10" x14ac:dyDescent="0.5">
      <c r="A72" s="9"/>
      <c r="B72" s="9"/>
      <c r="C72" s="9"/>
      <c r="D72" s="9"/>
      <c r="I72" s="35"/>
      <c r="J72" s="35"/>
    </row>
    <row r="73" spans="1:10" x14ac:dyDescent="0.5">
      <c r="A73" s="9"/>
      <c r="B73" s="9"/>
      <c r="C73" s="9"/>
      <c r="D73" s="9"/>
      <c r="I73" s="35"/>
      <c r="J73" s="35"/>
    </row>
    <row r="74" spans="1:10" x14ac:dyDescent="0.5">
      <c r="A74" s="9"/>
      <c r="B74" s="9"/>
      <c r="C74" s="9"/>
      <c r="D74" s="9"/>
      <c r="I74" s="35"/>
      <c r="J74" s="35"/>
    </row>
    <row r="75" spans="1:10" x14ac:dyDescent="0.5">
      <c r="A75" s="9"/>
      <c r="B75" s="9"/>
      <c r="C75" s="9"/>
      <c r="D75" s="9"/>
      <c r="I75" s="35"/>
      <c r="J75" s="35"/>
    </row>
    <row r="76" spans="1:10" x14ac:dyDescent="0.5">
      <c r="A76" s="9"/>
      <c r="B76" s="9"/>
      <c r="C76" s="9"/>
      <c r="D76" s="9"/>
      <c r="I76" s="35"/>
      <c r="J76" s="35"/>
    </row>
    <row r="77" spans="1:10" x14ac:dyDescent="0.5">
      <c r="A77" s="9"/>
      <c r="B77" s="9"/>
      <c r="C77" s="9"/>
      <c r="D77" s="9"/>
      <c r="I77" s="35"/>
      <c r="J77" s="35"/>
    </row>
    <row r="78" spans="1:10" x14ac:dyDescent="0.5">
      <c r="A78" s="9"/>
      <c r="B78" s="9"/>
      <c r="C78" s="9"/>
      <c r="D78" s="9"/>
      <c r="I78" s="35"/>
      <c r="J78" s="35"/>
    </row>
    <row r="79" spans="1:10" x14ac:dyDescent="0.5">
      <c r="A79" s="9"/>
      <c r="B79" s="9"/>
      <c r="C79" s="9"/>
      <c r="D79" s="9"/>
      <c r="I79" s="35"/>
      <c r="J79" s="35"/>
    </row>
    <row r="80" spans="1:10" x14ac:dyDescent="0.5">
      <c r="A80" s="9"/>
      <c r="B80" s="9"/>
      <c r="C80" s="9"/>
      <c r="D80" s="9"/>
      <c r="I80" s="35"/>
      <c r="J80" s="35"/>
    </row>
    <row r="81" spans="1:10" x14ac:dyDescent="0.5">
      <c r="A81" s="9"/>
      <c r="B81" s="9"/>
      <c r="C81" s="9"/>
      <c r="D81" s="9"/>
      <c r="I81" s="35"/>
      <c r="J81" s="35"/>
    </row>
    <row r="82" spans="1:10" x14ac:dyDescent="0.5">
      <c r="A82" s="9"/>
      <c r="B82" s="9"/>
      <c r="C82" s="9"/>
      <c r="D82" s="9"/>
      <c r="I82" s="35"/>
      <c r="J82" s="35"/>
    </row>
    <row r="83" spans="1:10" x14ac:dyDescent="0.5">
      <c r="A83" s="9"/>
      <c r="B83" s="9"/>
      <c r="C83" s="9"/>
      <c r="D83" s="9"/>
      <c r="I83" s="35"/>
      <c r="J83" s="35"/>
    </row>
    <row r="84" spans="1:10" x14ac:dyDescent="0.5">
      <c r="A84" s="9"/>
      <c r="B84" s="9"/>
      <c r="C84" s="9"/>
      <c r="D84" s="9"/>
      <c r="I84" s="35"/>
      <c r="J84" s="35"/>
    </row>
    <row r="85" spans="1:10" x14ac:dyDescent="0.5">
      <c r="A85" s="9"/>
      <c r="B85" s="9"/>
      <c r="C85" s="9"/>
      <c r="D85" s="9"/>
      <c r="I85" s="35"/>
      <c r="J85" s="35"/>
    </row>
    <row r="86" spans="1:10" x14ac:dyDescent="0.5">
      <c r="A86" s="9"/>
      <c r="B86" s="9"/>
      <c r="C86" s="9"/>
      <c r="D86" s="9"/>
      <c r="I86" s="38"/>
      <c r="J86" s="35"/>
    </row>
    <row r="87" spans="1:10" x14ac:dyDescent="0.5">
      <c r="A87" s="9"/>
      <c r="B87" s="9"/>
      <c r="C87" s="9"/>
      <c r="D87" s="9"/>
      <c r="I87" s="35"/>
      <c r="J87" s="35"/>
    </row>
    <row r="88" spans="1:10" x14ac:dyDescent="0.5">
      <c r="A88" s="9"/>
      <c r="B88" s="9"/>
      <c r="C88" s="9"/>
      <c r="D88" s="9"/>
      <c r="I88" s="35"/>
      <c r="J88" s="35"/>
    </row>
    <row r="89" spans="1:10" x14ac:dyDescent="0.5">
      <c r="A89" s="9"/>
      <c r="B89" s="9"/>
      <c r="C89" s="9"/>
      <c r="D89" s="9"/>
      <c r="I89" s="35"/>
      <c r="J89" s="35"/>
    </row>
    <row r="90" spans="1:10" x14ac:dyDescent="0.5">
      <c r="A90" s="9"/>
      <c r="B90" s="9"/>
      <c r="C90" s="9"/>
      <c r="D90" s="9"/>
      <c r="I90" s="35"/>
      <c r="J90" s="35"/>
    </row>
    <row r="91" spans="1:10" x14ac:dyDescent="0.5">
      <c r="A91" s="9"/>
      <c r="B91" s="9"/>
      <c r="C91" s="9"/>
      <c r="D91" s="9"/>
      <c r="I91" s="35"/>
      <c r="J91" s="35"/>
    </row>
    <row r="92" spans="1:10" x14ac:dyDescent="0.5">
      <c r="A92" s="9"/>
      <c r="B92" s="9"/>
      <c r="C92" s="9"/>
      <c r="D92" s="9"/>
      <c r="I92" s="35"/>
      <c r="J92" s="35"/>
    </row>
    <row r="93" spans="1:10" x14ac:dyDescent="0.5">
      <c r="A93" s="9"/>
      <c r="B93" s="9"/>
      <c r="C93" s="9"/>
      <c r="D93" s="9"/>
      <c r="I93" s="35"/>
      <c r="J93" s="35"/>
    </row>
    <row r="94" spans="1:10" x14ac:dyDescent="0.5">
      <c r="A94" s="9"/>
      <c r="B94" s="9"/>
      <c r="C94" s="9"/>
      <c r="D94" s="9"/>
      <c r="I94" s="35"/>
      <c r="J94" s="35"/>
    </row>
    <row r="95" spans="1:10" x14ac:dyDescent="0.5">
      <c r="A95" s="9"/>
      <c r="B95" s="9"/>
      <c r="C95" s="9"/>
      <c r="D95" s="9"/>
      <c r="I95" s="35"/>
      <c r="J95" s="35"/>
    </row>
    <row r="96" spans="1:10" x14ac:dyDescent="0.5">
      <c r="A96" s="9"/>
      <c r="B96" s="9"/>
      <c r="C96" s="9"/>
      <c r="D96" s="9"/>
      <c r="I96" s="35"/>
      <c r="J96" s="35"/>
    </row>
    <row r="97" spans="1:10" x14ac:dyDescent="0.5">
      <c r="A97" s="9"/>
      <c r="B97" s="9"/>
      <c r="C97" s="9"/>
      <c r="D97" s="9"/>
      <c r="I97" s="35"/>
      <c r="J97" s="35"/>
    </row>
    <row r="98" spans="1:10" x14ac:dyDescent="0.5">
      <c r="A98" s="9"/>
      <c r="B98" s="9"/>
      <c r="C98" s="9"/>
      <c r="D98" s="9"/>
      <c r="I98" s="35"/>
      <c r="J98" s="35"/>
    </row>
    <row r="99" spans="1:10" x14ac:dyDescent="0.5">
      <c r="A99" s="9"/>
      <c r="B99" s="9"/>
      <c r="C99" s="9"/>
      <c r="D99" s="9"/>
      <c r="I99" s="35"/>
      <c r="J99" s="35"/>
    </row>
    <row r="100" spans="1:10" x14ac:dyDescent="0.5">
      <c r="A100" s="9"/>
      <c r="B100" s="9"/>
      <c r="C100" s="9"/>
      <c r="D100" s="9"/>
      <c r="I100" s="35"/>
      <c r="J100" s="35"/>
    </row>
    <row r="101" spans="1:10" x14ac:dyDescent="0.5">
      <c r="A101" s="9"/>
      <c r="B101" s="9"/>
      <c r="C101" s="9"/>
      <c r="D101" s="9"/>
      <c r="I101" s="35"/>
      <c r="J101" s="35"/>
    </row>
    <row r="102" spans="1:10" x14ac:dyDescent="0.5">
      <c r="A102" s="9"/>
      <c r="B102" s="9"/>
      <c r="C102" s="9"/>
      <c r="D102" s="9"/>
      <c r="I102" s="35"/>
      <c r="J102" s="35"/>
    </row>
    <row r="103" spans="1:10" x14ac:dyDescent="0.5">
      <c r="A103" s="9"/>
      <c r="B103" s="9"/>
      <c r="C103" s="9"/>
      <c r="D103" s="9"/>
      <c r="I103" s="35"/>
      <c r="J103" s="35"/>
    </row>
    <row r="104" spans="1:10" x14ac:dyDescent="0.5">
      <c r="A104" s="9"/>
      <c r="B104" s="9"/>
      <c r="C104" s="9"/>
      <c r="D104" s="9"/>
      <c r="I104" s="35"/>
      <c r="J104" s="35"/>
    </row>
    <row r="105" spans="1:10" x14ac:dyDescent="0.5">
      <c r="A105" s="9"/>
      <c r="B105" s="9"/>
      <c r="C105" s="9"/>
      <c r="D105" s="9"/>
      <c r="I105" s="35"/>
      <c r="J105" s="35"/>
    </row>
    <row r="106" spans="1:10" x14ac:dyDescent="0.5">
      <c r="A106" s="9"/>
      <c r="B106" s="9"/>
      <c r="C106" s="9"/>
      <c r="D106" s="9"/>
      <c r="I106" s="35"/>
      <c r="J106" s="35"/>
    </row>
    <row r="107" spans="1:10" x14ac:dyDescent="0.5">
      <c r="A107" s="9"/>
      <c r="B107" s="9"/>
      <c r="C107" s="9"/>
      <c r="D107" s="9"/>
      <c r="I107" s="35"/>
      <c r="J107" s="35"/>
    </row>
    <row r="108" spans="1:10" x14ac:dyDescent="0.5">
      <c r="A108" s="9"/>
      <c r="B108" s="9"/>
      <c r="C108" s="9"/>
      <c r="D108" s="9"/>
      <c r="I108" s="35"/>
      <c r="J108" s="35"/>
    </row>
    <row r="109" spans="1:10" x14ac:dyDescent="0.5">
      <c r="A109" s="9"/>
      <c r="B109" s="9"/>
      <c r="C109" s="9"/>
      <c r="D109" s="9"/>
      <c r="I109" s="35"/>
      <c r="J109" s="35"/>
    </row>
    <row r="110" spans="1:10" x14ac:dyDescent="0.5">
      <c r="A110" s="9"/>
      <c r="B110" s="9"/>
      <c r="C110" s="9"/>
      <c r="D110" s="9"/>
      <c r="I110" s="35"/>
      <c r="J110" s="35"/>
    </row>
    <row r="111" spans="1:10" x14ac:dyDescent="0.5">
      <c r="A111" s="9"/>
      <c r="B111" s="9"/>
      <c r="C111" s="9"/>
      <c r="D111" s="9"/>
      <c r="I111" s="35"/>
      <c r="J111" s="35"/>
    </row>
    <row r="112" spans="1:10" x14ac:dyDescent="0.5">
      <c r="A112" s="9"/>
      <c r="B112" s="9"/>
      <c r="C112" s="9"/>
      <c r="D112" s="9"/>
      <c r="I112" s="35"/>
      <c r="J112" s="35"/>
    </row>
    <row r="113" spans="1:10" x14ac:dyDescent="0.5">
      <c r="A113" s="9"/>
      <c r="B113" s="9"/>
      <c r="C113" s="9"/>
      <c r="D113" s="9"/>
      <c r="I113" s="35"/>
      <c r="J113" s="35"/>
    </row>
    <row r="114" spans="1:10" x14ac:dyDescent="0.5">
      <c r="A114" s="9"/>
      <c r="B114" s="9"/>
      <c r="C114" s="9"/>
      <c r="D114" s="9"/>
      <c r="I114" s="35"/>
      <c r="J114" s="35"/>
    </row>
    <row r="115" spans="1:10" x14ac:dyDescent="0.5">
      <c r="A115" s="9"/>
      <c r="B115" s="9"/>
      <c r="C115" s="9"/>
      <c r="D115" s="9"/>
      <c r="I115" s="35"/>
      <c r="J115" s="35"/>
    </row>
    <row r="116" spans="1:10" x14ac:dyDescent="0.5">
      <c r="A116" s="9"/>
      <c r="B116" s="9"/>
      <c r="C116" s="9"/>
      <c r="D116" s="9"/>
      <c r="I116" s="35"/>
    </row>
    <row r="117" spans="1:10" x14ac:dyDescent="0.5">
      <c r="A117" s="9"/>
      <c r="B117" s="9"/>
      <c r="C117" s="9"/>
      <c r="D117" s="9"/>
      <c r="I117" s="38"/>
    </row>
    <row r="118" spans="1:10" x14ac:dyDescent="0.5">
      <c r="I118" s="35"/>
    </row>
    <row r="119" spans="1:10" x14ac:dyDescent="0.5">
      <c r="I119" s="35"/>
    </row>
    <row r="120" spans="1:10" x14ac:dyDescent="0.5">
      <c r="I120" s="35"/>
    </row>
    <row r="121" spans="1:10" x14ac:dyDescent="0.5">
      <c r="I121" s="35"/>
    </row>
    <row r="122" spans="1:10" x14ac:dyDescent="0.5">
      <c r="I122" s="35"/>
    </row>
    <row r="123" spans="1:10" x14ac:dyDescent="0.5">
      <c r="I123" s="35"/>
    </row>
    <row r="124" spans="1:10" x14ac:dyDescent="0.5">
      <c r="I124" s="35"/>
    </row>
    <row r="125" spans="1:10" x14ac:dyDescent="0.5">
      <c r="I125" s="35"/>
    </row>
    <row r="126" spans="1:10" x14ac:dyDescent="0.5">
      <c r="I126" s="35"/>
    </row>
    <row r="127" spans="1:10" x14ac:dyDescent="0.5">
      <c r="I127" s="35"/>
    </row>
    <row r="128" spans="1:10" x14ac:dyDescent="0.5">
      <c r="I128" s="35"/>
    </row>
    <row r="129" spans="9:9" x14ac:dyDescent="0.5">
      <c r="I129" s="35"/>
    </row>
    <row r="130" spans="9:9" x14ac:dyDescent="0.5">
      <c r="I130" s="35"/>
    </row>
    <row r="131" spans="9:9" x14ac:dyDescent="0.5">
      <c r="I131" s="35"/>
    </row>
    <row r="132" spans="9:9" x14ac:dyDescent="0.5">
      <c r="I132" s="35"/>
    </row>
    <row r="133" spans="9:9" x14ac:dyDescent="0.5">
      <c r="I133" s="35"/>
    </row>
    <row r="134" spans="9:9" x14ac:dyDescent="0.5">
      <c r="I134" s="35"/>
    </row>
    <row r="135" spans="9:9" x14ac:dyDescent="0.5">
      <c r="I135" s="35"/>
    </row>
    <row r="136" spans="9:9" x14ac:dyDescent="0.5">
      <c r="I136" s="35"/>
    </row>
    <row r="137" spans="9:9" x14ac:dyDescent="0.5">
      <c r="I137" s="35"/>
    </row>
    <row r="138" spans="9:9" x14ac:dyDescent="0.5">
      <c r="I138" s="35"/>
    </row>
    <row r="139" spans="9:9" x14ac:dyDescent="0.5">
      <c r="I139" s="35"/>
    </row>
    <row r="140" spans="9:9" x14ac:dyDescent="0.5">
      <c r="I140" s="35"/>
    </row>
    <row r="141" spans="9:9" x14ac:dyDescent="0.5">
      <c r="I141" s="35"/>
    </row>
    <row r="142" spans="9:9" x14ac:dyDescent="0.5">
      <c r="I142" s="35"/>
    </row>
    <row r="143" spans="9:9" x14ac:dyDescent="0.5">
      <c r="I143" s="35"/>
    </row>
    <row r="144" spans="9:9" x14ac:dyDescent="0.5">
      <c r="I144" s="35"/>
    </row>
    <row r="145" spans="9:9" x14ac:dyDescent="0.5">
      <c r="I145" s="35"/>
    </row>
    <row r="146" spans="9:9" x14ac:dyDescent="0.5">
      <c r="I146" s="35"/>
    </row>
    <row r="147" spans="9:9" x14ac:dyDescent="0.5">
      <c r="I147" s="35"/>
    </row>
    <row r="148" spans="9:9" x14ac:dyDescent="0.5">
      <c r="I148" s="35"/>
    </row>
    <row r="149" spans="9:9" x14ac:dyDescent="0.5">
      <c r="I149" s="38"/>
    </row>
    <row r="150" spans="9:9" x14ac:dyDescent="0.5">
      <c r="I150" s="35"/>
    </row>
    <row r="151" spans="9:9" x14ac:dyDescent="0.5">
      <c r="I151" s="35"/>
    </row>
    <row r="152" spans="9:9" x14ac:dyDescent="0.5">
      <c r="I152" s="35"/>
    </row>
    <row r="153" spans="9:9" x14ac:dyDescent="0.5">
      <c r="I153" s="35"/>
    </row>
    <row r="154" spans="9:9" x14ac:dyDescent="0.5">
      <c r="I154" s="35"/>
    </row>
    <row r="155" spans="9:9" x14ac:dyDescent="0.5">
      <c r="I155" s="35"/>
    </row>
    <row r="156" spans="9:9" x14ac:dyDescent="0.5">
      <c r="I156" s="35"/>
    </row>
    <row r="157" spans="9:9" x14ac:dyDescent="0.5">
      <c r="I157" s="35"/>
    </row>
    <row r="158" spans="9:9" x14ac:dyDescent="0.5">
      <c r="I158" s="35"/>
    </row>
    <row r="159" spans="9:9" x14ac:dyDescent="0.5">
      <c r="I159" s="35"/>
    </row>
    <row r="160" spans="9:9" x14ac:dyDescent="0.5">
      <c r="I160" s="35"/>
    </row>
    <row r="161" spans="9:9" x14ac:dyDescent="0.5">
      <c r="I161" s="35"/>
    </row>
    <row r="162" spans="9:9" x14ac:dyDescent="0.5">
      <c r="I162" s="35"/>
    </row>
    <row r="163" spans="9:9" x14ac:dyDescent="0.5">
      <c r="I163" s="35"/>
    </row>
    <row r="164" spans="9:9" x14ac:dyDescent="0.5">
      <c r="I164" s="35"/>
    </row>
    <row r="165" spans="9:9" x14ac:dyDescent="0.5">
      <c r="I165" s="35"/>
    </row>
    <row r="166" spans="9:9" x14ac:dyDescent="0.5">
      <c r="I166" s="35"/>
    </row>
    <row r="167" spans="9:9" x14ac:dyDescent="0.5">
      <c r="I167" s="35"/>
    </row>
    <row r="168" spans="9:9" x14ac:dyDescent="0.5">
      <c r="I168" s="35"/>
    </row>
    <row r="169" spans="9:9" x14ac:dyDescent="0.5">
      <c r="I169" s="35"/>
    </row>
    <row r="170" spans="9:9" x14ac:dyDescent="0.5">
      <c r="I170" s="35"/>
    </row>
    <row r="171" spans="9:9" x14ac:dyDescent="0.5">
      <c r="I171" s="35"/>
    </row>
    <row r="172" spans="9:9" x14ac:dyDescent="0.5">
      <c r="I172" s="38"/>
    </row>
    <row r="173" spans="9:9" x14ac:dyDescent="0.5">
      <c r="I173" s="35"/>
    </row>
    <row r="174" spans="9:9" x14ac:dyDescent="0.5">
      <c r="I174" s="35"/>
    </row>
    <row r="175" spans="9:9" x14ac:dyDescent="0.5">
      <c r="I175" s="38"/>
    </row>
    <row r="176" spans="9:9" x14ac:dyDescent="0.5">
      <c r="I176" s="35"/>
    </row>
    <row r="177" spans="9:9" x14ac:dyDescent="0.5">
      <c r="I177" s="35"/>
    </row>
    <row r="178" spans="9:9" x14ac:dyDescent="0.5">
      <c r="I178" s="35"/>
    </row>
    <row r="179" spans="9:9" x14ac:dyDescent="0.5">
      <c r="I179" s="35"/>
    </row>
    <row r="180" spans="9:9" x14ac:dyDescent="0.5">
      <c r="I180" s="35"/>
    </row>
    <row r="181" spans="9:9" x14ac:dyDescent="0.5">
      <c r="I181" s="35"/>
    </row>
    <row r="182" spans="9:9" x14ac:dyDescent="0.5">
      <c r="I182" s="35"/>
    </row>
    <row r="183" spans="9:9" x14ac:dyDescent="0.5">
      <c r="I183" s="35"/>
    </row>
    <row r="184" spans="9:9" x14ac:dyDescent="0.5">
      <c r="I184" s="35"/>
    </row>
    <row r="185" spans="9:9" x14ac:dyDescent="0.5">
      <c r="I185" s="35"/>
    </row>
    <row r="186" spans="9:9" x14ac:dyDescent="0.5">
      <c r="I186" s="35"/>
    </row>
    <row r="187" spans="9:9" x14ac:dyDescent="0.5">
      <c r="I187" s="35"/>
    </row>
    <row r="188" spans="9:9" x14ac:dyDescent="0.5">
      <c r="I188" s="35"/>
    </row>
    <row r="189" spans="9:9" x14ac:dyDescent="0.5">
      <c r="I189" s="35"/>
    </row>
    <row r="190" spans="9:9" x14ac:dyDescent="0.5">
      <c r="I190" s="35"/>
    </row>
    <row r="191" spans="9:9" x14ac:dyDescent="0.5">
      <c r="I191" s="35"/>
    </row>
    <row r="192" spans="9:9" x14ac:dyDescent="0.5">
      <c r="I192" s="35"/>
    </row>
    <row r="193" spans="9:9" x14ac:dyDescent="0.5">
      <c r="I193" s="35"/>
    </row>
    <row r="194" spans="9:9" x14ac:dyDescent="0.5">
      <c r="I194" s="35"/>
    </row>
    <row r="195" spans="9:9" x14ac:dyDescent="0.5">
      <c r="I195" s="35"/>
    </row>
    <row r="196" spans="9:9" x14ac:dyDescent="0.5">
      <c r="I196" s="35"/>
    </row>
    <row r="197" spans="9:9" x14ac:dyDescent="0.5">
      <c r="I197" s="35"/>
    </row>
    <row r="198" spans="9:9" x14ac:dyDescent="0.5">
      <c r="I198" s="35"/>
    </row>
    <row r="199" spans="9:9" x14ac:dyDescent="0.5">
      <c r="I199" s="35"/>
    </row>
    <row r="200" spans="9:9" x14ac:dyDescent="0.5">
      <c r="I200" s="35"/>
    </row>
    <row r="201" spans="9:9" x14ac:dyDescent="0.5">
      <c r="I201" s="35"/>
    </row>
    <row r="202" spans="9:9" x14ac:dyDescent="0.5">
      <c r="I202" s="35"/>
    </row>
    <row r="203" spans="9:9" x14ac:dyDescent="0.5">
      <c r="I203" s="35"/>
    </row>
    <row r="204" spans="9:9" x14ac:dyDescent="0.5">
      <c r="I204" s="35"/>
    </row>
    <row r="205" spans="9:9" x14ac:dyDescent="0.5">
      <c r="I205" s="35"/>
    </row>
    <row r="206" spans="9:9" x14ac:dyDescent="0.5">
      <c r="I206" s="35"/>
    </row>
    <row r="207" spans="9:9" x14ac:dyDescent="0.5">
      <c r="I207" s="35"/>
    </row>
    <row r="208" spans="9:9" x14ac:dyDescent="0.5">
      <c r="I208" s="35"/>
    </row>
    <row r="209" spans="9:9" x14ac:dyDescent="0.5">
      <c r="I209" s="35"/>
    </row>
    <row r="210" spans="9:9" x14ac:dyDescent="0.5">
      <c r="I210" s="35"/>
    </row>
    <row r="211" spans="9:9" x14ac:dyDescent="0.5">
      <c r="I211" s="35"/>
    </row>
    <row r="212" spans="9:9" x14ac:dyDescent="0.5">
      <c r="I212" s="35"/>
    </row>
    <row r="213" spans="9:9" x14ac:dyDescent="0.5">
      <c r="I213" s="35"/>
    </row>
    <row r="214" spans="9:9" x14ac:dyDescent="0.5">
      <c r="I214" s="35"/>
    </row>
    <row r="215" spans="9:9" x14ac:dyDescent="0.5">
      <c r="I215" s="35"/>
    </row>
    <row r="216" spans="9:9" x14ac:dyDescent="0.5">
      <c r="I216" s="35"/>
    </row>
    <row r="217" spans="9:9" x14ac:dyDescent="0.5">
      <c r="I217" s="35"/>
    </row>
    <row r="218" spans="9:9" x14ac:dyDescent="0.5">
      <c r="I218" s="35"/>
    </row>
    <row r="219" spans="9:9" x14ac:dyDescent="0.5">
      <c r="I219" s="35"/>
    </row>
    <row r="220" spans="9:9" x14ac:dyDescent="0.5">
      <c r="I220" s="35"/>
    </row>
    <row r="221" spans="9:9" x14ac:dyDescent="0.5">
      <c r="I221" s="35"/>
    </row>
    <row r="222" spans="9:9" x14ac:dyDescent="0.5">
      <c r="I222" s="35"/>
    </row>
    <row r="223" spans="9:9" x14ac:dyDescent="0.5">
      <c r="I223" s="35"/>
    </row>
    <row r="224" spans="9:9" x14ac:dyDescent="0.5">
      <c r="I224" s="35"/>
    </row>
    <row r="225" spans="9:9" x14ac:dyDescent="0.5">
      <c r="I225" s="35"/>
    </row>
    <row r="226" spans="9:9" x14ac:dyDescent="0.5">
      <c r="I226" s="38"/>
    </row>
    <row r="227" spans="9:9" x14ac:dyDescent="0.5">
      <c r="I227" s="35"/>
    </row>
    <row r="228" spans="9:9" x14ac:dyDescent="0.5">
      <c r="I228" s="35"/>
    </row>
    <row r="229" spans="9:9" x14ac:dyDescent="0.5">
      <c r="I229" s="35"/>
    </row>
    <row r="230" spans="9:9" x14ac:dyDescent="0.5">
      <c r="I230" s="35"/>
    </row>
    <row r="231" spans="9:9" x14ac:dyDescent="0.5">
      <c r="I231" s="35"/>
    </row>
    <row r="232" spans="9:9" x14ac:dyDescent="0.5">
      <c r="I232" s="35"/>
    </row>
    <row r="233" spans="9:9" x14ac:dyDescent="0.5">
      <c r="I233" s="35"/>
    </row>
    <row r="234" spans="9:9" x14ac:dyDescent="0.5">
      <c r="I234" s="35"/>
    </row>
    <row r="235" spans="9:9" x14ac:dyDescent="0.5">
      <c r="I235" s="35"/>
    </row>
    <row r="236" spans="9:9" x14ac:dyDescent="0.5">
      <c r="I236" s="35"/>
    </row>
    <row r="237" spans="9:9" x14ac:dyDescent="0.5">
      <c r="I237" s="35"/>
    </row>
    <row r="238" spans="9:9" x14ac:dyDescent="0.5">
      <c r="I238" s="35"/>
    </row>
    <row r="239" spans="9:9" x14ac:dyDescent="0.5">
      <c r="I239" s="35"/>
    </row>
    <row r="240" spans="9:9" x14ac:dyDescent="0.5">
      <c r="I240" s="35"/>
    </row>
    <row r="241" spans="9:9" x14ac:dyDescent="0.5">
      <c r="I241" s="35"/>
    </row>
    <row r="242" spans="9:9" x14ac:dyDescent="0.5">
      <c r="I242" s="35"/>
    </row>
    <row r="243" spans="9:9" x14ac:dyDescent="0.5">
      <c r="I243" s="35"/>
    </row>
    <row r="244" spans="9:9" x14ac:dyDescent="0.5">
      <c r="I244" s="35"/>
    </row>
    <row r="245" spans="9:9" x14ac:dyDescent="0.5">
      <c r="I245" s="35"/>
    </row>
    <row r="246" spans="9:9" x14ac:dyDescent="0.5">
      <c r="I246" s="35"/>
    </row>
    <row r="247" spans="9:9" x14ac:dyDescent="0.5">
      <c r="I247" s="35"/>
    </row>
    <row r="248" spans="9:9" x14ac:dyDescent="0.5">
      <c r="I248" s="35"/>
    </row>
    <row r="249" spans="9:9" x14ac:dyDescent="0.5">
      <c r="I249" s="35"/>
    </row>
    <row r="250" spans="9:9" x14ac:dyDescent="0.5">
      <c r="I250" s="35"/>
    </row>
    <row r="251" spans="9:9" x14ac:dyDescent="0.5">
      <c r="I251" s="35"/>
    </row>
    <row r="252" spans="9:9" x14ac:dyDescent="0.5">
      <c r="I252" s="35"/>
    </row>
    <row r="253" spans="9:9" x14ac:dyDescent="0.5">
      <c r="I253" s="35"/>
    </row>
    <row r="254" spans="9:9" x14ac:dyDescent="0.5">
      <c r="I254" s="35"/>
    </row>
    <row r="255" spans="9:9" x14ac:dyDescent="0.5">
      <c r="I255" s="38"/>
    </row>
    <row r="256" spans="9:9" x14ac:dyDescent="0.5">
      <c r="I256" s="35"/>
    </row>
    <row r="257" spans="9:9" x14ac:dyDescent="0.5">
      <c r="I257" s="35"/>
    </row>
    <row r="258" spans="9:9" x14ac:dyDescent="0.5">
      <c r="I258" s="35"/>
    </row>
    <row r="259" spans="9:9" x14ac:dyDescent="0.5">
      <c r="I259" s="35"/>
    </row>
    <row r="260" spans="9:9" x14ac:dyDescent="0.5">
      <c r="I260" s="35"/>
    </row>
    <row r="261" spans="9:9" x14ac:dyDescent="0.5">
      <c r="I261" s="35"/>
    </row>
    <row r="262" spans="9:9" x14ac:dyDescent="0.5">
      <c r="I262" s="35"/>
    </row>
    <row r="263" spans="9:9" x14ac:dyDescent="0.5">
      <c r="I263" s="35"/>
    </row>
    <row r="264" spans="9:9" x14ac:dyDescent="0.5">
      <c r="I264" s="35"/>
    </row>
    <row r="265" spans="9:9" x14ac:dyDescent="0.5">
      <c r="I265" s="35"/>
    </row>
    <row r="266" spans="9:9" x14ac:dyDescent="0.5">
      <c r="I266" s="35"/>
    </row>
    <row r="267" spans="9:9" x14ac:dyDescent="0.5">
      <c r="I267" s="35"/>
    </row>
    <row r="268" spans="9:9" x14ac:dyDescent="0.5">
      <c r="I268" s="35"/>
    </row>
    <row r="269" spans="9:9" x14ac:dyDescent="0.5">
      <c r="I269" s="35"/>
    </row>
    <row r="270" spans="9:9" x14ac:dyDescent="0.5">
      <c r="I270" s="35"/>
    </row>
    <row r="271" spans="9:9" x14ac:dyDescent="0.5">
      <c r="I271" s="35"/>
    </row>
    <row r="272" spans="9:9" x14ac:dyDescent="0.5">
      <c r="I272" s="35"/>
    </row>
    <row r="273" spans="9:9" x14ac:dyDescent="0.5">
      <c r="I273" s="35"/>
    </row>
    <row r="274" spans="9:9" x14ac:dyDescent="0.5">
      <c r="I274" s="35"/>
    </row>
    <row r="275" spans="9:9" x14ac:dyDescent="0.5">
      <c r="I275" s="35"/>
    </row>
    <row r="276" spans="9:9" x14ac:dyDescent="0.5">
      <c r="I276" s="35"/>
    </row>
    <row r="277" spans="9:9" x14ac:dyDescent="0.5">
      <c r="I277" s="35"/>
    </row>
    <row r="278" spans="9:9" x14ac:dyDescent="0.5">
      <c r="I278" s="35"/>
    </row>
    <row r="279" spans="9:9" x14ac:dyDescent="0.5">
      <c r="I279" s="35"/>
    </row>
    <row r="280" spans="9:9" x14ac:dyDescent="0.5">
      <c r="I280" s="35"/>
    </row>
    <row r="281" spans="9:9" x14ac:dyDescent="0.5">
      <c r="I281" s="35"/>
    </row>
    <row r="282" spans="9:9" x14ac:dyDescent="0.5">
      <c r="I282" s="35"/>
    </row>
    <row r="283" spans="9:9" x14ac:dyDescent="0.5">
      <c r="I283" s="35"/>
    </row>
    <row r="284" spans="9:9" x14ac:dyDescent="0.5">
      <c r="I284" s="35"/>
    </row>
    <row r="285" spans="9:9" x14ac:dyDescent="0.5">
      <c r="I285" s="35"/>
    </row>
    <row r="286" spans="9:9" x14ac:dyDescent="0.5">
      <c r="I286" s="35"/>
    </row>
    <row r="287" spans="9:9" x14ac:dyDescent="0.5">
      <c r="I287" s="35"/>
    </row>
    <row r="288" spans="9:9" x14ac:dyDescent="0.5">
      <c r="I288" s="35"/>
    </row>
    <row r="289" spans="9:9" x14ac:dyDescent="0.5">
      <c r="I289" s="38"/>
    </row>
    <row r="290" spans="9:9" x14ac:dyDescent="0.5">
      <c r="I290" s="35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9BA8C2"/>
    <pageSetUpPr autoPageBreaks="0" fitToPage="1"/>
  </sheetPr>
  <dimension ref="A1:I300"/>
  <sheetViews>
    <sheetView showGridLines="0" rightToLeft="1" zoomScaleNormal="100" workbookViewId="0">
      <selection activeCell="C143" sqref="C143"/>
    </sheetView>
  </sheetViews>
  <sheetFormatPr defaultColWidth="8.88671875" defaultRowHeight="18" customHeight="1" x14ac:dyDescent="0.5"/>
  <cols>
    <col min="1" max="1" width="7.33203125" style="35" customWidth="1"/>
    <col min="2" max="2" width="29.33203125" style="35" customWidth="1"/>
    <col min="3" max="4" width="17.109375" style="35" customWidth="1"/>
    <col min="5" max="5" width="29.33203125" style="35" customWidth="1"/>
    <col min="6" max="6" width="7.33203125" style="35" customWidth="1"/>
    <col min="7" max="208" width="8.88671875" style="35"/>
    <col min="209" max="209" width="5.88671875" style="35" customWidth="1"/>
    <col min="210" max="210" width="32.88671875" style="35" customWidth="1"/>
    <col min="211" max="211" width="5.88671875" style="35" customWidth="1"/>
    <col min="212" max="212" width="32.88671875" style="35" customWidth="1"/>
    <col min="213" max="218" width="8.88671875" style="35"/>
    <col min="219" max="219" width="32.88671875" style="35" customWidth="1"/>
    <col min="220" max="220" width="5.88671875" style="35" customWidth="1"/>
    <col min="221" max="221" width="32.88671875" style="35" customWidth="1"/>
    <col min="222" max="222" width="5.88671875" style="35" customWidth="1"/>
    <col min="223" max="464" width="8.88671875" style="35"/>
    <col min="465" max="465" width="5.88671875" style="35" customWidth="1"/>
    <col min="466" max="466" width="32.88671875" style="35" customWidth="1"/>
    <col min="467" max="467" width="5.88671875" style="35" customWidth="1"/>
    <col min="468" max="468" width="32.88671875" style="35" customWidth="1"/>
    <col min="469" max="474" width="8.88671875" style="35"/>
    <col min="475" max="475" width="32.88671875" style="35" customWidth="1"/>
    <col min="476" max="476" width="5.88671875" style="35" customWidth="1"/>
    <col min="477" max="477" width="32.88671875" style="35" customWidth="1"/>
    <col min="478" max="478" width="5.88671875" style="35" customWidth="1"/>
    <col min="479" max="720" width="8.88671875" style="35"/>
    <col min="721" max="721" width="5.88671875" style="35" customWidth="1"/>
    <col min="722" max="722" width="32.88671875" style="35" customWidth="1"/>
    <col min="723" max="723" width="5.88671875" style="35" customWidth="1"/>
    <col min="724" max="724" width="32.88671875" style="35" customWidth="1"/>
    <col min="725" max="730" width="8.88671875" style="35"/>
    <col min="731" max="731" width="32.88671875" style="35" customWidth="1"/>
    <col min="732" max="732" width="5.88671875" style="35" customWidth="1"/>
    <col min="733" max="733" width="32.88671875" style="35" customWidth="1"/>
    <col min="734" max="734" width="5.88671875" style="35" customWidth="1"/>
    <col min="735" max="976" width="8.88671875" style="35"/>
    <col min="977" max="977" width="5.88671875" style="35" customWidth="1"/>
    <col min="978" max="978" width="32.88671875" style="35" customWidth="1"/>
    <col min="979" max="979" width="5.88671875" style="35" customWidth="1"/>
    <col min="980" max="980" width="32.88671875" style="35" customWidth="1"/>
    <col min="981" max="986" width="8.88671875" style="35"/>
    <col min="987" max="987" width="32.88671875" style="35" customWidth="1"/>
    <col min="988" max="988" width="5.88671875" style="35" customWidth="1"/>
    <col min="989" max="989" width="32.88671875" style="35" customWidth="1"/>
    <col min="990" max="990" width="5.88671875" style="35" customWidth="1"/>
    <col min="991" max="1232" width="8.88671875" style="35"/>
    <col min="1233" max="1233" width="5.88671875" style="35" customWidth="1"/>
    <col min="1234" max="1234" width="32.88671875" style="35" customWidth="1"/>
    <col min="1235" max="1235" width="5.88671875" style="35" customWidth="1"/>
    <col min="1236" max="1236" width="32.88671875" style="35" customWidth="1"/>
    <col min="1237" max="1242" width="8.88671875" style="35"/>
    <col min="1243" max="1243" width="32.88671875" style="35" customWidth="1"/>
    <col min="1244" max="1244" width="5.88671875" style="35" customWidth="1"/>
    <col min="1245" max="1245" width="32.88671875" style="35" customWidth="1"/>
    <col min="1246" max="1246" width="5.88671875" style="35" customWidth="1"/>
    <col min="1247" max="1488" width="8.88671875" style="35"/>
    <col min="1489" max="1489" width="5.88671875" style="35" customWidth="1"/>
    <col min="1490" max="1490" width="32.88671875" style="35" customWidth="1"/>
    <col min="1491" max="1491" width="5.88671875" style="35" customWidth="1"/>
    <col min="1492" max="1492" width="32.88671875" style="35" customWidth="1"/>
    <col min="1493" max="1498" width="8.88671875" style="35"/>
    <col min="1499" max="1499" width="32.88671875" style="35" customWidth="1"/>
    <col min="1500" max="1500" width="5.88671875" style="35" customWidth="1"/>
    <col min="1501" max="1501" width="32.88671875" style="35" customWidth="1"/>
    <col min="1502" max="1502" width="5.88671875" style="35" customWidth="1"/>
    <col min="1503" max="1744" width="8.88671875" style="35"/>
    <col min="1745" max="1745" width="5.88671875" style="35" customWidth="1"/>
    <col min="1746" max="1746" width="32.88671875" style="35" customWidth="1"/>
    <col min="1747" max="1747" width="5.88671875" style="35" customWidth="1"/>
    <col min="1748" max="1748" width="32.88671875" style="35" customWidth="1"/>
    <col min="1749" max="1754" width="8.88671875" style="35"/>
    <col min="1755" max="1755" width="32.88671875" style="35" customWidth="1"/>
    <col min="1756" max="1756" width="5.88671875" style="35" customWidth="1"/>
    <col min="1757" max="1757" width="32.88671875" style="35" customWidth="1"/>
    <col min="1758" max="1758" width="5.88671875" style="35" customWidth="1"/>
    <col min="1759" max="2000" width="8.88671875" style="35"/>
    <col min="2001" max="2001" width="5.88671875" style="35" customWidth="1"/>
    <col min="2002" max="2002" width="32.88671875" style="35" customWidth="1"/>
    <col min="2003" max="2003" width="5.88671875" style="35" customWidth="1"/>
    <col min="2004" max="2004" width="32.88671875" style="35" customWidth="1"/>
    <col min="2005" max="2010" width="8.88671875" style="35"/>
    <col min="2011" max="2011" width="32.88671875" style="35" customWidth="1"/>
    <col min="2012" max="2012" width="5.88671875" style="35" customWidth="1"/>
    <col min="2013" max="2013" width="32.88671875" style="35" customWidth="1"/>
    <col min="2014" max="2014" width="5.88671875" style="35" customWidth="1"/>
    <col min="2015" max="2256" width="8.88671875" style="35"/>
    <col min="2257" max="2257" width="5.88671875" style="35" customWidth="1"/>
    <col min="2258" max="2258" width="32.88671875" style="35" customWidth="1"/>
    <col min="2259" max="2259" width="5.88671875" style="35" customWidth="1"/>
    <col min="2260" max="2260" width="32.88671875" style="35" customWidth="1"/>
    <col min="2261" max="2266" width="8.88671875" style="35"/>
    <col min="2267" max="2267" width="32.88671875" style="35" customWidth="1"/>
    <col min="2268" max="2268" width="5.88671875" style="35" customWidth="1"/>
    <col min="2269" max="2269" width="32.88671875" style="35" customWidth="1"/>
    <col min="2270" max="2270" width="5.88671875" style="35" customWidth="1"/>
    <col min="2271" max="2512" width="8.88671875" style="35"/>
    <col min="2513" max="2513" width="5.88671875" style="35" customWidth="1"/>
    <col min="2514" max="2514" width="32.88671875" style="35" customWidth="1"/>
    <col min="2515" max="2515" width="5.88671875" style="35" customWidth="1"/>
    <col min="2516" max="2516" width="32.88671875" style="35" customWidth="1"/>
    <col min="2517" max="2522" width="8.88671875" style="35"/>
    <col min="2523" max="2523" width="32.88671875" style="35" customWidth="1"/>
    <col min="2524" max="2524" width="5.88671875" style="35" customWidth="1"/>
    <col min="2525" max="2525" width="32.88671875" style="35" customWidth="1"/>
    <col min="2526" max="2526" width="5.88671875" style="35" customWidth="1"/>
    <col min="2527" max="2768" width="8.88671875" style="35"/>
    <col min="2769" max="2769" width="5.88671875" style="35" customWidth="1"/>
    <col min="2770" max="2770" width="32.88671875" style="35" customWidth="1"/>
    <col min="2771" max="2771" width="5.88671875" style="35" customWidth="1"/>
    <col min="2772" max="2772" width="32.88671875" style="35" customWidth="1"/>
    <col min="2773" max="2778" width="8.88671875" style="35"/>
    <col min="2779" max="2779" width="32.88671875" style="35" customWidth="1"/>
    <col min="2780" max="2780" width="5.88671875" style="35" customWidth="1"/>
    <col min="2781" max="2781" width="32.88671875" style="35" customWidth="1"/>
    <col min="2782" max="2782" width="5.88671875" style="35" customWidth="1"/>
    <col min="2783" max="3024" width="8.88671875" style="35"/>
    <col min="3025" max="3025" width="5.88671875" style="35" customWidth="1"/>
    <col min="3026" max="3026" width="32.88671875" style="35" customWidth="1"/>
    <col min="3027" max="3027" width="5.88671875" style="35" customWidth="1"/>
    <col min="3028" max="3028" width="32.88671875" style="35" customWidth="1"/>
    <col min="3029" max="3034" width="8.88671875" style="35"/>
    <col min="3035" max="3035" width="32.88671875" style="35" customWidth="1"/>
    <col min="3036" max="3036" width="5.88671875" style="35" customWidth="1"/>
    <col min="3037" max="3037" width="32.88671875" style="35" customWidth="1"/>
    <col min="3038" max="3038" width="5.88671875" style="35" customWidth="1"/>
    <col min="3039" max="3280" width="8.88671875" style="35"/>
    <col min="3281" max="3281" width="5.88671875" style="35" customWidth="1"/>
    <col min="3282" max="3282" width="32.88671875" style="35" customWidth="1"/>
    <col min="3283" max="3283" width="5.88671875" style="35" customWidth="1"/>
    <col min="3284" max="3284" width="32.88671875" style="35" customWidth="1"/>
    <col min="3285" max="3290" width="8.88671875" style="35"/>
    <col min="3291" max="3291" width="32.88671875" style="35" customWidth="1"/>
    <col min="3292" max="3292" width="5.88671875" style="35" customWidth="1"/>
    <col min="3293" max="3293" width="32.88671875" style="35" customWidth="1"/>
    <col min="3294" max="3294" width="5.88671875" style="35" customWidth="1"/>
    <col min="3295" max="3536" width="8.88671875" style="35"/>
    <col min="3537" max="3537" width="5.88671875" style="35" customWidth="1"/>
    <col min="3538" max="3538" width="32.88671875" style="35" customWidth="1"/>
    <col min="3539" max="3539" width="5.88671875" style="35" customWidth="1"/>
    <col min="3540" max="3540" width="32.88671875" style="35" customWidth="1"/>
    <col min="3541" max="3546" width="8.88671875" style="35"/>
    <col min="3547" max="3547" width="32.88671875" style="35" customWidth="1"/>
    <col min="3548" max="3548" width="5.88671875" style="35" customWidth="1"/>
    <col min="3549" max="3549" width="32.88671875" style="35" customWidth="1"/>
    <col min="3550" max="3550" width="5.88671875" style="35" customWidth="1"/>
    <col min="3551" max="3792" width="8.88671875" style="35"/>
    <col min="3793" max="3793" width="5.88671875" style="35" customWidth="1"/>
    <col min="3794" max="3794" width="32.88671875" style="35" customWidth="1"/>
    <col min="3795" max="3795" width="5.88671875" style="35" customWidth="1"/>
    <col min="3796" max="3796" width="32.88671875" style="35" customWidth="1"/>
    <col min="3797" max="3802" width="8.88671875" style="35"/>
    <col min="3803" max="3803" width="32.88671875" style="35" customWidth="1"/>
    <col min="3804" max="3804" width="5.88671875" style="35" customWidth="1"/>
    <col min="3805" max="3805" width="32.88671875" style="35" customWidth="1"/>
    <col min="3806" max="3806" width="5.88671875" style="35" customWidth="1"/>
    <col min="3807" max="4048" width="8.88671875" style="35"/>
    <col min="4049" max="4049" width="5.88671875" style="35" customWidth="1"/>
    <col min="4050" max="4050" width="32.88671875" style="35" customWidth="1"/>
    <col min="4051" max="4051" width="5.88671875" style="35" customWidth="1"/>
    <col min="4052" max="4052" width="32.88671875" style="35" customWidth="1"/>
    <col min="4053" max="4058" width="8.88671875" style="35"/>
    <col min="4059" max="4059" width="32.88671875" style="35" customWidth="1"/>
    <col min="4060" max="4060" width="5.88671875" style="35" customWidth="1"/>
    <col min="4061" max="4061" width="32.88671875" style="35" customWidth="1"/>
    <col min="4062" max="4062" width="5.88671875" style="35" customWidth="1"/>
    <col min="4063" max="4304" width="8.88671875" style="35"/>
    <col min="4305" max="4305" width="5.88671875" style="35" customWidth="1"/>
    <col min="4306" max="4306" width="32.88671875" style="35" customWidth="1"/>
    <col min="4307" max="4307" width="5.88671875" style="35" customWidth="1"/>
    <col min="4308" max="4308" width="32.88671875" style="35" customWidth="1"/>
    <col min="4309" max="4314" width="8.88671875" style="35"/>
    <col min="4315" max="4315" width="32.88671875" style="35" customWidth="1"/>
    <col min="4316" max="4316" width="5.88671875" style="35" customWidth="1"/>
    <col min="4317" max="4317" width="32.88671875" style="35" customWidth="1"/>
    <col min="4318" max="4318" width="5.88671875" style="35" customWidth="1"/>
    <col min="4319" max="4560" width="8.88671875" style="35"/>
    <col min="4561" max="4561" width="5.88671875" style="35" customWidth="1"/>
    <col min="4562" max="4562" width="32.88671875" style="35" customWidth="1"/>
    <col min="4563" max="4563" width="5.88671875" style="35" customWidth="1"/>
    <col min="4564" max="4564" width="32.88671875" style="35" customWidth="1"/>
    <col min="4565" max="4570" width="8.88671875" style="35"/>
    <col min="4571" max="4571" width="32.88671875" style="35" customWidth="1"/>
    <col min="4572" max="4572" width="5.88671875" style="35" customWidth="1"/>
    <col min="4573" max="4573" width="32.88671875" style="35" customWidth="1"/>
    <col min="4574" max="4574" width="5.88671875" style="35" customWidth="1"/>
    <col min="4575" max="4816" width="8.88671875" style="35"/>
    <col min="4817" max="4817" width="5.88671875" style="35" customWidth="1"/>
    <col min="4818" max="4818" width="32.88671875" style="35" customWidth="1"/>
    <col min="4819" max="4819" width="5.88671875" style="35" customWidth="1"/>
    <col min="4820" max="4820" width="32.88671875" style="35" customWidth="1"/>
    <col min="4821" max="4826" width="8.88671875" style="35"/>
    <col min="4827" max="4827" width="32.88671875" style="35" customWidth="1"/>
    <col min="4828" max="4828" width="5.88671875" style="35" customWidth="1"/>
    <col min="4829" max="4829" width="32.88671875" style="35" customWidth="1"/>
    <col min="4830" max="4830" width="5.88671875" style="35" customWidth="1"/>
    <col min="4831" max="5072" width="8.88671875" style="35"/>
    <col min="5073" max="5073" width="5.88671875" style="35" customWidth="1"/>
    <col min="5074" max="5074" width="32.88671875" style="35" customWidth="1"/>
    <col min="5075" max="5075" width="5.88671875" style="35" customWidth="1"/>
    <col min="5076" max="5076" width="32.88671875" style="35" customWidth="1"/>
    <col min="5077" max="5082" width="8.88671875" style="35"/>
    <col min="5083" max="5083" width="32.88671875" style="35" customWidth="1"/>
    <col min="5084" max="5084" width="5.88671875" style="35" customWidth="1"/>
    <col min="5085" max="5085" width="32.88671875" style="35" customWidth="1"/>
    <col min="5086" max="5086" width="5.88671875" style="35" customWidth="1"/>
    <col min="5087" max="5328" width="8.88671875" style="35"/>
    <col min="5329" max="5329" width="5.88671875" style="35" customWidth="1"/>
    <col min="5330" max="5330" width="32.88671875" style="35" customWidth="1"/>
    <col min="5331" max="5331" width="5.88671875" style="35" customWidth="1"/>
    <col min="5332" max="5332" width="32.88671875" style="35" customWidth="1"/>
    <col min="5333" max="5338" width="8.88671875" style="35"/>
    <col min="5339" max="5339" width="32.88671875" style="35" customWidth="1"/>
    <col min="5340" max="5340" width="5.88671875" style="35" customWidth="1"/>
    <col min="5341" max="5341" width="32.88671875" style="35" customWidth="1"/>
    <col min="5342" max="5342" width="5.88671875" style="35" customWidth="1"/>
    <col min="5343" max="5584" width="8.88671875" style="35"/>
    <col min="5585" max="5585" width="5.88671875" style="35" customWidth="1"/>
    <col min="5586" max="5586" width="32.88671875" style="35" customWidth="1"/>
    <col min="5587" max="5587" width="5.88671875" style="35" customWidth="1"/>
    <col min="5588" max="5588" width="32.88671875" style="35" customWidth="1"/>
    <col min="5589" max="5594" width="8.88671875" style="35"/>
    <col min="5595" max="5595" width="32.88671875" style="35" customWidth="1"/>
    <col min="5596" max="5596" width="5.88671875" style="35" customWidth="1"/>
    <col min="5597" max="5597" width="32.88671875" style="35" customWidth="1"/>
    <col min="5598" max="5598" width="5.88671875" style="35" customWidth="1"/>
    <col min="5599" max="5840" width="8.88671875" style="35"/>
    <col min="5841" max="5841" width="5.88671875" style="35" customWidth="1"/>
    <col min="5842" max="5842" width="32.88671875" style="35" customWidth="1"/>
    <col min="5843" max="5843" width="5.88671875" style="35" customWidth="1"/>
    <col min="5844" max="5844" width="32.88671875" style="35" customWidth="1"/>
    <col min="5845" max="5850" width="8.88671875" style="35"/>
    <col min="5851" max="5851" width="32.88671875" style="35" customWidth="1"/>
    <col min="5852" max="5852" width="5.88671875" style="35" customWidth="1"/>
    <col min="5853" max="5853" width="32.88671875" style="35" customWidth="1"/>
    <col min="5854" max="5854" width="5.88671875" style="35" customWidth="1"/>
    <col min="5855" max="6096" width="8.88671875" style="35"/>
    <col min="6097" max="6097" width="5.88671875" style="35" customWidth="1"/>
    <col min="6098" max="6098" width="32.88671875" style="35" customWidth="1"/>
    <col min="6099" max="6099" width="5.88671875" style="35" customWidth="1"/>
    <col min="6100" max="6100" width="32.88671875" style="35" customWidth="1"/>
    <col min="6101" max="6106" width="8.88671875" style="35"/>
    <col min="6107" max="6107" width="32.88671875" style="35" customWidth="1"/>
    <col min="6108" max="6108" width="5.88671875" style="35" customWidth="1"/>
    <col min="6109" max="6109" width="32.88671875" style="35" customWidth="1"/>
    <col min="6110" max="6110" width="5.88671875" style="35" customWidth="1"/>
    <col min="6111" max="6352" width="8.88671875" style="35"/>
    <col min="6353" max="6353" width="5.88671875" style="35" customWidth="1"/>
    <col min="6354" max="6354" width="32.88671875" style="35" customWidth="1"/>
    <col min="6355" max="6355" width="5.88671875" style="35" customWidth="1"/>
    <col min="6356" max="6356" width="32.88671875" style="35" customWidth="1"/>
    <col min="6357" max="6362" width="8.88671875" style="35"/>
    <col min="6363" max="6363" width="32.88671875" style="35" customWidth="1"/>
    <col min="6364" max="6364" width="5.88671875" style="35" customWidth="1"/>
    <col min="6365" max="6365" width="32.88671875" style="35" customWidth="1"/>
    <col min="6366" max="6366" width="5.88671875" style="35" customWidth="1"/>
    <col min="6367" max="6608" width="8.88671875" style="35"/>
    <col min="6609" max="6609" width="5.88671875" style="35" customWidth="1"/>
    <col min="6610" max="6610" width="32.88671875" style="35" customWidth="1"/>
    <col min="6611" max="6611" width="5.88671875" style="35" customWidth="1"/>
    <col min="6612" max="6612" width="32.88671875" style="35" customWidth="1"/>
    <col min="6613" max="6618" width="8.88671875" style="35"/>
    <col min="6619" max="6619" width="32.88671875" style="35" customWidth="1"/>
    <col min="6620" max="6620" width="5.88671875" style="35" customWidth="1"/>
    <col min="6621" max="6621" width="32.88671875" style="35" customWidth="1"/>
    <col min="6622" max="6622" width="5.88671875" style="35" customWidth="1"/>
    <col min="6623" max="6864" width="8.88671875" style="35"/>
    <col min="6865" max="6865" width="5.88671875" style="35" customWidth="1"/>
    <col min="6866" max="6866" width="32.88671875" style="35" customWidth="1"/>
    <col min="6867" max="6867" width="5.88671875" style="35" customWidth="1"/>
    <col min="6868" max="6868" width="32.88671875" style="35" customWidth="1"/>
    <col min="6869" max="6874" width="8.88671875" style="35"/>
    <col min="6875" max="6875" width="32.88671875" style="35" customWidth="1"/>
    <col min="6876" max="6876" width="5.88671875" style="35" customWidth="1"/>
    <col min="6877" max="6877" width="32.88671875" style="35" customWidth="1"/>
    <col min="6878" max="6878" width="5.88671875" style="35" customWidth="1"/>
    <col min="6879" max="7120" width="8.88671875" style="35"/>
    <col min="7121" max="7121" width="5.88671875" style="35" customWidth="1"/>
    <col min="7122" max="7122" width="32.88671875" style="35" customWidth="1"/>
    <col min="7123" max="7123" width="5.88671875" style="35" customWidth="1"/>
    <col min="7124" max="7124" width="32.88671875" style="35" customWidth="1"/>
    <col min="7125" max="7130" width="8.88671875" style="35"/>
    <col min="7131" max="7131" width="32.88671875" style="35" customWidth="1"/>
    <col min="7132" max="7132" width="5.88671875" style="35" customWidth="1"/>
    <col min="7133" max="7133" width="32.88671875" style="35" customWidth="1"/>
    <col min="7134" max="7134" width="5.88671875" style="35" customWidth="1"/>
    <col min="7135" max="7376" width="8.88671875" style="35"/>
    <col min="7377" max="7377" width="5.88671875" style="35" customWidth="1"/>
    <col min="7378" max="7378" width="32.88671875" style="35" customWidth="1"/>
    <col min="7379" max="7379" width="5.88671875" style="35" customWidth="1"/>
    <col min="7380" max="7380" width="32.88671875" style="35" customWidth="1"/>
    <col min="7381" max="7386" width="8.88671875" style="35"/>
    <col min="7387" max="7387" width="32.88671875" style="35" customWidth="1"/>
    <col min="7388" max="7388" width="5.88671875" style="35" customWidth="1"/>
    <col min="7389" max="7389" width="32.88671875" style="35" customWidth="1"/>
    <col min="7390" max="7390" width="5.88671875" style="35" customWidth="1"/>
    <col min="7391" max="7632" width="8.88671875" style="35"/>
    <col min="7633" max="7633" width="5.88671875" style="35" customWidth="1"/>
    <col min="7634" max="7634" width="32.88671875" style="35" customWidth="1"/>
    <col min="7635" max="7635" width="5.88671875" style="35" customWidth="1"/>
    <col min="7636" max="7636" width="32.88671875" style="35" customWidth="1"/>
    <col min="7637" max="7642" width="8.88671875" style="35"/>
    <col min="7643" max="7643" width="32.88671875" style="35" customWidth="1"/>
    <col min="7644" max="7644" width="5.88671875" style="35" customWidth="1"/>
    <col min="7645" max="7645" width="32.88671875" style="35" customWidth="1"/>
    <col min="7646" max="7646" width="5.88671875" style="35" customWidth="1"/>
    <col min="7647" max="7888" width="8.88671875" style="35"/>
    <col min="7889" max="7889" width="5.88671875" style="35" customWidth="1"/>
    <col min="7890" max="7890" width="32.88671875" style="35" customWidth="1"/>
    <col min="7891" max="7891" width="5.88671875" style="35" customWidth="1"/>
    <col min="7892" max="7892" width="32.88671875" style="35" customWidth="1"/>
    <col min="7893" max="7898" width="8.88671875" style="35"/>
    <col min="7899" max="7899" width="32.88671875" style="35" customWidth="1"/>
    <col min="7900" max="7900" width="5.88671875" style="35" customWidth="1"/>
    <col min="7901" max="7901" width="32.88671875" style="35" customWidth="1"/>
    <col min="7902" max="7902" width="5.88671875" style="35" customWidth="1"/>
    <col min="7903" max="8144" width="8.88671875" style="35"/>
    <col min="8145" max="8145" width="5.88671875" style="35" customWidth="1"/>
    <col min="8146" max="8146" width="32.88671875" style="35" customWidth="1"/>
    <col min="8147" max="8147" width="5.88671875" style="35" customWidth="1"/>
    <col min="8148" max="8148" width="32.88671875" style="35" customWidth="1"/>
    <col min="8149" max="8154" width="8.88671875" style="35"/>
    <col min="8155" max="8155" width="32.88671875" style="35" customWidth="1"/>
    <col min="8156" max="8156" width="5.88671875" style="35" customWidth="1"/>
    <col min="8157" max="8157" width="32.88671875" style="35" customWidth="1"/>
    <col min="8158" max="8158" width="5.88671875" style="35" customWidth="1"/>
    <col min="8159" max="8400" width="8.88671875" style="35"/>
    <col min="8401" max="8401" width="5.88671875" style="35" customWidth="1"/>
    <col min="8402" max="8402" width="32.88671875" style="35" customWidth="1"/>
    <col min="8403" max="8403" width="5.88671875" style="35" customWidth="1"/>
    <col min="8404" max="8404" width="32.88671875" style="35" customWidth="1"/>
    <col min="8405" max="8410" width="8.88671875" style="35"/>
    <col min="8411" max="8411" width="32.88671875" style="35" customWidth="1"/>
    <col min="8412" max="8412" width="5.88671875" style="35" customWidth="1"/>
    <col min="8413" max="8413" width="32.88671875" style="35" customWidth="1"/>
    <col min="8414" max="8414" width="5.88671875" style="35" customWidth="1"/>
    <col min="8415" max="8656" width="8.88671875" style="35"/>
    <col min="8657" max="8657" width="5.88671875" style="35" customWidth="1"/>
    <col min="8658" max="8658" width="32.88671875" style="35" customWidth="1"/>
    <col min="8659" max="8659" width="5.88671875" style="35" customWidth="1"/>
    <col min="8660" max="8660" width="32.88671875" style="35" customWidth="1"/>
    <col min="8661" max="8666" width="8.88671875" style="35"/>
    <col min="8667" max="8667" width="32.88671875" style="35" customWidth="1"/>
    <col min="8668" max="8668" width="5.88671875" style="35" customWidth="1"/>
    <col min="8669" max="8669" width="32.88671875" style="35" customWidth="1"/>
    <col min="8670" max="8670" width="5.88671875" style="35" customWidth="1"/>
    <col min="8671" max="8912" width="8.88671875" style="35"/>
    <col min="8913" max="8913" width="5.88671875" style="35" customWidth="1"/>
    <col min="8914" max="8914" width="32.88671875" style="35" customWidth="1"/>
    <col min="8915" max="8915" width="5.88671875" style="35" customWidth="1"/>
    <col min="8916" max="8916" width="32.88671875" style="35" customWidth="1"/>
    <col min="8917" max="8922" width="8.88671875" style="35"/>
    <col min="8923" max="8923" width="32.88671875" style="35" customWidth="1"/>
    <col min="8924" max="8924" width="5.88671875" style="35" customWidth="1"/>
    <col min="8925" max="8925" width="32.88671875" style="35" customWidth="1"/>
    <col min="8926" max="8926" width="5.88671875" style="35" customWidth="1"/>
    <col min="8927" max="9168" width="8.88671875" style="35"/>
    <col min="9169" max="9169" width="5.88671875" style="35" customWidth="1"/>
    <col min="9170" max="9170" width="32.88671875" style="35" customWidth="1"/>
    <col min="9171" max="9171" width="5.88671875" style="35" customWidth="1"/>
    <col min="9172" max="9172" width="32.88671875" style="35" customWidth="1"/>
    <col min="9173" max="9178" width="8.88671875" style="35"/>
    <col min="9179" max="9179" width="32.88671875" style="35" customWidth="1"/>
    <col min="9180" max="9180" width="5.88671875" style="35" customWidth="1"/>
    <col min="9181" max="9181" width="32.88671875" style="35" customWidth="1"/>
    <col min="9182" max="9182" width="5.88671875" style="35" customWidth="1"/>
    <col min="9183" max="9424" width="8.88671875" style="35"/>
    <col min="9425" max="9425" width="5.88671875" style="35" customWidth="1"/>
    <col min="9426" max="9426" width="32.88671875" style="35" customWidth="1"/>
    <col min="9427" max="9427" width="5.88671875" style="35" customWidth="1"/>
    <col min="9428" max="9428" width="32.88671875" style="35" customWidth="1"/>
    <col min="9429" max="9434" width="8.88671875" style="35"/>
    <col min="9435" max="9435" width="32.88671875" style="35" customWidth="1"/>
    <col min="9436" max="9436" width="5.88671875" style="35" customWidth="1"/>
    <col min="9437" max="9437" width="32.88671875" style="35" customWidth="1"/>
    <col min="9438" max="9438" width="5.88671875" style="35" customWidth="1"/>
    <col min="9439" max="9680" width="8.88671875" style="35"/>
    <col min="9681" max="9681" width="5.88671875" style="35" customWidth="1"/>
    <col min="9682" max="9682" width="32.88671875" style="35" customWidth="1"/>
    <col min="9683" max="9683" width="5.88671875" style="35" customWidth="1"/>
    <col min="9684" max="9684" width="32.88671875" style="35" customWidth="1"/>
    <col min="9685" max="9690" width="8.88671875" style="35"/>
    <col min="9691" max="9691" width="32.88671875" style="35" customWidth="1"/>
    <col min="9692" max="9692" width="5.88671875" style="35" customWidth="1"/>
    <col min="9693" max="9693" width="32.88671875" style="35" customWidth="1"/>
    <col min="9694" max="9694" width="5.88671875" style="35" customWidth="1"/>
    <col min="9695" max="9936" width="8.88671875" style="35"/>
    <col min="9937" max="9937" width="5.88671875" style="35" customWidth="1"/>
    <col min="9938" max="9938" width="32.88671875" style="35" customWidth="1"/>
    <col min="9939" max="9939" width="5.88671875" style="35" customWidth="1"/>
    <col min="9940" max="9940" width="32.88671875" style="35" customWidth="1"/>
    <col min="9941" max="9946" width="8.88671875" style="35"/>
    <col min="9947" max="9947" width="32.88671875" style="35" customWidth="1"/>
    <col min="9948" max="9948" width="5.88671875" style="35" customWidth="1"/>
    <col min="9949" max="9949" width="32.88671875" style="35" customWidth="1"/>
    <col min="9950" max="9950" width="5.88671875" style="35" customWidth="1"/>
    <col min="9951" max="10192" width="8.88671875" style="35"/>
    <col min="10193" max="10193" width="5.88671875" style="35" customWidth="1"/>
    <col min="10194" max="10194" width="32.88671875" style="35" customWidth="1"/>
    <col min="10195" max="10195" width="5.88671875" style="35" customWidth="1"/>
    <col min="10196" max="10196" width="32.88671875" style="35" customWidth="1"/>
    <col min="10197" max="10202" width="8.88671875" style="35"/>
    <col min="10203" max="10203" width="32.88671875" style="35" customWidth="1"/>
    <col min="10204" max="10204" width="5.88671875" style="35" customWidth="1"/>
    <col min="10205" max="10205" width="32.88671875" style="35" customWidth="1"/>
    <col min="10206" max="10206" width="5.88671875" style="35" customWidth="1"/>
    <col min="10207" max="10448" width="8.88671875" style="35"/>
    <col min="10449" max="10449" width="5.88671875" style="35" customWidth="1"/>
    <col min="10450" max="10450" width="32.88671875" style="35" customWidth="1"/>
    <col min="10451" max="10451" width="5.88671875" style="35" customWidth="1"/>
    <col min="10452" max="10452" width="32.88671875" style="35" customWidth="1"/>
    <col min="10453" max="10458" width="8.88671875" style="35"/>
    <col min="10459" max="10459" width="32.88671875" style="35" customWidth="1"/>
    <col min="10460" max="10460" width="5.88671875" style="35" customWidth="1"/>
    <col min="10461" max="10461" width="32.88671875" style="35" customWidth="1"/>
    <col min="10462" max="10462" width="5.88671875" style="35" customWidth="1"/>
    <col min="10463" max="10704" width="8.88671875" style="35"/>
    <col min="10705" max="10705" width="5.88671875" style="35" customWidth="1"/>
    <col min="10706" max="10706" width="32.88671875" style="35" customWidth="1"/>
    <col min="10707" max="10707" width="5.88671875" style="35" customWidth="1"/>
    <col min="10708" max="10708" width="32.88671875" style="35" customWidth="1"/>
    <col min="10709" max="10714" width="8.88671875" style="35"/>
    <col min="10715" max="10715" width="32.88671875" style="35" customWidth="1"/>
    <col min="10716" max="10716" width="5.88671875" style="35" customWidth="1"/>
    <col min="10717" max="10717" width="32.88671875" style="35" customWidth="1"/>
    <col min="10718" max="10718" width="5.88671875" style="35" customWidth="1"/>
    <col min="10719" max="10960" width="8.88671875" style="35"/>
    <col min="10961" max="10961" width="5.88671875" style="35" customWidth="1"/>
    <col min="10962" max="10962" width="32.88671875" style="35" customWidth="1"/>
    <col min="10963" max="10963" width="5.88671875" style="35" customWidth="1"/>
    <col min="10964" max="10964" width="32.88671875" style="35" customWidth="1"/>
    <col min="10965" max="10970" width="8.88671875" style="35"/>
    <col min="10971" max="10971" width="32.88671875" style="35" customWidth="1"/>
    <col min="10972" max="10972" width="5.88671875" style="35" customWidth="1"/>
    <col min="10973" max="10973" width="32.88671875" style="35" customWidth="1"/>
    <col min="10974" max="10974" width="5.88671875" style="35" customWidth="1"/>
    <col min="10975" max="11216" width="8.88671875" style="35"/>
    <col min="11217" max="11217" width="5.88671875" style="35" customWidth="1"/>
    <col min="11218" max="11218" width="32.88671875" style="35" customWidth="1"/>
    <col min="11219" max="11219" width="5.88671875" style="35" customWidth="1"/>
    <col min="11220" max="11220" width="32.88671875" style="35" customWidth="1"/>
    <col min="11221" max="11226" width="8.88671875" style="35"/>
    <col min="11227" max="11227" width="32.88671875" style="35" customWidth="1"/>
    <col min="11228" max="11228" width="5.88671875" style="35" customWidth="1"/>
    <col min="11229" max="11229" width="32.88671875" style="35" customWidth="1"/>
    <col min="11230" max="11230" width="5.88671875" style="35" customWidth="1"/>
    <col min="11231" max="11472" width="8.88671875" style="35"/>
    <col min="11473" max="11473" width="5.88671875" style="35" customWidth="1"/>
    <col min="11474" max="11474" width="32.88671875" style="35" customWidth="1"/>
    <col min="11475" max="11475" width="5.88671875" style="35" customWidth="1"/>
    <col min="11476" max="11476" width="32.88671875" style="35" customWidth="1"/>
    <col min="11477" max="11482" width="8.88671875" style="35"/>
    <col min="11483" max="11483" width="32.88671875" style="35" customWidth="1"/>
    <col min="11484" max="11484" width="5.88671875" style="35" customWidth="1"/>
    <col min="11485" max="11485" width="32.88671875" style="35" customWidth="1"/>
    <col min="11486" max="11486" width="5.88671875" style="35" customWidth="1"/>
    <col min="11487" max="11728" width="8.88671875" style="35"/>
    <col min="11729" max="11729" width="5.88671875" style="35" customWidth="1"/>
    <col min="11730" max="11730" width="32.88671875" style="35" customWidth="1"/>
    <col min="11731" max="11731" width="5.88671875" style="35" customWidth="1"/>
    <col min="11732" max="11732" width="32.88671875" style="35" customWidth="1"/>
    <col min="11733" max="11738" width="8.88671875" style="35"/>
    <col min="11739" max="11739" width="32.88671875" style="35" customWidth="1"/>
    <col min="11740" max="11740" width="5.88671875" style="35" customWidth="1"/>
    <col min="11741" max="11741" width="32.88671875" style="35" customWidth="1"/>
    <col min="11742" max="11742" width="5.88671875" style="35" customWidth="1"/>
    <col min="11743" max="11984" width="8.88671875" style="35"/>
    <col min="11985" max="11985" width="5.88671875" style="35" customWidth="1"/>
    <col min="11986" max="11986" width="32.88671875" style="35" customWidth="1"/>
    <col min="11987" max="11987" width="5.88671875" style="35" customWidth="1"/>
    <col min="11988" max="11988" width="32.88671875" style="35" customWidth="1"/>
    <col min="11989" max="11994" width="8.88671875" style="35"/>
    <col min="11995" max="11995" width="32.88671875" style="35" customWidth="1"/>
    <col min="11996" max="11996" width="5.88671875" style="35" customWidth="1"/>
    <col min="11997" max="11997" width="32.88671875" style="35" customWidth="1"/>
    <col min="11998" max="11998" width="5.88671875" style="35" customWidth="1"/>
    <col min="11999" max="12240" width="8.88671875" style="35"/>
    <col min="12241" max="12241" width="5.88671875" style="35" customWidth="1"/>
    <col min="12242" max="12242" width="32.88671875" style="35" customWidth="1"/>
    <col min="12243" max="12243" width="5.88671875" style="35" customWidth="1"/>
    <col min="12244" max="12244" width="32.88671875" style="35" customWidth="1"/>
    <col min="12245" max="12250" width="8.88671875" style="35"/>
    <col min="12251" max="12251" width="32.88671875" style="35" customWidth="1"/>
    <col min="12252" max="12252" width="5.88671875" style="35" customWidth="1"/>
    <col min="12253" max="12253" width="32.88671875" style="35" customWidth="1"/>
    <col min="12254" max="12254" width="5.88671875" style="35" customWidth="1"/>
    <col min="12255" max="12496" width="8.88671875" style="35"/>
    <col min="12497" max="12497" width="5.88671875" style="35" customWidth="1"/>
    <col min="12498" max="12498" width="32.88671875" style="35" customWidth="1"/>
    <col min="12499" max="12499" width="5.88671875" style="35" customWidth="1"/>
    <col min="12500" max="12500" width="32.88671875" style="35" customWidth="1"/>
    <col min="12501" max="12506" width="8.88671875" style="35"/>
    <col min="12507" max="12507" width="32.88671875" style="35" customWidth="1"/>
    <col min="12508" max="12508" width="5.88671875" style="35" customWidth="1"/>
    <col min="12509" max="12509" width="32.88671875" style="35" customWidth="1"/>
    <col min="12510" max="12510" width="5.88671875" style="35" customWidth="1"/>
    <col min="12511" max="12752" width="8.88671875" style="35"/>
    <col min="12753" max="12753" width="5.88671875" style="35" customWidth="1"/>
    <col min="12754" max="12754" width="32.88671875" style="35" customWidth="1"/>
    <col min="12755" max="12755" width="5.88671875" style="35" customWidth="1"/>
    <col min="12756" max="12756" width="32.88671875" style="35" customWidth="1"/>
    <col min="12757" max="12762" width="8.88671875" style="35"/>
    <col min="12763" max="12763" width="32.88671875" style="35" customWidth="1"/>
    <col min="12764" max="12764" width="5.88671875" style="35" customWidth="1"/>
    <col min="12765" max="12765" width="32.88671875" style="35" customWidth="1"/>
    <col min="12766" max="12766" width="5.88671875" style="35" customWidth="1"/>
    <col min="12767" max="13008" width="8.88671875" style="35"/>
    <col min="13009" max="13009" width="5.88671875" style="35" customWidth="1"/>
    <col min="13010" max="13010" width="32.88671875" style="35" customWidth="1"/>
    <col min="13011" max="13011" width="5.88671875" style="35" customWidth="1"/>
    <col min="13012" max="13012" width="32.88671875" style="35" customWidth="1"/>
    <col min="13013" max="13018" width="8.88671875" style="35"/>
    <col min="13019" max="13019" width="32.88671875" style="35" customWidth="1"/>
    <col min="13020" max="13020" width="5.88671875" style="35" customWidth="1"/>
    <col min="13021" max="13021" width="32.88671875" style="35" customWidth="1"/>
    <col min="13022" max="13022" width="5.88671875" style="35" customWidth="1"/>
    <col min="13023" max="13264" width="8.88671875" style="35"/>
    <col min="13265" max="13265" width="5.88671875" style="35" customWidth="1"/>
    <col min="13266" max="13266" width="32.88671875" style="35" customWidth="1"/>
    <col min="13267" max="13267" width="5.88671875" style="35" customWidth="1"/>
    <col min="13268" max="13268" width="32.88671875" style="35" customWidth="1"/>
    <col min="13269" max="13274" width="8.88671875" style="35"/>
    <col min="13275" max="13275" width="32.88671875" style="35" customWidth="1"/>
    <col min="13276" max="13276" width="5.88671875" style="35" customWidth="1"/>
    <col min="13277" max="13277" width="32.88671875" style="35" customWidth="1"/>
    <col min="13278" max="13278" width="5.88671875" style="35" customWidth="1"/>
    <col min="13279" max="13520" width="8.88671875" style="35"/>
    <col min="13521" max="13521" width="5.88671875" style="35" customWidth="1"/>
    <col min="13522" max="13522" width="32.88671875" style="35" customWidth="1"/>
    <col min="13523" max="13523" width="5.88671875" style="35" customWidth="1"/>
    <col min="13524" max="13524" width="32.88671875" style="35" customWidth="1"/>
    <col min="13525" max="13530" width="8.88671875" style="35"/>
    <col min="13531" max="13531" width="32.88671875" style="35" customWidth="1"/>
    <col min="13532" max="13532" width="5.88671875" style="35" customWidth="1"/>
    <col min="13533" max="13533" width="32.88671875" style="35" customWidth="1"/>
    <col min="13534" max="13534" width="5.88671875" style="35" customWidth="1"/>
    <col min="13535" max="13776" width="8.88671875" style="35"/>
    <col min="13777" max="13777" width="5.88671875" style="35" customWidth="1"/>
    <col min="13778" max="13778" width="32.88671875" style="35" customWidth="1"/>
    <col min="13779" max="13779" width="5.88671875" style="35" customWidth="1"/>
    <col min="13780" max="13780" width="32.88671875" style="35" customWidth="1"/>
    <col min="13781" max="13786" width="8.88671875" style="35"/>
    <col min="13787" max="13787" width="32.88671875" style="35" customWidth="1"/>
    <col min="13788" max="13788" width="5.88671875" style="35" customWidth="1"/>
    <col min="13789" max="13789" width="32.88671875" style="35" customWidth="1"/>
    <col min="13790" max="13790" width="5.88671875" style="35" customWidth="1"/>
    <col min="13791" max="14032" width="8.88671875" style="35"/>
    <col min="14033" max="14033" width="5.88671875" style="35" customWidth="1"/>
    <col min="14034" max="14034" width="32.88671875" style="35" customWidth="1"/>
    <col min="14035" max="14035" width="5.88671875" style="35" customWidth="1"/>
    <col min="14036" max="14036" width="32.88671875" style="35" customWidth="1"/>
    <col min="14037" max="14042" width="8.88671875" style="35"/>
    <col min="14043" max="14043" width="32.88671875" style="35" customWidth="1"/>
    <col min="14044" max="14044" width="5.88671875" style="35" customWidth="1"/>
    <col min="14045" max="14045" width="32.88671875" style="35" customWidth="1"/>
    <col min="14046" max="14046" width="5.88671875" style="35" customWidth="1"/>
    <col min="14047" max="14288" width="8.88671875" style="35"/>
    <col min="14289" max="14289" width="5.88671875" style="35" customWidth="1"/>
    <col min="14290" max="14290" width="32.88671875" style="35" customWidth="1"/>
    <col min="14291" max="14291" width="5.88671875" style="35" customWidth="1"/>
    <col min="14292" max="14292" width="32.88671875" style="35" customWidth="1"/>
    <col min="14293" max="14298" width="8.88671875" style="35"/>
    <col min="14299" max="14299" width="32.88671875" style="35" customWidth="1"/>
    <col min="14300" max="14300" width="5.88671875" style="35" customWidth="1"/>
    <col min="14301" max="14301" width="32.88671875" style="35" customWidth="1"/>
    <col min="14302" max="14302" width="5.88671875" style="35" customWidth="1"/>
    <col min="14303" max="14544" width="8.88671875" style="35"/>
    <col min="14545" max="14545" width="5.88671875" style="35" customWidth="1"/>
    <col min="14546" max="14546" width="32.88671875" style="35" customWidth="1"/>
    <col min="14547" max="14547" width="5.88671875" style="35" customWidth="1"/>
    <col min="14548" max="14548" width="32.88671875" style="35" customWidth="1"/>
    <col min="14549" max="14554" width="8.88671875" style="35"/>
    <col min="14555" max="14555" width="32.88671875" style="35" customWidth="1"/>
    <col min="14556" max="14556" width="5.88671875" style="35" customWidth="1"/>
    <col min="14557" max="14557" width="32.88671875" style="35" customWidth="1"/>
    <col min="14558" max="14558" width="5.88671875" style="35" customWidth="1"/>
    <col min="14559" max="14800" width="8.88671875" style="35"/>
    <col min="14801" max="14801" width="5.88671875" style="35" customWidth="1"/>
    <col min="14802" max="14802" width="32.88671875" style="35" customWidth="1"/>
    <col min="14803" max="14803" width="5.88671875" style="35" customWidth="1"/>
    <col min="14804" max="14804" width="32.88671875" style="35" customWidth="1"/>
    <col min="14805" max="14810" width="8.88671875" style="35"/>
    <col min="14811" max="14811" width="32.88671875" style="35" customWidth="1"/>
    <col min="14812" max="14812" width="5.88671875" style="35" customWidth="1"/>
    <col min="14813" max="14813" width="32.88671875" style="35" customWidth="1"/>
    <col min="14814" max="14814" width="5.88671875" style="35" customWidth="1"/>
    <col min="14815" max="15056" width="8.88671875" style="35"/>
    <col min="15057" max="15057" width="5.88671875" style="35" customWidth="1"/>
    <col min="15058" max="15058" width="32.88671875" style="35" customWidth="1"/>
    <col min="15059" max="15059" width="5.88671875" style="35" customWidth="1"/>
    <col min="15060" max="15060" width="32.88671875" style="35" customWidth="1"/>
    <col min="15061" max="15066" width="8.88671875" style="35"/>
    <col min="15067" max="15067" width="32.88671875" style="35" customWidth="1"/>
    <col min="15068" max="15068" width="5.88671875" style="35" customWidth="1"/>
    <col min="15069" max="15069" width="32.88671875" style="35" customWidth="1"/>
    <col min="15070" max="15070" width="5.88671875" style="35" customWidth="1"/>
    <col min="15071" max="15312" width="8.88671875" style="35"/>
    <col min="15313" max="15313" width="5.88671875" style="35" customWidth="1"/>
    <col min="15314" max="15314" width="32.88671875" style="35" customWidth="1"/>
    <col min="15315" max="15315" width="5.88671875" style="35" customWidth="1"/>
    <col min="15316" max="15316" width="32.88671875" style="35" customWidth="1"/>
    <col min="15317" max="15322" width="8.88671875" style="35"/>
    <col min="15323" max="15323" width="32.88671875" style="35" customWidth="1"/>
    <col min="15324" max="15324" width="5.88671875" style="35" customWidth="1"/>
    <col min="15325" max="15325" width="32.88671875" style="35" customWidth="1"/>
    <col min="15326" max="15326" width="5.88671875" style="35" customWidth="1"/>
    <col min="15327" max="15568" width="8.88671875" style="35"/>
    <col min="15569" max="15569" width="5.88671875" style="35" customWidth="1"/>
    <col min="15570" max="15570" width="32.88671875" style="35" customWidth="1"/>
    <col min="15571" max="15571" width="5.88671875" style="35" customWidth="1"/>
    <col min="15572" max="15572" width="32.88671875" style="35" customWidth="1"/>
    <col min="15573" max="15578" width="8.88671875" style="35"/>
    <col min="15579" max="15579" width="32.88671875" style="35" customWidth="1"/>
    <col min="15580" max="15580" width="5.88671875" style="35" customWidth="1"/>
    <col min="15581" max="15581" width="32.88671875" style="35" customWidth="1"/>
    <col min="15582" max="15582" width="5.88671875" style="35" customWidth="1"/>
    <col min="15583" max="15824" width="8.88671875" style="35"/>
    <col min="15825" max="15825" width="5.88671875" style="35" customWidth="1"/>
    <col min="15826" max="15826" width="32.88671875" style="35" customWidth="1"/>
    <col min="15827" max="15827" width="5.88671875" style="35" customWidth="1"/>
    <col min="15828" max="15828" width="32.88671875" style="35" customWidth="1"/>
    <col min="15829" max="15834" width="8.88671875" style="35"/>
    <col min="15835" max="15835" width="32.88671875" style="35" customWidth="1"/>
    <col min="15836" max="15836" width="5.88671875" style="35" customWidth="1"/>
    <col min="15837" max="15837" width="32.88671875" style="35" customWidth="1"/>
    <col min="15838" max="15838" width="5.88671875" style="35" customWidth="1"/>
    <col min="15839" max="16080" width="8.88671875" style="35"/>
    <col min="16081" max="16081" width="5.88671875" style="35" customWidth="1"/>
    <col min="16082" max="16082" width="32.88671875" style="35" customWidth="1"/>
    <col min="16083" max="16083" width="5.88671875" style="35" customWidth="1"/>
    <col min="16084" max="16084" width="32.88671875" style="35" customWidth="1"/>
    <col min="16085" max="16090" width="8.88671875" style="35"/>
    <col min="16091" max="16091" width="32.88671875" style="35" customWidth="1"/>
    <col min="16092" max="16092" width="5.88671875" style="35" customWidth="1"/>
    <col min="16093" max="16093" width="32.88671875" style="35" customWidth="1"/>
    <col min="16094" max="16094" width="5.88671875" style="35" customWidth="1"/>
    <col min="16095" max="16384" width="8.88671875" style="35"/>
  </cols>
  <sheetData>
    <row r="1" spans="1:9" s="17" customFormat="1" ht="57.6" customHeight="1" x14ac:dyDescent="0.5">
      <c r="F1" s="20"/>
      <c r="G1" s="20"/>
    </row>
    <row r="2" spans="1:9" s="22" customFormat="1" ht="26.4" x14ac:dyDescent="0.5">
      <c r="A2" s="77" t="s">
        <v>591</v>
      </c>
      <c r="B2" s="8"/>
      <c r="C2" s="8"/>
      <c r="D2" s="8"/>
      <c r="E2" s="8"/>
      <c r="F2" s="8"/>
      <c r="G2" s="28"/>
    </row>
    <row r="3" spans="1:9" s="22" customFormat="1" ht="26.4" x14ac:dyDescent="0.5">
      <c r="A3" s="78" t="s">
        <v>596</v>
      </c>
      <c r="B3" s="4"/>
      <c r="C3" s="4"/>
      <c r="D3" s="4"/>
      <c r="E3" s="4"/>
      <c r="F3" s="4"/>
      <c r="G3" s="28"/>
    </row>
    <row r="4" spans="1:9" s="22" customFormat="1" ht="39" customHeight="1" x14ac:dyDescent="0.5">
      <c r="A4" s="221" t="s">
        <v>499</v>
      </c>
      <c r="B4" s="218" t="s">
        <v>11</v>
      </c>
      <c r="C4" s="219" t="s">
        <v>589</v>
      </c>
      <c r="D4" s="219" t="s">
        <v>590</v>
      </c>
      <c r="E4" s="202" t="s">
        <v>212</v>
      </c>
      <c r="F4" s="222" t="s">
        <v>500</v>
      </c>
      <c r="G4" s="28"/>
    </row>
    <row r="5" spans="1:9" ht="18" customHeight="1" x14ac:dyDescent="0.5">
      <c r="A5" s="69">
        <v>1</v>
      </c>
      <c r="B5" s="253" t="s">
        <v>12</v>
      </c>
      <c r="C5" s="55">
        <v>984.16644299999996</v>
      </c>
      <c r="D5" s="55">
        <v>13755.962683</v>
      </c>
      <c r="E5" s="256" t="s">
        <v>213</v>
      </c>
      <c r="F5" s="70">
        <v>1</v>
      </c>
      <c r="G5" s="160"/>
    </row>
    <row r="6" spans="1:9" ht="18" customHeight="1" x14ac:dyDescent="0.5">
      <c r="A6" s="71">
        <v>2</v>
      </c>
      <c r="B6" s="254" t="s">
        <v>177</v>
      </c>
      <c r="C6" s="60">
        <v>6561.570361</v>
      </c>
      <c r="D6" s="60">
        <v>3126.345061</v>
      </c>
      <c r="E6" s="257" t="s">
        <v>217</v>
      </c>
      <c r="F6" s="72">
        <v>2</v>
      </c>
      <c r="G6" s="160"/>
      <c r="I6" s="160"/>
    </row>
    <row r="7" spans="1:9" ht="18" customHeight="1" x14ac:dyDescent="0.5">
      <c r="A7" s="69">
        <v>3</v>
      </c>
      <c r="B7" s="253" t="s">
        <v>117</v>
      </c>
      <c r="C7" s="55">
        <v>359.29733399999998</v>
      </c>
      <c r="D7" s="55">
        <v>5477.266963</v>
      </c>
      <c r="E7" s="256" t="s">
        <v>221</v>
      </c>
      <c r="F7" s="70">
        <v>3</v>
      </c>
      <c r="G7" s="160"/>
    </row>
    <row r="8" spans="1:9" ht="18" customHeight="1" x14ac:dyDescent="0.5">
      <c r="A8" s="71">
        <v>4</v>
      </c>
      <c r="B8" s="254" t="s">
        <v>13</v>
      </c>
      <c r="C8" s="60">
        <v>2991.4131729999999</v>
      </c>
      <c r="D8" s="60">
        <v>2460.5197520000002</v>
      </c>
      <c r="E8" s="257" t="s">
        <v>214</v>
      </c>
      <c r="F8" s="72">
        <v>4</v>
      </c>
      <c r="G8" s="160"/>
    </row>
    <row r="9" spans="1:9" ht="18" customHeight="1" x14ac:dyDescent="0.5">
      <c r="A9" s="69">
        <v>5</v>
      </c>
      <c r="B9" s="253" t="s">
        <v>124</v>
      </c>
      <c r="C9" s="55">
        <v>298.29090200000002</v>
      </c>
      <c r="D9" s="55">
        <v>4707.9268849999999</v>
      </c>
      <c r="E9" s="256" t="s">
        <v>247</v>
      </c>
      <c r="F9" s="70">
        <v>5</v>
      </c>
      <c r="G9" s="160"/>
    </row>
    <row r="10" spans="1:9" ht="18" customHeight="1" x14ac:dyDescent="0.5">
      <c r="A10" s="71">
        <v>6</v>
      </c>
      <c r="B10" s="254" t="s">
        <v>16</v>
      </c>
      <c r="C10" s="60">
        <v>693.31697899999995</v>
      </c>
      <c r="D10" s="60">
        <v>2433.1881320000002</v>
      </c>
      <c r="E10" s="257" t="s">
        <v>218</v>
      </c>
      <c r="F10" s="72">
        <v>6</v>
      </c>
      <c r="G10" s="160"/>
    </row>
    <row r="11" spans="1:9" ht="18" customHeight="1" x14ac:dyDescent="0.5">
      <c r="A11" s="69">
        <v>7</v>
      </c>
      <c r="B11" s="253" t="s">
        <v>181</v>
      </c>
      <c r="C11" s="55">
        <v>126.453602</v>
      </c>
      <c r="D11" s="55">
        <v>2821.029145</v>
      </c>
      <c r="E11" s="256" t="s">
        <v>258</v>
      </c>
      <c r="F11" s="70">
        <v>7</v>
      </c>
      <c r="G11" s="160"/>
    </row>
    <row r="12" spans="1:9" ht="18" customHeight="1" x14ac:dyDescent="0.5">
      <c r="A12" s="71">
        <v>8</v>
      </c>
      <c r="B12" s="254" t="s">
        <v>20</v>
      </c>
      <c r="C12" s="60">
        <v>165.926984</v>
      </c>
      <c r="D12" s="60">
        <v>2430.5911759999999</v>
      </c>
      <c r="E12" s="257" t="s">
        <v>224</v>
      </c>
      <c r="F12" s="72">
        <v>8</v>
      </c>
      <c r="G12" s="160"/>
    </row>
    <row r="13" spans="1:9" ht="18" customHeight="1" x14ac:dyDescent="0.5">
      <c r="A13" s="69">
        <v>9</v>
      </c>
      <c r="B13" s="253" t="s">
        <v>178</v>
      </c>
      <c r="C13" s="55">
        <v>145.97815700000001</v>
      </c>
      <c r="D13" s="55">
        <v>2278.1859749999999</v>
      </c>
      <c r="E13" s="256" t="s">
        <v>235</v>
      </c>
      <c r="F13" s="70">
        <v>9</v>
      </c>
      <c r="G13" s="160"/>
    </row>
    <row r="14" spans="1:9" ht="18" customHeight="1" x14ac:dyDescent="0.5">
      <c r="A14" s="71">
        <v>10</v>
      </c>
      <c r="B14" s="254" t="s">
        <v>33</v>
      </c>
      <c r="C14" s="60">
        <v>763.51893700000005</v>
      </c>
      <c r="D14" s="60">
        <v>1418.573236</v>
      </c>
      <c r="E14" s="257" t="s">
        <v>248</v>
      </c>
      <c r="F14" s="72">
        <v>10</v>
      </c>
      <c r="G14" s="160"/>
    </row>
    <row r="15" spans="1:9" ht="18" customHeight="1" x14ac:dyDescent="0.5">
      <c r="A15" s="69">
        <v>11</v>
      </c>
      <c r="B15" s="253" t="s">
        <v>22</v>
      </c>
      <c r="C15" s="55">
        <v>457.55584099999999</v>
      </c>
      <c r="D15" s="55">
        <v>1437.8828579999999</v>
      </c>
      <c r="E15" s="256" t="s">
        <v>231</v>
      </c>
      <c r="F15" s="70">
        <v>11</v>
      </c>
      <c r="G15" s="160"/>
    </row>
    <row r="16" spans="1:9" ht="18" customHeight="1" x14ac:dyDescent="0.5">
      <c r="A16" s="71">
        <v>12</v>
      </c>
      <c r="B16" s="254" t="s">
        <v>14</v>
      </c>
      <c r="C16" s="60">
        <v>46.983879999999999</v>
      </c>
      <c r="D16" s="60">
        <v>1618.184767</v>
      </c>
      <c r="E16" s="257" t="s">
        <v>215</v>
      </c>
      <c r="F16" s="72">
        <v>12</v>
      </c>
      <c r="G16" s="160"/>
    </row>
    <row r="17" spans="1:7" ht="18" customHeight="1" x14ac:dyDescent="0.5">
      <c r="A17" s="69">
        <v>13</v>
      </c>
      <c r="B17" s="253" t="s">
        <v>123</v>
      </c>
      <c r="C17" s="55">
        <v>675.82582600000001</v>
      </c>
      <c r="D17" s="55">
        <v>634.47822599999995</v>
      </c>
      <c r="E17" s="256" t="s">
        <v>227</v>
      </c>
      <c r="F17" s="70">
        <v>13</v>
      </c>
      <c r="G17" s="160"/>
    </row>
    <row r="18" spans="1:7" ht="18" customHeight="1" x14ac:dyDescent="0.5">
      <c r="A18" s="71">
        <v>14</v>
      </c>
      <c r="B18" s="254" t="s">
        <v>118</v>
      </c>
      <c r="C18" s="60">
        <v>795.12914799999999</v>
      </c>
      <c r="D18" s="60">
        <v>495.16180000000003</v>
      </c>
      <c r="E18" s="257" t="s">
        <v>232</v>
      </c>
      <c r="F18" s="72">
        <v>14</v>
      </c>
      <c r="G18" s="160"/>
    </row>
    <row r="19" spans="1:7" ht="18" customHeight="1" x14ac:dyDescent="0.5">
      <c r="A19" s="69">
        <v>15</v>
      </c>
      <c r="B19" s="253" t="s">
        <v>36</v>
      </c>
      <c r="C19" s="55">
        <v>84.984110999999999</v>
      </c>
      <c r="D19" s="55">
        <v>1187.370187</v>
      </c>
      <c r="E19" s="256" t="s">
        <v>256</v>
      </c>
      <c r="F19" s="70">
        <v>15</v>
      </c>
      <c r="G19" s="160"/>
    </row>
    <row r="20" spans="1:7" ht="18" customHeight="1" x14ac:dyDescent="0.5">
      <c r="A20" s="71">
        <v>16</v>
      </c>
      <c r="B20" s="254" t="s">
        <v>193</v>
      </c>
      <c r="C20" s="60">
        <v>22.865105</v>
      </c>
      <c r="D20" s="60">
        <v>1231.2714410000001</v>
      </c>
      <c r="E20" s="257" t="s">
        <v>285</v>
      </c>
      <c r="F20" s="72">
        <v>16</v>
      </c>
      <c r="G20" s="160"/>
    </row>
    <row r="21" spans="1:7" ht="18" customHeight="1" x14ac:dyDescent="0.5">
      <c r="A21" s="69">
        <v>17</v>
      </c>
      <c r="B21" s="253" t="s">
        <v>195</v>
      </c>
      <c r="C21" s="55">
        <v>576.55271000000005</v>
      </c>
      <c r="D21" s="55">
        <v>642.63882999999998</v>
      </c>
      <c r="E21" s="256" t="s">
        <v>222</v>
      </c>
      <c r="F21" s="70">
        <v>17</v>
      </c>
      <c r="G21" s="160"/>
    </row>
    <row r="22" spans="1:7" ht="18" customHeight="1" x14ac:dyDescent="0.5">
      <c r="A22" s="71">
        <v>18</v>
      </c>
      <c r="B22" s="254" t="s">
        <v>196</v>
      </c>
      <c r="C22" s="60">
        <v>969.63873100000001</v>
      </c>
      <c r="D22" s="60">
        <v>122.00829299999999</v>
      </c>
      <c r="E22" s="257" t="s">
        <v>239</v>
      </c>
      <c r="F22" s="72">
        <v>18</v>
      </c>
      <c r="G22" s="160"/>
    </row>
    <row r="23" spans="1:7" ht="18" customHeight="1" x14ac:dyDescent="0.5">
      <c r="A23" s="69">
        <v>19</v>
      </c>
      <c r="B23" s="253" t="s">
        <v>15</v>
      </c>
      <c r="C23" s="55">
        <v>83.145420000000001</v>
      </c>
      <c r="D23" s="55">
        <v>1002.558684</v>
      </c>
      <c r="E23" s="256" t="s">
        <v>216</v>
      </c>
      <c r="F23" s="70">
        <v>19</v>
      </c>
      <c r="G23" s="160"/>
    </row>
    <row r="24" spans="1:7" ht="18" customHeight="1" x14ac:dyDescent="0.5">
      <c r="A24" s="71">
        <v>20</v>
      </c>
      <c r="B24" s="254" t="s">
        <v>23</v>
      </c>
      <c r="C24" s="60">
        <v>101.661886</v>
      </c>
      <c r="D24" s="60">
        <v>897.319841</v>
      </c>
      <c r="E24" s="257" t="s">
        <v>233</v>
      </c>
      <c r="F24" s="72">
        <v>20</v>
      </c>
      <c r="G24" s="160"/>
    </row>
    <row r="25" spans="1:7" ht="18" customHeight="1" x14ac:dyDescent="0.5">
      <c r="A25" s="69">
        <v>21</v>
      </c>
      <c r="B25" s="253" t="s">
        <v>188</v>
      </c>
      <c r="C25" s="55">
        <v>138.48351299999999</v>
      </c>
      <c r="D25" s="55">
        <v>842.62405799999999</v>
      </c>
      <c r="E25" s="256" t="s">
        <v>237</v>
      </c>
      <c r="F25" s="70">
        <v>21</v>
      </c>
      <c r="G25" s="160"/>
    </row>
    <row r="26" spans="1:7" ht="18" customHeight="1" x14ac:dyDescent="0.5">
      <c r="A26" s="71">
        <v>22</v>
      </c>
      <c r="B26" s="254" t="s">
        <v>180</v>
      </c>
      <c r="C26" s="60">
        <v>66.672416999999996</v>
      </c>
      <c r="D26" s="60">
        <v>914.14285400000006</v>
      </c>
      <c r="E26" s="257" t="s">
        <v>234</v>
      </c>
      <c r="F26" s="72">
        <v>22</v>
      </c>
      <c r="G26" s="160"/>
    </row>
    <row r="27" spans="1:7" ht="18" customHeight="1" x14ac:dyDescent="0.5">
      <c r="A27" s="69">
        <v>23</v>
      </c>
      <c r="B27" s="253" t="s">
        <v>19</v>
      </c>
      <c r="C27" s="55">
        <v>278.17184500000002</v>
      </c>
      <c r="D27" s="55">
        <v>575.06547799999998</v>
      </c>
      <c r="E27" s="256" t="s">
        <v>236</v>
      </c>
      <c r="F27" s="70">
        <v>23</v>
      </c>
      <c r="G27" s="160"/>
    </row>
    <row r="28" spans="1:7" ht="18" customHeight="1" x14ac:dyDescent="0.5">
      <c r="A28" s="71">
        <v>24</v>
      </c>
      <c r="B28" s="254" t="s">
        <v>183</v>
      </c>
      <c r="C28" s="60">
        <v>86.016856000000004</v>
      </c>
      <c r="D28" s="60">
        <v>732.03803700000003</v>
      </c>
      <c r="E28" s="257" t="s">
        <v>265</v>
      </c>
      <c r="F28" s="72">
        <v>24</v>
      </c>
      <c r="G28" s="160"/>
    </row>
    <row r="29" spans="1:7" ht="18" customHeight="1" x14ac:dyDescent="0.5">
      <c r="A29" s="69">
        <v>25</v>
      </c>
      <c r="B29" s="253" t="s">
        <v>21</v>
      </c>
      <c r="C29" s="55">
        <v>195.37399300000001</v>
      </c>
      <c r="D29" s="55">
        <v>612.38923299999999</v>
      </c>
      <c r="E29" s="256" t="s">
        <v>230</v>
      </c>
      <c r="F29" s="70">
        <v>25</v>
      </c>
      <c r="G29" s="160"/>
    </row>
    <row r="30" spans="1:7" ht="18" customHeight="1" x14ac:dyDescent="0.5">
      <c r="A30" s="71">
        <v>26</v>
      </c>
      <c r="B30" s="254" t="s">
        <v>136</v>
      </c>
      <c r="C30" s="60">
        <v>8.9235480000000003</v>
      </c>
      <c r="D30" s="60">
        <v>738.92956100000004</v>
      </c>
      <c r="E30" s="257" t="s">
        <v>290</v>
      </c>
      <c r="F30" s="72">
        <v>26</v>
      </c>
      <c r="G30" s="160"/>
    </row>
    <row r="31" spans="1:7" ht="18" customHeight="1" x14ac:dyDescent="0.5">
      <c r="A31" s="69">
        <v>27</v>
      </c>
      <c r="B31" s="253" t="s">
        <v>34</v>
      </c>
      <c r="C31" s="55">
        <v>697.94208900000001</v>
      </c>
      <c r="D31" s="55">
        <v>27.640536999999998</v>
      </c>
      <c r="E31" s="256" t="s">
        <v>246</v>
      </c>
      <c r="F31" s="70">
        <v>27</v>
      </c>
      <c r="G31" s="160"/>
    </row>
    <row r="32" spans="1:7" ht="18" customHeight="1" x14ac:dyDescent="0.5">
      <c r="A32" s="71">
        <v>28</v>
      </c>
      <c r="B32" s="254" t="s">
        <v>18</v>
      </c>
      <c r="C32" s="60">
        <v>516.009635</v>
      </c>
      <c r="D32" s="60">
        <v>189.01648399999999</v>
      </c>
      <c r="E32" s="257" t="s">
        <v>220</v>
      </c>
      <c r="F32" s="72">
        <v>28</v>
      </c>
      <c r="G32" s="160"/>
    </row>
    <row r="33" spans="1:7" ht="18" customHeight="1" x14ac:dyDescent="0.5">
      <c r="A33" s="69">
        <v>29</v>
      </c>
      <c r="B33" s="253" t="s">
        <v>122</v>
      </c>
      <c r="C33" s="55">
        <v>36.883853999999999</v>
      </c>
      <c r="D33" s="55">
        <v>638.85152100000005</v>
      </c>
      <c r="E33" s="256" t="s">
        <v>228</v>
      </c>
      <c r="F33" s="70">
        <v>29</v>
      </c>
      <c r="G33" s="160"/>
    </row>
    <row r="34" spans="1:7" ht="18" customHeight="1" x14ac:dyDescent="0.5">
      <c r="A34" s="71">
        <v>30</v>
      </c>
      <c r="B34" s="254" t="s">
        <v>179</v>
      </c>
      <c r="C34" s="60">
        <v>70.446943000000005</v>
      </c>
      <c r="D34" s="60">
        <v>600.03020200000003</v>
      </c>
      <c r="E34" s="257" t="s">
        <v>229</v>
      </c>
      <c r="F34" s="72">
        <v>30</v>
      </c>
      <c r="G34" s="160"/>
    </row>
    <row r="35" spans="1:7" ht="18" customHeight="1" x14ac:dyDescent="0.5">
      <c r="A35" s="69">
        <v>31</v>
      </c>
      <c r="B35" s="253" t="s">
        <v>25</v>
      </c>
      <c r="C35" s="55">
        <v>70.728440000000006</v>
      </c>
      <c r="D35" s="55">
        <v>488.657737</v>
      </c>
      <c r="E35" s="256" t="s">
        <v>219</v>
      </c>
      <c r="F35" s="70">
        <v>31</v>
      </c>
      <c r="G35" s="160"/>
    </row>
    <row r="36" spans="1:7" ht="18" customHeight="1" x14ac:dyDescent="0.5">
      <c r="A36" s="71">
        <v>32</v>
      </c>
      <c r="B36" s="254" t="s">
        <v>31</v>
      </c>
      <c r="C36" s="60">
        <v>516.24409300000002</v>
      </c>
      <c r="D36" s="60">
        <v>32.619700000000002</v>
      </c>
      <c r="E36" s="257" t="s">
        <v>240</v>
      </c>
      <c r="F36" s="72">
        <v>32</v>
      </c>
      <c r="G36" s="160"/>
    </row>
    <row r="37" spans="1:7" ht="18" customHeight="1" x14ac:dyDescent="0.5">
      <c r="A37" s="69">
        <v>33</v>
      </c>
      <c r="B37" s="253" t="s">
        <v>197</v>
      </c>
      <c r="C37" s="55">
        <v>387.41614700000002</v>
      </c>
      <c r="D37" s="55">
        <v>125.024733</v>
      </c>
      <c r="E37" s="256" t="s">
        <v>245</v>
      </c>
      <c r="F37" s="70">
        <v>33</v>
      </c>
      <c r="G37" s="160"/>
    </row>
    <row r="38" spans="1:7" ht="18" customHeight="1" x14ac:dyDescent="0.5">
      <c r="A38" s="71">
        <v>34</v>
      </c>
      <c r="B38" s="254" t="s">
        <v>129</v>
      </c>
      <c r="C38" s="60">
        <v>5.8678990000000004</v>
      </c>
      <c r="D38" s="60">
        <v>482.57502899999997</v>
      </c>
      <c r="E38" s="257" t="s">
        <v>298</v>
      </c>
      <c r="F38" s="72">
        <v>34</v>
      </c>
      <c r="G38" s="160"/>
    </row>
    <row r="39" spans="1:7" ht="18" customHeight="1" x14ac:dyDescent="0.5">
      <c r="A39" s="69">
        <v>35</v>
      </c>
      <c r="B39" s="253" t="s">
        <v>125</v>
      </c>
      <c r="C39" s="55">
        <v>258.28537899999998</v>
      </c>
      <c r="D39" s="55">
        <v>173.754975</v>
      </c>
      <c r="E39" s="256" t="s">
        <v>257</v>
      </c>
      <c r="F39" s="70">
        <v>35</v>
      </c>
      <c r="G39" s="160"/>
    </row>
    <row r="40" spans="1:7" ht="18" customHeight="1" x14ac:dyDescent="0.5">
      <c r="A40" s="71">
        <v>36</v>
      </c>
      <c r="B40" s="254" t="s">
        <v>46</v>
      </c>
      <c r="C40" s="60">
        <v>43.173305999999997</v>
      </c>
      <c r="D40" s="60">
        <v>382.64586500000001</v>
      </c>
      <c r="E40" s="257" t="s">
        <v>276</v>
      </c>
      <c r="F40" s="72">
        <v>36</v>
      </c>
      <c r="G40" s="160"/>
    </row>
    <row r="41" spans="1:7" ht="18" customHeight="1" x14ac:dyDescent="0.5">
      <c r="A41" s="69">
        <v>37</v>
      </c>
      <c r="B41" s="253" t="s">
        <v>121</v>
      </c>
      <c r="C41" s="55">
        <v>164.59249600000001</v>
      </c>
      <c r="D41" s="55">
        <v>241.69098700000001</v>
      </c>
      <c r="E41" s="256" t="s">
        <v>225</v>
      </c>
      <c r="F41" s="70">
        <v>37</v>
      </c>
      <c r="G41" s="160"/>
    </row>
    <row r="42" spans="1:7" ht="18" customHeight="1" x14ac:dyDescent="0.5">
      <c r="A42" s="71">
        <v>38</v>
      </c>
      <c r="B42" s="254" t="s">
        <v>186</v>
      </c>
      <c r="C42" s="60">
        <v>21.046939999999999</v>
      </c>
      <c r="D42" s="60">
        <v>357.72142700000001</v>
      </c>
      <c r="E42" s="257" t="s">
        <v>264</v>
      </c>
      <c r="F42" s="72">
        <v>38</v>
      </c>
      <c r="G42" s="160"/>
    </row>
    <row r="43" spans="1:7" ht="18" customHeight="1" x14ac:dyDescent="0.5">
      <c r="A43" s="69">
        <v>39</v>
      </c>
      <c r="B43" s="253" t="s">
        <v>30</v>
      </c>
      <c r="C43" s="55">
        <v>318.08031699999998</v>
      </c>
      <c r="D43" s="55">
        <v>49.350067000000003</v>
      </c>
      <c r="E43" s="256" t="s">
        <v>242</v>
      </c>
      <c r="F43" s="70">
        <v>39</v>
      </c>
      <c r="G43" s="160"/>
    </row>
    <row r="44" spans="1:7" ht="18" customHeight="1" x14ac:dyDescent="0.5">
      <c r="A44" s="71">
        <v>40</v>
      </c>
      <c r="B44" s="254" t="s">
        <v>40</v>
      </c>
      <c r="C44" s="60">
        <v>105.43726700000001</v>
      </c>
      <c r="D44" s="60">
        <v>251.73574099999999</v>
      </c>
      <c r="E44" s="257" t="s">
        <v>275</v>
      </c>
      <c r="F44" s="72">
        <v>40</v>
      </c>
      <c r="G44" s="160"/>
    </row>
    <row r="45" spans="1:7" ht="18" customHeight="1" x14ac:dyDescent="0.5">
      <c r="A45" s="69">
        <v>41</v>
      </c>
      <c r="B45" s="253" t="s">
        <v>48</v>
      </c>
      <c r="C45" s="55">
        <v>19.582785000000001</v>
      </c>
      <c r="D45" s="55">
        <v>306.26302600000002</v>
      </c>
      <c r="E45" s="256" t="s">
        <v>279</v>
      </c>
      <c r="F45" s="70">
        <v>41</v>
      </c>
      <c r="G45" s="160"/>
    </row>
    <row r="46" spans="1:7" ht="18" customHeight="1" x14ac:dyDescent="0.5">
      <c r="A46" s="71">
        <v>42</v>
      </c>
      <c r="B46" s="254" t="s">
        <v>143</v>
      </c>
      <c r="C46" s="60">
        <v>19.582015999999999</v>
      </c>
      <c r="D46" s="60">
        <v>303.72428500000001</v>
      </c>
      <c r="E46" s="257" t="s">
        <v>281</v>
      </c>
      <c r="F46" s="72">
        <v>42</v>
      </c>
      <c r="G46" s="160"/>
    </row>
    <row r="47" spans="1:7" ht="18" customHeight="1" x14ac:dyDescent="0.5">
      <c r="A47" s="69">
        <v>43</v>
      </c>
      <c r="B47" s="253" t="s">
        <v>17</v>
      </c>
      <c r="C47" s="55">
        <v>62.164890999999997</v>
      </c>
      <c r="D47" s="55">
        <v>256.48667899999998</v>
      </c>
      <c r="E47" s="256" t="s">
        <v>223</v>
      </c>
      <c r="F47" s="70">
        <v>43</v>
      </c>
      <c r="G47" s="160"/>
    </row>
    <row r="48" spans="1:7" ht="18" customHeight="1" x14ac:dyDescent="0.5">
      <c r="A48" s="71">
        <v>44</v>
      </c>
      <c r="B48" s="254" t="s">
        <v>189</v>
      </c>
      <c r="C48" s="60">
        <v>8.9008939999999992</v>
      </c>
      <c r="D48" s="60">
        <v>304.64252399999998</v>
      </c>
      <c r="E48" s="257" t="s">
        <v>292</v>
      </c>
      <c r="F48" s="72">
        <v>44</v>
      </c>
      <c r="G48" s="160"/>
    </row>
    <row r="49" spans="1:7" ht="18" customHeight="1" x14ac:dyDescent="0.5">
      <c r="A49" s="69">
        <v>45</v>
      </c>
      <c r="B49" s="253" t="s">
        <v>605</v>
      </c>
      <c r="C49" s="55">
        <v>0</v>
      </c>
      <c r="D49" s="55">
        <v>300.26664099999999</v>
      </c>
      <c r="E49" s="256" t="s">
        <v>610</v>
      </c>
      <c r="F49" s="70">
        <v>45</v>
      </c>
      <c r="G49" s="160"/>
    </row>
    <row r="50" spans="1:7" ht="18" customHeight="1" x14ac:dyDescent="0.5">
      <c r="A50" s="71">
        <v>46</v>
      </c>
      <c r="B50" s="254" t="s">
        <v>50</v>
      </c>
      <c r="C50" s="60">
        <v>212.30251100000001</v>
      </c>
      <c r="D50" s="60">
        <v>76.215233999999995</v>
      </c>
      <c r="E50" s="257" t="s">
        <v>267</v>
      </c>
      <c r="F50" s="72">
        <v>46</v>
      </c>
      <c r="G50" s="160"/>
    </row>
    <row r="51" spans="1:7" ht="18" customHeight="1" x14ac:dyDescent="0.5">
      <c r="A51" s="69">
        <v>47</v>
      </c>
      <c r="B51" s="253" t="s">
        <v>142</v>
      </c>
      <c r="C51" s="55">
        <v>0.54594600000000004</v>
      </c>
      <c r="D51" s="55">
        <v>279.17777000000001</v>
      </c>
      <c r="E51" s="256" t="s">
        <v>259</v>
      </c>
      <c r="F51" s="70">
        <v>47</v>
      </c>
      <c r="G51" s="160"/>
    </row>
    <row r="52" spans="1:7" ht="18" customHeight="1" x14ac:dyDescent="0.5">
      <c r="A52" s="71">
        <v>48</v>
      </c>
      <c r="B52" s="254" t="s">
        <v>185</v>
      </c>
      <c r="C52" s="60">
        <v>0.58713300000000002</v>
      </c>
      <c r="D52" s="60">
        <v>277.46912500000002</v>
      </c>
      <c r="E52" s="257" t="s">
        <v>388</v>
      </c>
      <c r="F52" s="72">
        <v>48</v>
      </c>
      <c r="G52" s="160"/>
    </row>
    <row r="53" spans="1:7" ht="18" customHeight="1" x14ac:dyDescent="0.5">
      <c r="A53" s="69">
        <v>49</v>
      </c>
      <c r="B53" s="253" t="s">
        <v>119</v>
      </c>
      <c r="C53" s="55">
        <v>137.33675099999999</v>
      </c>
      <c r="D53" s="55">
        <v>132.17159699999999</v>
      </c>
      <c r="E53" s="256" t="s">
        <v>241</v>
      </c>
      <c r="F53" s="70">
        <v>49</v>
      </c>
      <c r="G53" s="160"/>
    </row>
    <row r="54" spans="1:7" ht="18" customHeight="1" x14ac:dyDescent="0.5">
      <c r="A54" s="71">
        <v>50</v>
      </c>
      <c r="B54" s="254" t="s">
        <v>51</v>
      </c>
      <c r="C54" s="60">
        <v>13.550214</v>
      </c>
      <c r="D54" s="60">
        <v>216.45952199999999</v>
      </c>
      <c r="E54" s="257" t="s">
        <v>296</v>
      </c>
      <c r="F54" s="72">
        <v>50</v>
      </c>
      <c r="G54" s="160"/>
    </row>
    <row r="55" spans="1:7" ht="18" customHeight="1" x14ac:dyDescent="0.5">
      <c r="A55" s="69">
        <v>51</v>
      </c>
      <c r="B55" s="253" t="s">
        <v>29</v>
      </c>
      <c r="C55" s="55">
        <v>111.397317</v>
      </c>
      <c r="D55" s="55">
        <v>115.346622</v>
      </c>
      <c r="E55" s="256" t="s">
        <v>250</v>
      </c>
      <c r="F55" s="70">
        <v>51</v>
      </c>
      <c r="G55" s="160"/>
    </row>
    <row r="56" spans="1:7" ht="18" customHeight="1" x14ac:dyDescent="0.5">
      <c r="A56" s="71">
        <v>52</v>
      </c>
      <c r="B56" s="254" t="s">
        <v>68</v>
      </c>
      <c r="C56" s="60">
        <v>24.377580999999999</v>
      </c>
      <c r="D56" s="60">
        <v>190.45493200000001</v>
      </c>
      <c r="E56" s="257" t="s">
        <v>287</v>
      </c>
      <c r="F56" s="72">
        <v>52</v>
      </c>
      <c r="G56" s="160"/>
    </row>
    <row r="57" spans="1:7" ht="18" customHeight="1" x14ac:dyDescent="0.5">
      <c r="A57" s="69">
        <v>53</v>
      </c>
      <c r="B57" s="253" t="s">
        <v>126</v>
      </c>
      <c r="C57" s="55">
        <v>7.0188050000000004</v>
      </c>
      <c r="D57" s="55">
        <v>205.693906</v>
      </c>
      <c r="E57" s="256" t="s">
        <v>269</v>
      </c>
      <c r="F57" s="70">
        <v>53</v>
      </c>
      <c r="G57" s="160"/>
    </row>
    <row r="58" spans="1:7" ht="18" customHeight="1" x14ac:dyDescent="0.5">
      <c r="A58" s="71">
        <v>54</v>
      </c>
      <c r="B58" s="254" t="s">
        <v>26</v>
      </c>
      <c r="C58" s="60">
        <v>40.578432999999997</v>
      </c>
      <c r="D58" s="60">
        <v>169.610207</v>
      </c>
      <c r="E58" s="257" t="s">
        <v>243</v>
      </c>
      <c r="F58" s="72">
        <v>54</v>
      </c>
      <c r="G58" s="160"/>
    </row>
    <row r="59" spans="1:7" ht="18" customHeight="1" x14ac:dyDescent="0.5">
      <c r="A59" s="69">
        <v>55</v>
      </c>
      <c r="B59" s="253" t="s">
        <v>120</v>
      </c>
      <c r="C59" s="55">
        <v>57.980766000000003</v>
      </c>
      <c r="D59" s="55">
        <v>151.35568499999999</v>
      </c>
      <c r="E59" s="256" t="s">
        <v>253</v>
      </c>
      <c r="F59" s="70">
        <v>55</v>
      </c>
      <c r="G59" s="160"/>
    </row>
    <row r="60" spans="1:7" ht="18" customHeight="1" x14ac:dyDescent="0.5">
      <c r="A60" s="71">
        <v>56</v>
      </c>
      <c r="B60" s="254" t="s">
        <v>71</v>
      </c>
      <c r="C60" s="60">
        <v>0.24721000000000001</v>
      </c>
      <c r="D60" s="60">
        <v>190.38759899999999</v>
      </c>
      <c r="E60" s="257" t="s">
        <v>300</v>
      </c>
      <c r="F60" s="72">
        <v>56</v>
      </c>
      <c r="G60" s="160"/>
    </row>
    <row r="61" spans="1:7" ht="18" customHeight="1" x14ac:dyDescent="0.5">
      <c r="A61" s="69">
        <v>57</v>
      </c>
      <c r="B61" s="253" t="s">
        <v>37</v>
      </c>
      <c r="C61" s="55">
        <v>169.618652</v>
      </c>
      <c r="D61" s="55">
        <v>6.4235160000000002</v>
      </c>
      <c r="E61" s="256" t="s">
        <v>251</v>
      </c>
      <c r="F61" s="70">
        <v>57</v>
      </c>
      <c r="G61" s="160"/>
    </row>
    <row r="62" spans="1:7" ht="18" customHeight="1" x14ac:dyDescent="0.5">
      <c r="A62" s="71">
        <v>58</v>
      </c>
      <c r="B62" s="254" t="s">
        <v>35</v>
      </c>
      <c r="C62" s="60">
        <v>78.097262000000001</v>
      </c>
      <c r="D62" s="60">
        <v>93.564134999999993</v>
      </c>
      <c r="E62" s="257" t="s">
        <v>249</v>
      </c>
      <c r="F62" s="72">
        <v>58</v>
      </c>
      <c r="G62" s="160"/>
    </row>
    <row r="63" spans="1:7" ht="18" customHeight="1" x14ac:dyDescent="0.5">
      <c r="A63" s="69">
        <v>59</v>
      </c>
      <c r="B63" s="253" t="s">
        <v>32</v>
      </c>
      <c r="C63" s="55">
        <v>131.27171300000001</v>
      </c>
      <c r="D63" s="55">
        <v>40.165959000000001</v>
      </c>
      <c r="E63" s="256" t="s">
        <v>255</v>
      </c>
      <c r="F63" s="70">
        <v>59</v>
      </c>
      <c r="G63" s="160"/>
    </row>
    <row r="64" spans="1:7" ht="18" customHeight="1" x14ac:dyDescent="0.5">
      <c r="A64" s="71">
        <v>60</v>
      </c>
      <c r="B64" s="254" t="s">
        <v>55</v>
      </c>
      <c r="C64" s="60">
        <v>11.681483999999999</v>
      </c>
      <c r="D64" s="60">
        <v>157.13635500000001</v>
      </c>
      <c r="E64" s="257" t="s">
        <v>284</v>
      </c>
      <c r="F64" s="72">
        <v>60</v>
      </c>
      <c r="G64" s="160"/>
    </row>
    <row r="65" spans="1:7" ht="18" customHeight="1" x14ac:dyDescent="0.5">
      <c r="A65" s="69">
        <v>61</v>
      </c>
      <c r="B65" s="253" t="s">
        <v>70</v>
      </c>
      <c r="C65" s="55">
        <v>4.2015010000000004</v>
      </c>
      <c r="D65" s="55">
        <v>164.108814</v>
      </c>
      <c r="E65" s="256" t="s">
        <v>324</v>
      </c>
      <c r="F65" s="70">
        <v>61</v>
      </c>
      <c r="G65" s="160"/>
    </row>
    <row r="66" spans="1:7" ht="18" customHeight="1" x14ac:dyDescent="0.5">
      <c r="A66" s="71">
        <v>62</v>
      </c>
      <c r="B66" s="254" t="s">
        <v>62</v>
      </c>
      <c r="C66" s="60">
        <v>152.99129400000001</v>
      </c>
      <c r="D66" s="60">
        <v>0.30445800000000001</v>
      </c>
      <c r="E66" s="257" t="s">
        <v>321</v>
      </c>
      <c r="F66" s="72">
        <v>62</v>
      </c>
      <c r="G66" s="160"/>
    </row>
    <row r="67" spans="1:7" ht="18" customHeight="1" x14ac:dyDescent="0.5">
      <c r="A67" s="69">
        <v>63</v>
      </c>
      <c r="B67" s="253" t="s">
        <v>24</v>
      </c>
      <c r="C67" s="55">
        <v>126.784643</v>
      </c>
      <c r="D67" s="55">
        <v>4.7311449999999997</v>
      </c>
      <c r="E67" s="256" t="s">
        <v>263</v>
      </c>
      <c r="F67" s="70">
        <v>63</v>
      </c>
      <c r="G67" s="160"/>
    </row>
    <row r="68" spans="1:7" ht="18" customHeight="1" x14ac:dyDescent="0.5">
      <c r="A68" s="71">
        <v>64</v>
      </c>
      <c r="B68" s="254" t="s">
        <v>42</v>
      </c>
      <c r="C68" s="60">
        <v>88.490076999999999</v>
      </c>
      <c r="D68" s="60">
        <v>36.01464</v>
      </c>
      <c r="E68" s="257" t="s">
        <v>266</v>
      </c>
      <c r="F68" s="72">
        <v>64</v>
      </c>
      <c r="G68" s="160"/>
    </row>
    <row r="69" spans="1:7" ht="18" customHeight="1" x14ac:dyDescent="0.5">
      <c r="A69" s="69">
        <v>65</v>
      </c>
      <c r="B69" s="253" t="s">
        <v>147</v>
      </c>
      <c r="C69" s="55">
        <v>0.245506</v>
      </c>
      <c r="D69" s="55">
        <v>123.92189999999999</v>
      </c>
      <c r="E69" s="256" t="s">
        <v>286</v>
      </c>
      <c r="F69" s="70">
        <v>65</v>
      </c>
      <c r="G69" s="160"/>
    </row>
    <row r="70" spans="1:7" ht="18" customHeight="1" x14ac:dyDescent="0.5">
      <c r="A70" s="71">
        <v>66</v>
      </c>
      <c r="B70" s="254" t="s">
        <v>38</v>
      </c>
      <c r="C70" s="60">
        <v>17.927689000000001</v>
      </c>
      <c r="D70" s="60">
        <v>96.498552000000004</v>
      </c>
      <c r="E70" s="257" t="s">
        <v>277</v>
      </c>
      <c r="F70" s="72">
        <v>66</v>
      </c>
      <c r="G70" s="160"/>
    </row>
    <row r="71" spans="1:7" ht="18" customHeight="1" x14ac:dyDescent="0.5">
      <c r="A71" s="69">
        <v>67</v>
      </c>
      <c r="B71" s="253" t="s">
        <v>65</v>
      </c>
      <c r="C71" s="55">
        <v>2.5975510000000002</v>
      </c>
      <c r="D71" s="55">
        <v>87.198335</v>
      </c>
      <c r="E71" s="256" t="s">
        <v>304</v>
      </c>
      <c r="F71" s="70">
        <v>67</v>
      </c>
      <c r="G71" s="160"/>
    </row>
    <row r="72" spans="1:7" ht="18" customHeight="1" x14ac:dyDescent="0.5">
      <c r="A72" s="71">
        <v>68</v>
      </c>
      <c r="B72" s="254" t="s">
        <v>39</v>
      </c>
      <c r="C72" s="60">
        <v>12.096503</v>
      </c>
      <c r="D72" s="60">
        <v>69.243934999999993</v>
      </c>
      <c r="E72" s="257" t="s">
        <v>254</v>
      </c>
      <c r="F72" s="72">
        <v>68</v>
      </c>
      <c r="G72" s="160"/>
    </row>
    <row r="73" spans="1:7" ht="18" customHeight="1" x14ac:dyDescent="0.5">
      <c r="A73" s="69">
        <v>69</v>
      </c>
      <c r="B73" s="253" t="s">
        <v>182</v>
      </c>
      <c r="C73" s="55">
        <v>2.5337320000000001</v>
      </c>
      <c r="D73" s="55">
        <v>78.734196999999995</v>
      </c>
      <c r="E73" s="256" t="s">
        <v>289</v>
      </c>
      <c r="F73" s="70">
        <v>69</v>
      </c>
      <c r="G73" s="160"/>
    </row>
    <row r="74" spans="1:7" ht="18" customHeight="1" x14ac:dyDescent="0.5">
      <c r="A74" s="71">
        <v>70</v>
      </c>
      <c r="B74" s="254" t="s">
        <v>73</v>
      </c>
      <c r="C74" s="60">
        <v>0</v>
      </c>
      <c r="D74" s="60">
        <v>76.445442</v>
      </c>
      <c r="E74" s="257" t="s">
        <v>387</v>
      </c>
      <c r="F74" s="72">
        <v>70</v>
      </c>
      <c r="G74" s="160"/>
    </row>
    <row r="75" spans="1:7" ht="18" customHeight="1" x14ac:dyDescent="0.5">
      <c r="A75" s="69">
        <v>71</v>
      </c>
      <c r="B75" s="253" t="s">
        <v>28</v>
      </c>
      <c r="C75" s="55">
        <v>66.808648000000005</v>
      </c>
      <c r="D75" s="55">
        <v>6.1050610000000001</v>
      </c>
      <c r="E75" s="256" t="s">
        <v>244</v>
      </c>
      <c r="F75" s="70">
        <v>71</v>
      </c>
      <c r="G75" s="160"/>
    </row>
    <row r="76" spans="1:7" ht="18" customHeight="1" x14ac:dyDescent="0.5">
      <c r="A76" s="71">
        <v>72</v>
      </c>
      <c r="B76" s="254" t="s">
        <v>43</v>
      </c>
      <c r="C76" s="60">
        <v>72.223051999999996</v>
      </c>
      <c r="D76" s="60">
        <v>4.15E-4</v>
      </c>
      <c r="E76" s="257" t="s">
        <v>261</v>
      </c>
      <c r="F76" s="72">
        <v>72</v>
      </c>
      <c r="G76" s="160"/>
    </row>
    <row r="77" spans="1:7" ht="18" customHeight="1" x14ac:dyDescent="0.5">
      <c r="A77" s="69">
        <v>73</v>
      </c>
      <c r="B77" s="253" t="s">
        <v>56</v>
      </c>
      <c r="C77" s="55">
        <v>5.6210040000000001</v>
      </c>
      <c r="D77" s="55">
        <v>57.698825999999997</v>
      </c>
      <c r="E77" s="256" t="s">
        <v>315</v>
      </c>
      <c r="F77" s="70">
        <v>73</v>
      </c>
      <c r="G77" s="160"/>
    </row>
    <row r="78" spans="1:7" ht="18" customHeight="1" x14ac:dyDescent="0.5">
      <c r="A78" s="71">
        <v>74</v>
      </c>
      <c r="B78" s="254" t="s">
        <v>141</v>
      </c>
      <c r="C78" s="60">
        <v>1.11982</v>
      </c>
      <c r="D78" s="60">
        <v>60.361522999999998</v>
      </c>
      <c r="E78" s="257" t="s">
        <v>389</v>
      </c>
      <c r="F78" s="72">
        <v>74</v>
      </c>
      <c r="G78" s="160"/>
    </row>
    <row r="79" spans="1:7" ht="18" customHeight="1" x14ac:dyDescent="0.5">
      <c r="A79" s="69">
        <v>75</v>
      </c>
      <c r="B79" s="253" t="s">
        <v>128</v>
      </c>
      <c r="C79" s="55">
        <v>51.790348999999999</v>
      </c>
      <c r="D79" s="55">
        <v>6.5258479999999999</v>
      </c>
      <c r="E79" s="256" t="s">
        <v>557</v>
      </c>
      <c r="F79" s="70">
        <v>75</v>
      </c>
      <c r="G79" s="160"/>
    </row>
    <row r="80" spans="1:7" ht="18" customHeight="1" x14ac:dyDescent="0.5">
      <c r="A80" s="71">
        <v>76</v>
      </c>
      <c r="B80" s="254" t="s">
        <v>63</v>
      </c>
      <c r="C80" s="60">
        <v>5.8147070000000003</v>
      </c>
      <c r="D80" s="60">
        <v>48.732193000000002</v>
      </c>
      <c r="E80" s="257" t="s">
        <v>309</v>
      </c>
      <c r="F80" s="72">
        <v>76</v>
      </c>
      <c r="G80" s="160"/>
    </row>
    <row r="81" spans="1:7" ht="18" customHeight="1" x14ac:dyDescent="0.5">
      <c r="A81" s="69">
        <v>77</v>
      </c>
      <c r="B81" s="253" t="s">
        <v>148</v>
      </c>
      <c r="C81" s="55">
        <v>2.0891060000000001</v>
      </c>
      <c r="D81" s="55">
        <v>47.566431000000001</v>
      </c>
      <c r="E81" s="256" t="s">
        <v>317</v>
      </c>
      <c r="F81" s="70">
        <v>77</v>
      </c>
      <c r="G81" s="160"/>
    </row>
    <row r="82" spans="1:7" ht="18" customHeight="1" x14ac:dyDescent="0.5">
      <c r="A82" s="71">
        <v>78</v>
      </c>
      <c r="B82" s="254" t="s">
        <v>44</v>
      </c>
      <c r="C82" s="60">
        <v>41.825929000000002</v>
      </c>
      <c r="D82" s="60">
        <v>7.5272160000000001</v>
      </c>
      <c r="E82" s="257" t="s">
        <v>268</v>
      </c>
      <c r="F82" s="72">
        <v>78</v>
      </c>
      <c r="G82" s="160"/>
    </row>
    <row r="83" spans="1:7" ht="18" customHeight="1" x14ac:dyDescent="0.5">
      <c r="A83" s="69">
        <v>79</v>
      </c>
      <c r="B83" s="253" t="s">
        <v>132</v>
      </c>
      <c r="C83" s="55">
        <v>9.9043089999999996</v>
      </c>
      <c r="D83" s="55">
        <v>39.388613999999997</v>
      </c>
      <c r="E83" s="256" t="s">
        <v>280</v>
      </c>
      <c r="F83" s="70">
        <v>79</v>
      </c>
      <c r="G83" s="160"/>
    </row>
    <row r="84" spans="1:7" ht="18" customHeight="1" x14ac:dyDescent="0.5">
      <c r="A84" s="71">
        <v>80</v>
      </c>
      <c r="B84" s="254" t="s">
        <v>507</v>
      </c>
      <c r="C84" s="60">
        <v>0</v>
      </c>
      <c r="D84" s="60">
        <v>48.345685000000003</v>
      </c>
      <c r="E84" s="257" t="s">
        <v>508</v>
      </c>
      <c r="F84" s="72">
        <v>80</v>
      </c>
      <c r="G84" s="160"/>
    </row>
    <row r="85" spans="1:7" ht="18" customHeight="1" x14ac:dyDescent="0.5">
      <c r="A85" s="69">
        <v>81</v>
      </c>
      <c r="B85" s="253" t="s">
        <v>131</v>
      </c>
      <c r="C85" s="55">
        <v>2.1853910000000001</v>
      </c>
      <c r="D85" s="55">
        <v>45.615564999999997</v>
      </c>
      <c r="E85" s="256" t="s">
        <v>252</v>
      </c>
      <c r="F85" s="70">
        <v>81</v>
      </c>
      <c r="G85" s="160"/>
    </row>
    <row r="86" spans="1:7" ht="18" customHeight="1" x14ac:dyDescent="0.5">
      <c r="A86" s="71">
        <v>82</v>
      </c>
      <c r="B86" s="254" t="s">
        <v>127</v>
      </c>
      <c r="C86" s="60">
        <v>2.0209959999999998</v>
      </c>
      <c r="D86" s="60">
        <v>45.557502999999997</v>
      </c>
      <c r="E86" s="257" t="s">
        <v>312</v>
      </c>
      <c r="F86" s="72">
        <v>82</v>
      </c>
      <c r="G86" s="160"/>
    </row>
    <row r="87" spans="1:7" ht="18" customHeight="1" x14ac:dyDescent="0.5">
      <c r="A87" s="69">
        <v>83</v>
      </c>
      <c r="B87" s="253" t="s">
        <v>47</v>
      </c>
      <c r="C87" s="55">
        <v>3.0967880000000001</v>
      </c>
      <c r="D87" s="55">
        <v>43.958663000000001</v>
      </c>
      <c r="E87" s="256" t="s">
        <v>297</v>
      </c>
      <c r="F87" s="70">
        <v>83</v>
      </c>
      <c r="G87" s="160"/>
    </row>
    <row r="88" spans="1:7" ht="18" customHeight="1" x14ac:dyDescent="0.5">
      <c r="A88" s="71">
        <v>84</v>
      </c>
      <c r="B88" s="254" t="s">
        <v>45</v>
      </c>
      <c r="C88" s="60">
        <v>43.738548999999999</v>
      </c>
      <c r="D88" s="60">
        <v>1.118447</v>
      </c>
      <c r="E88" s="257" t="s">
        <v>270</v>
      </c>
      <c r="F88" s="72">
        <v>84</v>
      </c>
      <c r="G88" s="160"/>
    </row>
    <row r="89" spans="1:7" ht="18" customHeight="1" x14ac:dyDescent="0.5">
      <c r="A89" s="69">
        <v>85</v>
      </c>
      <c r="B89" s="253" t="s">
        <v>67</v>
      </c>
      <c r="C89" s="55">
        <v>0.47170400000000001</v>
      </c>
      <c r="D89" s="55">
        <v>35.104745999999999</v>
      </c>
      <c r="E89" s="256" t="s">
        <v>313</v>
      </c>
      <c r="F89" s="70">
        <v>85</v>
      </c>
      <c r="G89" s="160"/>
    </row>
    <row r="90" spans="1:7" ht="18" customHeight="1" x14ac:dyDescent="0.5">
      <c r="A90" s="71">
        <v>86</v>
      </c>
      <c r="B90" s="254" t="s">
        <v>133</v>
      </c>
      <c r="C90" s="60">
        <v>3.9795820000000002</v>
      </c>
      <c r="D90" s="60">
        <v>27.551704999999998</v>
      </c>
      <c r="E90" s="257" t="s">
        <v>301</v>
      </c>
      <c r="F90" s="72">
        <v>86</v>
      </c>
      <c r="G90" s="160"/>
    </row>
    <row r="91" spans="1:7" ht="18" customHeight="1" x14ac:dyDescent="0.5">
      <c r="A91" s="69">
        <v>87</v>
      </c>
      <c r="B91" s="253" t="s">
        <v>144</v>
      </c>
      <c r="C91" s="55">
        <v>3.3356249999999998</v>
      </c>
      <c r="D91" s="55">
        <v>22.092077</v>
      </c>
      <c r="E91" s="256" t="s">
        <v>238</v>
      </c>
      <c r="F91" s="70">
        <v>87</v>
      </c>
      <c r="G91" s="160"/>
    </row>
    <row r="92" spans="1:7" ht="18" customHeight="1" x14ac:dyDescent="0.5">
      <c r="A92" s="71">
        <v>88</v>
      </c>
      <c r="B92" s="254" t="s">
        <v>27</v>
      </c>
      <c r="C92" s="60">
        <v>25.286837999999999</v>
      </c>
      <c r="D92" s="60">
        <v>2.0091999999999999E-2</v>
      </c>
      <c r="E92" s="257" t="s">
        <v>262</v>
      </c>
      <c r="F92" s="72">
        <v>88</v>
      </c>
      <c r="G92" s="160"/>
    </row>
    <row r="93" spans="1:7" ht="18" customHeight="1" x14ac:dyDescent="0.5">
      <c r="A93" s="69">
        <v>89</v>
      </c>
      <c r="B93" s="253" t="s">
        <v>41</v>
      </c>
      <c r="C93" s="55">
        <v>24.404921000000002</v>
      </c>
      <c r="D93" s="55">
        <v>1.01E-4</v>
      </c>
      <c r="E93" s="256" t="s">
        <v>272</v>
      </c>
      <c r="F93" s="70">
        <v>89</v>
      </c>
      <c r="G93" s="160"/>
    </row>
    <row r="94" spans="1:7" ht="18" customHeight="1" x14ac:dyDescent="0.5">
      <c r="A94" s="71">
        <v>90</v>
      </c>
      <c r="B94" s="254" t="s">
        <v>75</v>
      </c>
      <c r="C94" s="60">
        <v>7.9885999999999999E-2</v>
      </c>
      <c r="D94" s="60">
        <v>23.213833000000001</v>
      </c>
      <c r="E94" s="257" t="s">
        <v>329</v>
      </c>
      <c r="F94" s="72">
        <v>90</v>
      </c>
      <c r="G94" s="160"/>
    </row>
    <row r="95" spans="1:7" ht="18" customHeight="1" x14ac:dyDescent="0.5">
      <c r="A95" s="69">
        <v>91</v>
      </c>
      <c r="B95" s="253" t="s">
        <v>58</v>
      </c>
      <c r="C95" s="55">
        <v>22.713905</v>
      </c>
      <c r="D95" s="55">
        <v>0</v>
      </c>
      <c r="E95" s="256" t="s">
        <v>271</v>
      </c>
      <c r="F95" s="70">
        <v>91</v>
      </c>
      <c r="G95" s="160"/>
    </row>
    <row r="96" spans="1:7" ht="18" customHeight="1" x14ac:dyDescent="0.5">
      <c r="A96" s="71">
        <v>92</v>
      </c>
      <c r="B96" s="254" t="s">
        <v>66</v>
      </c>
      <c r="C96" s="60">
        <v>6.8889189999999996</v>
      </c>
      <c r="D96" s="60">
        <v>13.263745</v>
      </c>
      <c r="E96" s="257" t="s">
        <v>311</v>
      </c>
      <c r="F96" s="72">
        <v>92</v>
      </c>
      <c r="G96" s="160"/>
    </row>
    <row r="97" spans="1:7" ht="18" customHeight="1" x14ac:dyDescent="0.5">
      <c r="A97" s="69">
        <v>93</v>
      </c>
      <c r="B97" s="253" t="s">
        <v>114</v>
      </c>
      <c r="C97" s="55">
        <v>0</v>
      </c>
      <c r="D97" s="55">
        <v>20.10435</v>
      </c>
      <c r="E97" s="256" t="s">
        <v>395</v>
      </c>
      <c r="F97" s="70">
        <v>93</v>
      </c>
      <c r="G97" s="160"/>
    </row>
    <row r="98" spans="1:7" ht="18" customHeight="1" x14ac:dyDescent="0.5">
      <c r="A98" s="71">
        <v>94</v>
      </c>
      <c r="B98" s="254" t="s">
        <v>519</v>
      </c>
      <c r="C98" s="60">
        <v>0</v>
      </c>
      <c r="D98" s="60">
        <v>19.654247999999999</v>
      </c>
      <c r="E98" s="257" t="s">
        <v>523</v>
      </c>
      <c r="F98" s="72">
        <v>94</v>
      </c>
      <c r="G98" s="160"/>
    </row>
    <row r="99" spans="1:7" ht="18" customHeight="1" x14ac:dyDescent="0.5">
      <c r="A99" s="69">
        <v>95</v>
      </c>
      <c r="B99" s="253" t="s">
        <v>60</v>
      </c>
      <c r="C99" s="55">
        <v>0</v>
      </c>
      <c r="D99" s="55">
        <v>18.286221000000001</v>
      </c>
      <c r="E99" s="256" t="s">
        <v>306</v>
      </c>
      <c r="F99" s="70">
        <v>95</v>
      </c>
      <c r="G99" s="160"/>
    </row>
    <row r="100" spans="1:7" ht="18" customHeight="1" x14ac:dyDescent="0.5">
      <c r="A100" s="71">
        <v>96</v>
      </c>
      <c r="B100" s="254" t="s">
        <v>112</v>
      </c>
      <c r="C100" s="60">
        <v>1.415165</v>
      </c>
      <c r="D100" s="60">
        <v>16.831634999999999</v>
      </c>
      <c r="E100" s="257" t="s">
        <v>294</v>
      </c>
      <c r="F100" s="72">
        <v>96</v>
      </c>
      <c r="G100" s="160"/>
    </row>
    <row r="101" spans="1:7" ht="18" customHeight="1" x14ac:dyDescent="0.5">
      <c r="A101" s="69">
        <v>97</v>
      </c>
      <c r="B101" s="253" t="s">
        <v>74</v>
      </c>
      <c r="C101" s="55">
        <v>3.8509720000000001</v>
      </c>
      <c r="D101" s="55">
        <v>12.511932</v>
      </c>
      <c r="E101" s="256" t="s">
        <v>291</v>
      </c>
      <c r="F101" s="70">
        <v>97</v>
      </c>
      <c r="G101" s="160"/>
    </row>
    <row r="102" spans="1:7" ht="18" customHeight="1" x14ac:dyDescent="0.5">
      <c r="A102" s="71">
        <v>98</v>
      </c>
      <c r="B102" s="254" t="s">
        <v>139</v>
      </c>
      <c r="C102" s="60">
        <v>6.4915500000000002</v>
      </c>
      <c r="D102" s="60">
        <v>9.3863800000000008</v>
      </c>
      <c r="E102" s="257" t="s">
        <v>293</v>
      </c>
      <c r="F102" s="72">
        <v>98</v>
      </c>
      <c r="G102" s="160"/>
    </row>
    <row r="103" spans="1:7" ht="18" customHeight="1" x14ac:dyDescent="0.5">
      <c r="A103" s="69">
        <v>99</v>
      </c>
      <c r="B103" s="253" t="s">
        <v>130</v>
      </c>
      <c r="C103" s="55">
        <v>0.422761</v>
      </c>
      <c r="D103" s="55">
        <v>15.178274999999999</v>
      </c>
      <c r="E103" s="256" t="s">
        <v>226</v>
      </c>
      <c r="F103" s="70">
        <v>99</v>
      </c>
      <c r="G103" s="160"/>
    </row>
    <row r="104" spans="1:7" ht="18" customHeight="1" x14ac:dyDescent="0.5">
      <c r="A104" s="71">
        <v>100</v>
      </c>
      <c r="B104" s="254" t="s">
        <v>64</v>
      </c>
      <c r="C104" s="60">
        <v>1.9642949999999999</v>
      </c>
      <c r="D104" s="60">
        <v>12.52291</v>
      </c>
      <c r="E104" s="257" t="s">
        <v>282</v>
      </c>
      <c r="F104" s="72">
        <v>100</v>
      </c>
      <c r="G104" s="160"/>
    </row>
    <row r="105" spans="1:7" ht="18" customHeight="1" x14ac:dyDescent="0.5">
      <c r="A105" s="69">
        <v>101</v>
      </c>
      <c r="B105" s="253" t="s">
        <v>52</v>
      </c>
      <c r="C105" s="55">
        <v>4.4884360000000001</v>
      </c>
      <c r="D105" s="55">
        <v>9.0877929999999996</v>
      </c>
      <c r="E105" s="256" t="s">
        <v>302</v>
      </c>
      <c r="F105" s="70">
        <v>101</v>
      </c>
      <c r="G105" s="160"/>
    </row>
    <row r="106" spans="1:7" ht="18" customHeight="1" x14ac:dyDescent="0.5">
      <c r="A106" s="71">
        <v>102</v>
      </c>
      <c r="B106" s="254" t="s">
        <v>53</v>
      </c>
      <c r="C106" s="60">
        <v>10.950372</v>
      </c>
      <c r="D106" s="60">
        <v>1.228526</v>
      </c>
      <c r="E106" s="257" t="s">
        <v>305</v>
      </c>
      <c r="F106" s="72">
        <v>102</v>
      </c>
      <c r="G106" s="160"/>
    </row>
    <row r="107" spans="1:7" ht="18" customHeight="1" x14ac:dyDescent="0.5">
      <c r="A107" s="69">
        <v>103</v>
      </c>
      <c r="B107" s="253" t="s">
        <v>134</v>
      </c>
      <c r="C107" s="55">
        <v>11.663057999999999</v>
      </c>
      <c r="D107" s="55">
        <v>3.2998E-2</v>
      </c>
      <c r="E107" s="256" t="s">
        <v>274</v>
      </c>
      <c r="F107" s="70">
        <v>103</v>
      </c>
      <c r="G107" s="160"/>
    </row>
    <row r="108" spans="1:7" ht="18" customHeight="1" x14ac:dyDescent="0.5">
      <c r="A108" s="71">
        <v>104</v>
      </c>
      <c r="B108" s="254" t="s">
        <v>190</v>
      </c>
      <c r="C108" s="60">
        <v>2.3621750000000001</v>
      </c>
      <c r="D108" s="60">
        <v>9.1087389999999999</v>
      </c>
      <c r="E108" s="257" t="s">
        <v>303</v>
      </c>
      <c r="F108" s="72">
        <v>104</v>
      </c>
      <c r="G108" s="160"/>
    </row>
    <row r="109" spans="1:7" ht="18" customHeight="1" x14ac:dyDescent="0.5">
      <c r="A109" s="69">
        <v>105</v>
      </c>
      <c r="B109" s="253" t="s">
        <v>137</v>
      </c>
      <c r="C109" s="55">
        <v>8.4059679999999997</v>
      </c>
      <c r="D109" s="55">
        <v>2.7260599999999999</v>
      </c>
      <c r="E109" s="256" t="s">
        <v>283</v>
      </c>
      <c r="F109" s="70">
        <v>105</v>
      </c>
      <c r="G109" s="160"/>
    </row>
    <row r="110" spans="1:7" ht="18" customHeight="1" x14ac:dyDescent="0.5">
      <c r="A110" s="71">
        <v>106</v>
      </c>
      <c r="B110" s="254" t="s">
        <v>187</v>
      </c>
      <c r="C110" s="60">
        <v>0.80715000000000003</v>
      </c>
      <c r="D110" s="60">
        <v>9.2225099999999998</v>
      </c>
      <c r="E110" s="257" t="s">
        <v>328</v>
      </c>
      <c r="F110" s="72">
        <v>106</v>
      </c>
      <c r="G110" s="160"/>
    </row>
    <row r="111" spans="1:7" ht="18" customHeight="1" x14ac:dyDescent="0.5">
      <c r="A111" s="69">
        <v>107</v>
      </c>
      <c r="B111" s="253" t="s">
        <v>135</v>
      </c>
      <c r="C111" s="55">
        <v>9.3413819999999994</v>
      </c>
      <c r="D111" s="55">
        <v>0.33316400000000002</v>
      </c>
      <c r="E111" s="256" t="s">
        <v>273</v>
      </c>
      <c r="F111" s="70">
        <v>107</v>
      </c>
      <c r="G111" s="160"/>
    </row>
    <row r="112" spans="1:7" ht="18" customHeight="1" x14ac:dyDescent="0.5">
      <c r="A112" s="71">
        <v>108</v>
      </c>
      <c r="B112" s="254" t="s">
        <v>69</v>
      </c>
      <c r="C112" s="60">
        <v>0.49384499999999998</v>
      </c>
      <c r="D112" s="60">
        <v>9.100956</v>
      </c>
      <c r="E112" s="257" t="s">
        <v>322</v>
      </c>
      <c r="F112" s="72">
        <v>108</v>
      </c>
      <c r="G112" s="160"/>
    </row>
    <row r="113" spans="1:7" ht="18" customHeight="1" x14ac:dyDescent="0.5">
      <c r="A113" s="69">
        <v>109</v>
      </c>
      <c r="B113" s="253" t="s">
        <v>497</v>
      </c>
      <c r="C113" s="55">
        <v>8.4787839999999992</v>
      </c>
      <c r="D113" s="55">
        <v>9.9579999999999998E-3</v>
      </c>
      <c r="E113" s="256" t="s">
        <v>498</v>
      </c>
      <c r="F113" s="70">
        <v>109</v>
      </c>
      <c r="G113" s="160"/>
    </row>
    <row r="114" spans="1:7" ht="18" customHeight="1" x14ac:dyDescent="0.5">
      <c r="A114" s="71">
        <v>110</v>
      </c>
      <c r="B114" s="254" t="s">
        <v>49</v>
      </c>
      <c r="C114" s="60">
        <v>0.21907799999999999</v>
      </c>
      <c r="D114" s="60">
        <v>7.8528739999999999</v>
      </c>
      <c r="E114" s="257" t="s">
        <v>278</v>
      </c>
      <c r="F114" s="72">
        <v>110</v>
      </c>
      <c r="G114" s="160"/>
    </row>
    <row r="115" spans="1:7" ht="18" customHeight="1" x14ac:dyDescent="0.5">
      <c r="A115" s="69">
        <v>111</v>
      </c>
      <c r="B115" s="253" t="s">
        <v>471</v>
      </c>
      <c r="C115" s="55">
        <v>7.7379910000000001</v>
      </c>
      <c r="D115" s="55">
        <v>9.8669000000000007E-2</v>
      </c>
      <c r="E115" s="256" t="s">
        <v>472</v>
      </c>
      <c r="F115" s="70">
        <v>111</v>
      </c>
      <c r="G115" s="160"/>
    </row>
    <row r="116" spans="1:7" ht="18" customHeight="1" x14ac:dyDescent="0.5">
      <c r="A116" s="71">
        <v>112</v>
      </c>
      <c r="B116" s="254" t="s">
        <v>54</v>
      </c>
      <c r="C116" s="60">
        <v>7.2967930000000001</v>
      </c>
      <c r="D116" s="60">
        <v>8.3479999999999995E-3</v>
      </c>
      <c r="E116" s="257" t="s">
        <v>299</v>
      </c>
      <c r="F116" s="72">
        <v>112</v>
      </c>
      <c r="G116" s="160"/>
    </row>
    <row r="117" spans="1:7" ht="18" customHeight="1" x14ac:dyDescent="0.5">
      <c r="A117" s="69">
        <v>113</v>
      </c>
      <c r="B117" s="253" t="s">
        <v>518</v>
      </c>
      <c r="C117" s="55">
        <v>7.098732</v>
      </c>
      <c r="D117" s="55">
        <v>0</v>
      </c>
      <c r="E117" s="256" t="s">
        <v>522</v>
      </c>
      <c r="F117" s="70">
        <v>113</v>
      </c>
      <c r="G117" s="160"/>
    </row>
    <row r="118" spans="1:7" ht="18" customHeight="1" x14ac:dyDescent="0.5">
      <c r="A118" s="71">
        <v>114</v>
      </c>
      <c r="B118" s="254" t="s">
        <v>72</v>
      </c>
      <c r="C118" s="60">
        <v>1.2899999999999999E-4</v>
      </c>
      <c r="D118" s="60">
        <v>6.0109570000000003</v>
      </c>
      <c r="E118" s="257" t="s">
        <v>323</v>
      </c>
      <c r="F118" s="72">
        <v>114</v>
      </c>
      <c r="G118" s="160"/>
    </row>
    <row r="119" spans="1:7" ht="18" customHeight="1" x14ac:dyDescent="0.5">
      <c r="A119" s="69">
        <v>115</v>
      </c>
      <c r="B119" s="253" t="s">
        <v>59</v>
      </c>
      <c r="C119" s="55">
        <v>1.493706</v>
      </c>
      <c r="D119" s="55">
        <v>3.9529359999999998</v>
      </c>
      <c r="E119" s="256" t="s">
        <v>310</v>
      </c>
      <c r="F119" s="70">
        <v>115</v>
      </c>
      <c r="G119" s="160"/>
    </row>
    <row r="120" spans="1:7" ht="18" customHeight="1" x14ac:dyDescent="0.5">
      <c r="A120" s="71">
        <v>116</v>
      </c>
      <c r="B120" s="254" t="s">
        <v>149</v>
      </c>
      <c r="C120" s="60">
        <v>2.897421</v>
      </c>
      <c r="D120" s="60">
        <v>2.0066730000000002</v>
      </c>
      <c r="E120" s="257" t="s">
        <v>307</v>
      </c>
      <c r="F120" s="72">
        <v>116</v>
      </c>
      <c r="G120" s="160"/>
    </row>
    <row r="121" spans="1:7" ht="18" customHeight="1" x14ac:dyDescent="0.5">
      <c r="A121" s="69">
        <v>117</v>
      </c>
      <c r="B121" s="253" t="s">
        <v>184</v>
      </c>
      <c r="C121" s="55">
        <v>0.24984200000000001</v>
      </c>
      <c r="D121" s="55">
        <v>4.5680329999999998</v>
      </c>
      <c r="E121" s="256" t="s">
        <v>295</v>
      </c>
      <c r="F121" s="70">
        <v>117</v>
      </c>
      <c r="G121" s="160"/>
    </row>
    <row r="122" spans="1:7" ht="18" customHeight="1" x14ac:dyDescent="0.5">
      <c r="A122" s="71">
        <v>118</v>
      </c>
      <c r="B122" s="254" t="s">
        <v>57</v>
      </c>
      <c r="C122" s="60">
        <v>4.2139499999999996</v>
      </c>
      <c r="D122" s="60">
        <v>0</v>
      </c>
      <c r="E122" s="257" t="s">
        <v>288</v>
      </c>
      <c r="F122" s="72">
        <v>118</v>
      </c>
      <c r="G122" s="160"/>
    </row>
    <row r="123" spans="1:7" ht="18" customHeight="1" x14ac:dyDescent="0.5">
      <c r="A123" s="69">
        <v>119</v>
      </c>
      <c r="B123" s="253" t="s">
        <v>501</v>
      </c>
      <c r="C123" s="55">
        <v>4.010192</v>
      </c>
      <c r="D123" s="55">
        <v>0</v>
      </c>
      <c r="E123" s="256" t="s">
        <v>502</v>
      </c>
      <c r="F123" s="70">
        <v>119</v>
      </c>
      <c r="G123" s="160"/>
    </row>
    <row r="124" spans="1:7" ht="18" customHeight="1" x14ac:dyDescent="0.5">
      <c r="A124" s="71">
        <v>120</v>
      </c>
      <c r="B124" s="254" t="s">
        <v>176</v>
      </c>
      <c r="C124" s="60">
        <v>0</v>
      </c>
      <c r="D124" s="60">
        <v>3.9516309999999999</v>
      </c>
      <c r="E124" s="257" t="s">
        <v>392</v>
      </c>
      <c r="F124" s="72">
        <v>120</v>
      </c>
      <c r="G124" s="160"/>
    </row>
    <row r="125" spans="1:7" ht="18" customHeight="1" x14ac:dyDescent="0.5">
      <c r="A125" s="69">
        <v>121</v>
      </c>
      <c r="B125" s="253" t="s">
        <v>138</v>
      </c>
      <c r="C125" s="55">
        <v>2.2150910000000001</v>
      </c>
      <c r="D125" s="55">
        <v>1.5585119999999999</v>
      </c>
      <c r="E125" s="256" t="s">
        <v>308</v>
      </c>
      <c r="F125" s="70">
        <v>121</v>
      </c>
      <c r="G125" s="160"/>
    </row>
    <row r="126" spans="1:7" ht="18" customHeight="1" x14ac:dyDescent="0.5">
      <c r="A126" s="71">
        <v>122</v>
      </c>
      <c r="B126" s="254" t="s">
        <v>606</v>
      </c>
      <c r="C126" s="60">
        <v>3.625756</v>
      </c>
      <c r="D126" s="60">
        <v>0</v>
      </c>
      <c r="E126" s="257" t="s">
        <v>611</v>
      </c>
      <c r="F126" s="72">
        <v>122</v>
      </c>
      <c r="G126" s="160"/>
    </row>
    <row r="127" spans="1:7" ht="18" customHeight="1" x14ac:dyDescent="0.5">
      <c r="A127" s="69">
        <v>123</v>
      </c>
      <c r="B127" s="253" t="s">
        <v>145</v>
      </c>
      <c r="C127" s="55">
        <v>1.359866</v>
      </c>
      <c r="D127" s="55">
        <v>2.1073040000000001</v>
      </c>
      <c r="E127" s="256" t="s">
        <v>260</v>
      </c>
      <c r="F127" s="70">
        <v>123</v>
      </c>
      <c r="G127" s="160"/>
    </row>
    <row r="128" spans="1:7" ht="18" customHeight="1" x14ac:dyDescent="0.5">
      <c r="A128" s="71">
        <v>124</v>
      </c>
      <c r="B128" s="254" t="s">
        <v>511</v>
      </c>
      <c r="C128" s="60">
        <v>3.2681689999999999</v>
      </c>
      <c r="D128" s="60">
        <v>0</v>
      </c>
      <c r="E128" s="257" t="s">
        <v>512</v>
      </c>
      <c r="F128" s="72">
        <v>124</v>
      </c>
      <c r="G128" s="160"/>
    </row>
    <row r="129" spans="1:7" ht="18" customHeight="1" x14ac:dyDescent="0.5">
      <c r="A129" s="69">
        <v>125</v>
      </c>
      <c r="B129" s="253" t="s">
        <v>469</v>
      </c>
      <c r="C129" s="55">
        <v>2.9715929999999999</v>
      </c>
      <c r="D129" s="55">
        <v>1.021E-3</v>
      </c>
      <c r="E129" s="256" t="s">
        <v>470</v>
      </c>
      <c r="F129" s="70">
        <v>125</v>
      </c>
      <c r="G129" s="160"/>
    </row>
    <row r="130" spans="1:7" ht="18" customHeight="1" x14ac:dyDescent="0.5">
      <c r="A130" s="71">
        <v>126</v>
      </c>
      <c r="B130" s="254" t="s">
        <v>146</v>
      </c>
      <c r="C130" s="60">
        <v>0.104097</v>
      </c>
      <c r="D130" s="60">
        <v>2.6226440000000002</v>
      </c>
      <c r="E130" s="257" t="s">
        <v>327</v>
      </c>
      <c r="F130" s="72">
        <v>126</v>
      </c>
      <c r="G130" s="160"/>
    </row>
    <row r="131" spans="1:7" ht="18" customHeight="1" x14ac:dyDescent="0.5">
      <c r="A131" s="69">
        <v>127</v>
      </c>
      <c r="B131" s="253" t="s">
        <v>461</v>
      </c>
      <c r="C131" s="55">
        <v>9.9070000000000005E-2</v>
      </c>
      <c r="D131" s="55">
        <v>2.2894130000000001</v>
      </c>
      <c r="E131" s="256" t="s">
        <v>462</v>
      </c>
      <c r="F131" s="70">
        <v>127</v>
      </c>
      <c r="G131" s="160"/>
    </row>
    <row r="132" spans="1:7" ht="18" customHeight="1" x14ac:dyDescent="0.5">
      <c r="A132" s="71">
        <v>128</v>
      </c>
      <c r="B132" s="254" t="s">
        <v>607</v>
      </c>
      <c r="C132" s="60">
        <v>0</v>
      </c>
      <c r="D132" s="60">
        <v>2.2350159999999999</v>
      </c>
      <c r="E132" s="257" t="s">
        <v>612</v>
      </c>
      <c r="F132" s="72">
        <v>128</v>
      </c>
      <c r="G132" s="160"/>
    </row>
    <row r="133" spans="1:7" ht="18" customHeight="1" x14ac:dyDescent="0.5">
      <c r="A133" s="69">
        <v>129</v>
      </c>
      <c r="B133" s="253" t="s">
        <v>153</v>
      </c>
      <c r="C133" s="55">
        <v>2.0385620000000002</v>
      </c>
      <c r="D133" s="55">
        <v>0.14430599999999999</v>
      </c>
      <c r="E133" s="256" t="s">
        <v>394</v>
      </c>
      <c r="F133" s="70">
        <v>129</v>
      </c>
      <c r="G133" s="160"/>
    </row>
    <row r="134" spans="1:7" ht="18" customHeight="1" x14ac:dyDescent="0.5">
      <c r="A134" s="71">
        <v>130</v>
      </c>
      <c r="B134" s="254" t="s">
        <v>151</v>
      </c>
      <c r="C134" s="60">
        <v>0</v>
      </c>
      <c r="D134" s="60">
        <v>2.1171180000000001</v>
      </c>
      <c r="E134" s="257" t="s">
        <v>393</v>
      </c>
      <c r="F134" s="72">
        <v>130</v>
      </c>
      <c r="G134" s="160"/>
    </row>
    <row r="135" spans="1:7" ht="18" customHeight="1" x14ac:dyDescent="0.5">
      <c r="A135" s="69">
        <v>131</v>
      </c>
      <c r="B135" s="253" t="s">
        <v>608</v>
      </c>
      <c r="C135" s="55">
        <v>1.999538</v>
      </c>
      <c r="D135" s="55">
        <v>8.2405000000000006E-2</v>
      </c>
      <c r="E135" s="256" t="s">
        <v>613</v>
      </c>
      <c r="F135" s="70">
        <v>131</v>
      </c>
      <c r="G135" s="160"/>
    </row>
    <row r="136" spans="1:7" ht="18" customHeight="1" x14ac:dyDescent="0.5">
      <c r="A136" s="71">
        <v>132</v>
      </c>
      <c r="B136" s="254" t="s">
        <v>113</v>
      </c>
      <c r="C136" s="60">
        <v>0</v>
      </c>
      <c r="D136" s="60">
        <v>2.0171999999999999</v>
      </c>
      <c r="E136" s="257" t="s">
        <v>391</v>
      </c>
      <c r="F136" s="72">
        <v>132</v>
      </c>
      <c r="G136" s="160"/>
    </row>
    <row r="137" spans="1:7" ht="18" customHeight="1" x14ac:dyDescent="0.5">
      <c r="A137" s="69">
        <v>133</v>
      </c>
      <c r="B137" s="253" t="s">
        <v>61</v>
      </c>
      <c r="C137" s="55">
        <v>0.63186699999999996</v>
      </c>
      <c r="D137" s="55">
        <v>1.3023130000000001</v>
      </c>
      <c r="E137" s="256" t="s">
        <v>318</v>
      </c>
      <c r="F137" s="70">
        <v>133</v>
      </c>
      <c r="G137" s="160"/>
    </row>
    <row r="138" spans="1:7" ht="18" customHeight="1" x14ac:dyDescent="0.5">
      <c r="A138" s="71">
        <v>134</v>
      </c>
      <c r="B138" s="254" t="s">
        <v>513</v>
      </c>
      <c r="C138" s="60">
        <v>1.9316249999999999</v>
      </c>
      <c r="D138" s="60">
        <v>9.0399999999999996E-4</v>
      </c>
      <c r="E138" s="257" t="s">
        <v>514</v>
      </c>
      <c r="F138" s="72">
        <v>134</v>
      </c>
      <c r="G138" s="160"/>
    </row>
    <row r="139" spans="1:7" ht="18" customHeight="1" x14ac:dyDescent="0.5">
      <c r="A139" s="69">
        <v>135</v>
      </c>
      <c r="B139" s="253" t="s">
        <v>175</v>
      </c>
      <c r="C139" s="55">
        <v>1.585377</v>
      </c>
      <c r="D139" s="55">
        <v>1.8010000000000001E-3</v>
      </c>
      <c r="E139" s="256" t="s">
        <v>316</v>
      </c>
      <c r="F139" s="70">
        <v>135</v>
      </c>
      <c r="G139" s="160"/>
    </row>
    <row r="140" spans="1:7" ht="18" customHeight="1" x14ac:dyDescent="0.5">
      <c r="A140" s="71">
        <v>136</v>
      </c>
      <c r="B140" s="254" t="s">
        <v>517</v>
      </c>
      <c r="C140" s="60">
        <v>1.5349999999999999E-3</v>
      </c>
      <c r="D140" s="60">
        <v>1.4671639999999999</v>
      </c>
      <c r="E140" s="257" t="s">
        <v>521</v>
      </c>
      <c r="F140" s="72">
        <v>136</v>
      </c>
      <c r="G140" s="160"/>
    </row>
    <row r="141" spans="1:7" ht="18" customHeight="1" x14ac:dyDescent="0.5">
      <c r="A141" s="69">
        <v>137</v>
      </c>
      <c r="B141" s="253" t="s">
        <v>553</v>
      </c>
      <c r="C141" s="55">
        <v>0.43658799999999998</v>
      </c>
      <c r="D141" s="55">
        <v>0.74428300000000003</v>
      </c>
      <c r="E141" s="256" t="s">
        <v>556</v>
      </c>
      <c r="F141" s="70">
        <v>137</v>
      </c>
      <c r="G141" s="160"/>
    </row>
    <row r="142" spans="1:7" ht="18" customHeight="1" x14ac:dyDescent="0.5">
      <c r="A142" s="71">
        <v>138</v>
      </c>
      <c r="B142" s="254" t="s">
        <v>191</v>
      </c>
      <c r="C142" s="60">
        <v>1.1141369999999999</v>
      </c>
      <c r="D142" s="60">
        <v>7.4799999999999997E-4</v>
      </c>
      <c r="E142" s="257" t="s">
        <v>314</v>
      </c>
      <c r="F142" s="72">
        <v>138</v>
      </c>
      <c r="G142" s="160"/>
    </row>
    <row r="143" spans="1:7" ht="18" customHeight="1" x14ac:dyDescent="0.5">
      <c r="A143" s="69">
        <v>139</v>
      </c>
      <c r="B143" s="253" t="s">
        <v>150</v>
      </c>
      <c r="C143" s="55">
        <v>0.23631199999999999</v>
      </c>
      <c r="D143" s="55">
        <v>0.82557100000000005</v>
      </c>
      <c r="E143" s="256" t="s">
        <v>325</v>
      </c>
      <c r="F143" s="70">
        <v>139</v>
      </c>
      <c r="G143" s="160"/>
    </row>
    <row r="144" spans="1:7" ht="18" customHeight="1" x14ac:dyDescent="0.5">
      <c r="A144" s="71"/>
      <c r="B144" s="254" t="s">
        <v>609</v>
      </c>
      <c r="C144" s="60">
        <v>3.313869</v>
      </c>
      <c r="D144" s="60">
        <v>7.1835310000000003</v>
      </c>
      <c r="E144" s="257" t="s">
        <v>330</v>
      </c>
      <c r="F144" s="72"/>
      <c r="G144" s="160"/>
    </row>
    <row r="145" spans="1:7" ht="18" customHeight="1" x14ac:dyDescent="0.5">
      <c r="A145" s="133"/>
      <c r="B145" s="255" t="s">
        <v>8</v>
      </c>
      <c r="C145" s="252">
        <f>SUM(C5:C144)</f>
        <v>22933.450193999997</v>
      </c>
      <c r="D145" s="252">
        <f>SUM(D5:D144)</f>
        <v>63945.411217000023</v>
      </c>
      <c r="E145" s="258" t="s">
        <v>208</v>
      </c>
      <c r="F145" s="134"/>
      <c r="G145" s="160"/>
    </row>
    <row r="146" spans="1:7" ht="18" customHeight="1" x14ac:dyDescent="0.5">
      <c r="A146" s="67" t="s">
        <v>465</v>
      </c>
      <c r="B146" s="9"/>
      <c r="C146" s="158"/>
      <c r="D146" s="158"/>
      <c r="F146" s="135" t="s">
        <v>466</v>
      </c>
      <c r="G146" s="160"/>
    </row>
    <row r="147" spans="1:7" ht="17.25" customHeight="1" x14ac:dyDescent="0.5">
      <c r="A147" s="34"/>
      <c r="B147" s="9"/>
      <c r="C147" s="9"/>
      <c r="D147" s="9"/>
    </row>
    <row r="148" spans="1:7" ht="17.25" customHeight="1" x14ac:dyDescent="0.5">
      <c r="A148" s="9"/>
      <c r="B148" s="9"/>
      <c r="C148" s="9"/>
      <c r="D148" s="9"/>
    </row>
    <row r="149" spans="1:7" ht="17.25" customHeight="1" x14ac:dyDescent="0.5">
      <c r="A149" s="9"/>
      <c r="B149" s="9"/>
      <c r="C149" s="9"/>
      <c r="D149" s="9"/>
    </row>
    <row r="150" spans="1:7" ht="17.25" customHeight="1" x14ac:dyDescent="0.5">
      <c r="A150" s="9"/>
      <c r="B150" s="9"/>
      <c r="C150" s="9"/>
      <c r="D150" s="9"/>
    </row>
    <row r="151" spans="1:7" ht="17.25" customHeight="1" x14ac:dyDescent="0.5">
      <c r="A151" s="9"/>
      <c r="B151" s="9"/>
      <c r="C151" s="9"/>
      <c r="D151" s="9"/>
    </row>
    <row r="152" spans="1:7" ht="17.25" customHeight="1" x14ac:dyDescent="0.5">
      <c r="A152" s="9"/>
      <c r="B152" s="9"/>
      <c r="C152" s="9"/>
      <c r="D152" s="9"/>
    </row>
    <row r="153" spans="1:7" ht="17.25" customHeight="1" x14ac:dyDescent="0.5">
      <c r="A153" s="9"/>
      <c r="B153" s="9"/>
      <c r="C153" s="9"/>
      <c r="D153" s="9"/>
    </row>
    <row r="154" spans="1:7" ht="17.25" customHeight="1" x14ac:dyDescent="0.5">
      <c r="A154" s="9"/>
      <c r="B154" s="9"/>
      <c r="C154" s="9"/>
      <c r="D154" s="9"/>
    </row>
    <row r="155" spans="1:7" ht="17.25" customHeight="1" x14ac:dyDescent="0.5">
      <c r="A155" s="9"/>
      <c r="B155" s="9"/>
      <c r="C155" s="9"/>
      <c r="D155" s="9"/>
    </row>
    <row r="156" spans="1:7" ht="17.25" customHeight="1" x14ac:dyDescent="0.5">
      <c r="A156" s="9"/>
      <c r="B156" s="9"/>
      <c r="C156" s="9"/>
      <c r="D156" s="9"/>
    </row>
    <row r="157" spans="1:7" ht="17.25" customHeight="1" x14ac:dyDescent="0.5">
      <c r="A157" s="9"/>
      <c r="B157" s="9"/>
      <c r="C157" s="9"/>
      <c r="D157" s="9"/>
    </row>
    <row r="158" spans="1:7" ht="17.25" customHeight="1" x14ac:dyDescent="0.5">
      <c r="A158" s="9"/>
      <c r="B158" s="9"/>
      <c r="C158" s="9"/>
      <c r="D158" s="9"/>
    </row>
    <row r="159" spans="1:7" ht="17.25" customHeight="1" x14ac:dyDescent="0.5">
      <c r="A159" s="9"/>
      <c r="B159" s="9"/>
      <c r="C159" s="9"/>
      <c r="D159" s="9"/>
    </row>
    <row r="160" spans="1:7" ht="17.25" customHeight="1" x14ac:dyDescent="0.5">
      <c r="A160" s="9"/>
      <c r="B160" s="9"/>
      <c r="C160" s="9"/>
      <c r="D160" s="9"/>
    </row>
    <row r="161" spans="1:4" ht="17.25" customHeight="1" x14ac:dyDescent="0.5">
      <c r="A161" s="9"/>
      <c r="B161" s="9"/>
      <c r="C161" s="9"/>
      <c r="D161" s="9"/>
    </row>
    <row r="162" spans="1:4" ht="17.25" customHeight="1" x14ac:dyDescent="0.5">
      <c r="A162" s="9"/>
      <c r="B162" s="9"/>
      <c r="C162" s="9"/>
      <c r="D162" s="9"/>
    </row>
    <row r="163" spans="1:4" ht="17.25" customHeight="1" x14ac:dyDescent="0.5">
      <c r="A163" s="9"/>
      <c r="B163" s="9"/>
      <c r="C163" s="9"/>
      <c r="D163" s="9"/>
    </row>
    <row r="164" spans="1:4" ht="17.25" customHeight="1" x14ac:dyDescent="0.5">
      <c r="A164" s="9"/>
      <c r="B164" s="9"/>
      <c r="C164" s="9"/>
      <c r="D164" s="9"/>
    </row>
    <row r="165" spans="1:4" ht="17.25" customHeight="1" x14ac:dyDescent="0.5">
      <c r="A165" s="9"/>
      <c r="B165" s="9"/>
      <c r="C165" s="9"/>
      <c r="D165" s="9"/>
    </row>
    <row r="166" spans="1:4" ht="17.25" customHeight="1" x14ac:dyDescent="0.5">
      <c r="A166" s="9"/>
      <c r="B166" s="9"/>
      <c r="C166" s="9"/>
      <c r="D166" s="9"/>
    </row>
    <row r="167" spans="1:4" ht="17.25" customHeight="1" x14ac:dyDescent="0.5">
      <c r="A167" s="9"/>
      <c r="B167" s="9"/>
      <c r="C167" s="9"/>
      <c r="D167" s="9"/>
    </row>
    <row r="168" spans="1:4" ht="17.25" customHeight="1" x14ac:dyDescent="0.5">
      <c r="A168" s="9"/>
      <c r="B168" s="9"/>
      <c r="C168" s="9"/>
      <c r="D168" s="9"/>
    </row>
    <row r="169" spans="1:4" ht="17.25" customHeight="1" x14ac:dyDescent="0.5">
      <c r="A169" s="9"/>
      <c r="B169" s="9"/>
      <c r="C169" s="9"/>
      <c r="D169" s="9"/>
    </row>
    <row r="170" spans="1:4" ht="17.25" customHeight="1" x14ac:dyDescent="0.5">
      <c r="A170" s="9"/>
      <c r="B170" s="9"/>
      <c r="C170" s="9"/>
      <c r="D170" s="9"/>
    </row>
    <row r="171" spans="1:4" ht="17.25" customHeight="1" x14ac:dyDescent="0.5">
      <c r="A171" s="9"/>
      <c r="B171" s="9"/>
      <c r="C171" s="9"/>
      <c r="D171" s="9"/>
    </row>
    <row r="172" spans="1:4" ht="17.25" customHeight="1" x14ac:dyDescent="0.5">
      <c r="A172" s="9"/>
      <c r="B172" s="9"/>
      <c r="C172" s="9"/>
      <c r="D172" s="9"/>
    </row>
    <row r="173" spans="1:4" ht="17.25" customHeight="1" x14ac:dyDescent="0.5">
      <c r="A173" s="9"/>
      <c r="B173" s="9"/>
      <c r="C173" s="9"/>
      <c r="D173" s="9"/>
    </row>
    <row r="174" spans="1:4" ht="17.25" customHeight="1" x14ac:dyDescent="0.5">
      <c r="A174" s="9"/>
      <c r="B174" s="9"/>
      <c r="C174" s="9"/>
      <c r="D174" s="9"/>
    </row>
    <row r="175" spans="1:4" ht="17.25" customHeight="1" x14ac:dyDescent="0.5">
      <c r="A175" s="9"/>
      <c r="B175" s="9"/>
      <c r="C175" s="9"/>
      <c r="D175" s="9"/>
    </row>
    <row r="176" spans="1:4" ht="17.25" customHeight="1" x14ac:dyDescent="0.5">
      <c r="A176" s="9"/>
      <c r="B176" s="9"/>
      <c r="C176" s="9"/>
      <c r="D176" s="9"/>
    </row>
    <row r="177" spans="1:4" ht="17.25" customHeight="1" x14ac:dyDescent="0.5">
      <c r="A177" s="9"/>
      <c r="B177" s="9"/>
      <c r="C177" s="9"/>
      <c r="D177" s="9"/>
    </row>
    <row r="178" spans="1:4" ht="17.25" customHeight="1" x14ac:dyDescent="0.5">
      <c r="A178" s="9"/>
      <c r="B178" s="9"/>
      <c r="C178" s="9"/>
      <c r="D178" s="9"/>
    </row>
    <row r="179" spans="1:4" ht="17.25" customHeight="1" x14ac:dyDescent="0.5">
      <c r="A179" s="9"/>
      <c r="B179" s="9"/>
      <c r="C179" s="9"/>
      <c r="D179" s="9"/>
    </row>
    <row r="180" spans="1:4" ht="17.25" customHeight="1" x14ac:dyDescent="0.5">
      <c r="A180" s="9"/>
      <c r="B180" s="9"/>
      <c r="C180" s="9"/>
      <c r="D180" s="9"/>
    </row>
    <row r="181" spans="1:4" ht="17.25" customHeight="1" x14ac:dyDescent="0.5">
      <c r="A181" s="9"/>
      <c r="B181" s="9"/>
      <c r="C181" s="9"/>
      <c r="D181" s="9"/>
    </row>
    <row r="182" spans="1:4" ht="17.25" customHeight="1" x14ac:dyDescent="0.5">
      <c r="A182" s="9"/>
      <c r="B182" s="9"/>
      <c r="C182" s="9"/>
      <c r="D182" s="9"/>
    </row>
    <row r="183" spans="1:4" ht="17.25" customHeight="1" x14ac:dyDescent="0.5">
      <c r="A183" s="9"/>
      <c r="B183" s="9"/>
      <c r="C183" s="9"/>
      <c r="D183" s="9"/>
    </row>
    <row r="184" spans="1:4" ht="17.25" customHeight="1" x14ac:dyDescent="0.5">
      <c r="A184" s="9"/>
      <c r="B184" s="9"/>
      <c r="C184" s="9"/>
      <c r="D184" s="9"/>
    </row>
    <row r="185" spans="1:4" ht="17.25" customHeight="1" x14ac:dyDescent="0.5">
      <c r="A185" s="9"/>
      <c r="B185" s="9"/>
      <c r="C185" s="9"/>
      <c r="D185" s="9"/>
    </row>
    <row r="186" spans="1:4" ht="17.25" customHeight="1" x14ac:dyDescent="0.5">
      <c r="A186" s="9"/>
      <c r="B186" s="9"/>
      <c r="C186" s="9"/>
      <c r="D186" s="9"/>
    </row>
    <row r="187" spans="1:4" ht="17.25" customHeight="1" x14ac:dyDescent="0.5">
      <c r="A187" s="9"/>
      <c r="B187" s="9"/>
      <c r="C187" s="9"/>
      <c r="D187" s="9"/>
    </row>
    <row r="188" spans="1:4" ht="17.25" customHeight="1" x14ac:dyDescent="0.5">
      <c r="A188" s="9"/>
      <c r="B188" s="9"/>
      <c r="C188" s="9"/>
      <c r="D188" s="9"/>
    </row>
    <row r="189" spans="1:4" ht="17.25" customHeight="1" x14ac:dyDescent="0.5">
      <c r="A189" s="9"/>
      <c r="B189" s="9"/>
      <c r="C189" s="9"/>
      <c r="D189" s="9"/>
    </row>
    <row r="190" spans="1:4" ht="17.25" customHeight="1" x14ac:dyDescent="0.5">
      <c r="A190" s="9"/>
      <c r="B190" s="9"/>
      <c r="C190" s="9"/>
      <c r="D190" s="9"/>
    </row>
    <row r="191" spans="1:4" ht="17.25" customHeight="1" x14ac:dyDescent="0.5">
      <c r="A191" s="9"/>
      <c r="B191" s="9"/>
      <c r="C191" s="9"/>
      <c r="D191" s="9"/>
    </row>
    <row r="192" spans="1:4" ht="17.25" customHeight="1" x14ac:dyDescent="0.5">
      <c r="A192" s="9"/>
      <c r="B192" s="9"/>
      <c r="C192" s="9"/>
      <c r="D192" s="9"/>
    </row>
    <row r="193" spans="1:4" ht="17.25" customHeight="1" x14ac:dyDescent="0.5">
      <c r="A193" s="9"/>
      <c r="B193" s="9"/>
      <c r="C193" s="9"/>
      <c r="D193" s="9"/>
    </row>
    <row r="194" spans="1:4" ht="17.25" customHeight="1" x14ac:dyDescent="0.5">
      <c r="A194" s="9"/>
      <c r="B194" s="9"/>
      <c r="C194" s="9"/>
      <c r="D194" s="9"/>
    </row>
    <row r="195" spans="1:4" ht="17.25" customHeight="1" x14ac:dyDescent="0.5">
      <c r="A195" s="9"/>
      <c r="B195" s="9"/>
      <c r="C195" s="9"/>
      <c r="D195" s="9"/>
    </row>
    <row r="196" spans="1:4" ht="17.25" customHeight="1" x14ac:dyDescent="0.5">
      <c r="A196" s="9"/>
      <c r="B196" s="9"/>
      <c r="C196" s="9"/>
      <c r="D196" s="9"/>
    </row>
    <row r="197" spans="1:4" ht="17.25" customHeight="1" x14ac:dyDescent="0.5">
      <c r="A197" s="9"/>
      <c r="B197" s="9"/>
      <c r="C197" s="9"/>
      <c r="D197" s="9"/>
    </row>
    <row r="198" spans="1:4" ht="17.25" customHeight="1" x14ac:dyDescent="0.5">
      <c r="A198" s="9"/>
      <c r="B198" s="9"/>
      <c r="C198" s="9"/>
      <c r="D198" s="9"/>
    </row>
    <row r="199" spans="1:4" ht="17.25" customHeight="1" x14ac:dyDescent="0.5">
      <c r="A199" s="9"/>
      <c r="B199" s="9"/>
      <c r="C199" s="9"/>
      <c r="D199" s="9"/>
    </row>
    <row r="200" spans="1:4" ht="17.25" customHeight="1" x14ac:dyDescent="0.5">
      <c r="A200" s="9"/>
      <c r="B200" s="9"/>
      <c r="C200" s="9"/>
      <c r="D200" s="9"/>
    </row>
    <row r="201" spans="1:4" ht="17.25" customHeight="1" x14ac:dyDescent="0.5">
      <c r="A201" s="9"/>
      <c r="B201" s="9"/>
      <c r="C201" s="9"/>
      <c r="D201" s="9"/>
    </row>
    <row r="202" spans="1:4" ht="17.25" customHeight="1" x14ac:dyDescent="0.5">
      <c r="A202" s="9"/>
      <c r="B202" s="9"/>
      <c r="C202" s="9"/>
      <c r="D202" s="9"/>
    </row>
    <row r="203" spans="1:4" ht="17.25" customHeight="1" x14ac:dyDescent="0.5">
      <c r="A203" s="9"/>
      <c r="B203" s="9"/>
      <c r="C203" s="9"/>
      <c r="D203" s="9"/>
    </row>
    <row r="204" spans="1:4" ht="17.25" customHeight="1" x14ac:dyDescent="0.5">
      <c r="A204" s="9"/>
      <c r="B204" s="9"/>
      <c r="C204" s="9"/>
      <c r="D204" s="9"/>
    </row>
    <row r="205" spans="1:4" ht="17.25" customHeight="1" x14ac:dyDescent="0.5">
      <c r="A205" s="9"/>
      <c r="B205" s="9"/>
      <c r="C205" s="9"/>
      <c r="D205" s="9"/>
    </row>
    <row r="206" spans="1:4" ht="17.25" customHeight="1" x14ac:dyDescent="0.5">
      <c r="A206" s="9"/>
      <c r="B206" s="9"/>
      <c r="C206" s="9"/>
      <c r="D206" s="9"/>
    </row>
    <row r="207" spans="1:4" ht="17.25" customHeight="1" x14ac:dyDescent="0.5">
      <c r="A207" s="9"/>
      <c r="B207" s="9"/>
      <c r="C207" s="9"/>
      <c r="D207" s="9"/>
    </row>
    <row r="208" spans="1:4" ht="17.25" customHeight="1" x14ac:dyDescent="0.5">
      <c r="A208" s="9"/>
      <c r="B208" s="9"/>
      <c r="C208" s="9"/>
      <c r="D208" s="9"/>
    </row>
    <row r="209" spans="1:4" ht="17.25" customHeight="1" x14ac:dyDescent="0.5">
      <c r="A209" s="9"/>
      <c r="B209" s="9"/>
      <c r="C209" s="9"/>
      <c r="D209" s="9"/>
    </row>
    <row r="210" spans="1:4" ht="17.25" customHeight="1" x14ac:dyDescent="0.5">
      <c r="A210" s="9"/>
      <c r="B210" s="9"/>
      <c r="C210" s="9"/>
      <c r="D210" s="9"/>
    </row>
    <row r="211" spans="1:4" ht="17.25" customHeight="1" x14ac:dyDescent="0.5">
      <c r="A211" s="9"/>
      <c r="B211" s="9"/>
      <c r="C211" s="9"/>
      <c r="D211" s="9"/>
    </row>
    <row r="212" spans="1:4" ht="17.25" customHeight="1" x14ac:dyDescent="0.5">
      <c r="A212" s="9"/>
      <c r="B212" s="9"/>
      <c r="C212" s="9"/>
      <c r="D212" s="9"/>
    </row>
    <row r="213" spans="1:4" ht="17.25" customHeight="1" x14ac:dyDescent="0.5">
      <c r="A213" s="9"/>
      <c r="B213" s="9"/>
      <c r="C213" s="9"/>
      <c r="D213" s="9"/>
    </row>
    <row r="214" spans="1:4" ht="17.25" customHeight="1" x14ac:dyDescent="0.5">
      <c r="A214" s="9"/>
      <c r="B214" s="9"/>
      <c r="C214" s="9"/>
      <c r="D214" s="9"/>
    </row>
    <row r="215" spans="1:4" ht="17.25" customHeight="1" x14ac:dyDescent="0.5">
      <c r="A215" s="9"/>
      <c r="B215" s="9"/>
      <c r="C215" s="9"/>
      <c r="D215" s="9"/>
    </row>
    <row r="216" spans="1:4" ht="17.25" customHeight="1" x14ac:dyDescent="0.5">
      <c r="A216" s="9"/>
      <c r="B216" s="9"/>
      <c r="C216" s="9"/>
      <c r="D216" s="9"/>
    </row>
    <row r="217" spans="1:4" ht="17.25" customHeight="1" x14ac:dyDescent="0.5">
      <c r="A217" s="9"/>
      <c r="B217" s="9"/>
      <c r="C217" s="9"/>
      <c r="D217" s="9"/>
    </row>
    <row r="218" spans="1:4" ht="17.25" customHeight="1" x14ac:dyDescent="0.5"/>
    <row r="219" spans="1:4" ht="17.25" customHeight="1" x14ac:dyDescent="0.5"/>
    <row r="220" spans="1:4" ht="17.25" customHeight="1" x14ac:dyDescent="0.5"/>
    <row r="221" spans="1:4" ht="17.25" customHeight="1" x14ac:dyDescent="0.5"/>
    <row r="222" spans="1:4" ht="17.25" customHeight="1" x14ac:dyDescent="0.5"/>
    <row r="223" spans="1:4" ht="17.25" customHeight="1" x14ac:dyDescent="0.5"/>
    <row r="224" spans="1:4" ht="17.25" customHeight="1" x14ac:dyDescent="0.5"/>
    <row r="225" ht="17.25" customHeight="1" x14ac:dyDescent="0.5"/>
    <row r="226" ht="17.25" customHeight="1" x14ac:dyDescent="0.5"/>
    <row r="227" ht="17.25" customHeight="1" x14ac:dyDescent="0.5"/>
    <row r="228" ht="17.25" customHeight="1" x14ac:dyDescent="0.5"/>
    <row r="229" ht="17.25" customHeight="1" x14ac:dyDescent="0.5"/>
    <row r="230" ht="17.25" customHeight="1" x14ac:dyDescent="0.5"/>
    <row r="231" ht="17.25" customHeight="1" x14ac:dyDescent="0.5"/>
    <row r="232" ht="17.25" customHeight="1" x14ac:dyDescent="0.5"/>
    <row r="233" ht="17.25" customHeight="1" x14ac:dyDescent="0.5"/>
    <row r="234" ht="17.25" customHeight="1" x14ac:dyDescent="0.5"/>
    <row r="235" ht="17.25" customHeight="1" x14ac:dyDescent="0.5"/>
    <row r="236" ht="17.25" customHeight="1" x14ac:dyDescent="0.5"/>
    <row r="237" ht="17.25" customHeight="1" x14ac:dyDescent="0.5"/>
    <row r="238" ht="17.25" customHeight="1" x14ac:dyDescent="0.5"/>
    <row r="239" ht="17.25" customHeight="1" x14ac:dyDescent="0.5"/>
    <row r="240" ht="17.25" customHeight="1" x14ac:dyDescent="0.5"/>
    <row r="241" ht="17.25" customHeight="1" x14ac:dyDescent="0.5"/>
    <row r="242" ht="17.25" customHeight="1" x14ac:dyDescent="0.5"/>
    <row r="243" ht="17.25" customHeight="1" x14ac:dyDescent="0.5"/>
    <row r="244" ht="17.25" customHeight="1" x14ac:dyDescent="0.5"/>
    <row r="245" ht="17.25" customHeight="1" x14ac:dyDescent="0.5"/>
    <row r="246" ht="17.25" customHeight="1" x14ac:dyDescent="0.5"/>
    <row r="247" ht="17.25" customHeight="1" x14ac:dyDescent="0.5"/>
    <row r="248" ht="17.25" customHeight="1" x14ac:dyDescent="0.5"/>
    <row r="249" ht="17.25" customHeight="1" x14ac:dyDescent="0.5"/>
    <row r="250" ht="17.25" customHeight="1" x14ac:dyDescent="0.5"/>
    <row r="251" ht="17.25" customHeight="1" x14ac:dyDescent="0.5"/>
    <row r="252" ht="17.25" customHeight="1" x14ac:dyDescent="0.5"/>
    <row r="253" ht="17.25" customHeight="1" x14ac:dyDescent="0.5"/>
    <row r="254" ht="17.25" customHeight="1" x14ac:dyDescent="0.5"/>
    <row r="255" ht="17.25" customHeight="1" x14ac:dyDescent="0.5"/>
    <row r="256" ht="17.25" customHeight="1" x14ac:dyDescent="0.5"/>
    <row r="257" ht="17.25" customHeight="1" x14ac:dyDescent="0.5"/>
    <row r="258" ht="17.25" customHeight="1" x14ac:dyDescent="0.5"/>
    <row r="259" ht="17.25" customHeight="1" x14ac:dyDescent="0.5"/>
    <row r="260" ht="17.25" customHeight="1" x14ac:dyDescent="0.5"/>
    <row r="261" ht="17.25" customHeight="1" x14ac:dyDescent="0.5"/>
    <row r="262" ht="17.25" customHeight="1" x14ac:dyDescent="0.5"/>
    <row r="263" ht="17.25" customHeight="1" x14ac:dyDescent="0.5"/>
    <row r="264" ht="17.25" customHeight="1" x14ac:dyDescent="0.5"/>
    <row r="265" ht="17.25" customHeight="1" x14ac:dyDescent="0.5"/>
    <row r="266" ht="17.25" customHeight="1" x14ac:dyDescent="0.5"/>
    <row r="267" ht="17.25" customHeight="1" x14ac:dyDescent="0.5"/>
    <row r="268" ht="17.25" customHeight="1" x14ac:dyDescent="0.5"/>
    <row r="269" ht="17.25" customHeight="1" x14ac:dyDescent="0.5"/>
    <row r="270" ht="17.25" customHeight="1" x14ac:dyDescent="0.5"/>
    <row r="271" ht="17.25" customHeight="1" x14ac:dyDescent="0.5"/>
    <row r="272" ht="17.25" customHeight="1" x14ac:dyDescent="0.5"/>
    <row r="273" ht="17.25" customHeight="1" x14ac:dyDescent="0.5"/>
    <row r="274" ht="17.25" customHeight="1" x14ac:dyDescent="0.5"/>
    <row r="275" ht="17.25" customHeight="1" x14ac:dyDescent="0.5"/>
    <row r="276" ht="17.25" customHeight="1" x14ac:dyDescent="0.5"/>
    <row r="277" ht="17.25" customHeight="1" x14ac:dyDescent="0.5"/>
    <row r="278" ht="17.25" customHeight="1" x14ac:dyDescent="0.5"/>
    <row r="279" ht="17.25" customHeight="1" x14ac:dyDescent="0.5"/>
    <row r="280" ht="17.25" customHeight="1" x14ac:dyDescent="0.5"/>
    <row r="281" ht="17.25" customHeight="1" x14ac:dyDescent="0.5"/>
    <row r="282" ht="17.25" customHeight="1" x14ac:dyDescent="0.5"/>
    <row r="283" ht="17.25" customHeight="1" x14ac:dyDescent="0.5"/>
    <row r="284" ht="17.25" customHeight="1" x14ac:dyDescent="0.5"/>
    <row r="285" ht="17.25" customHeight="1" x14ac:dyDescent="0.5"/>
    <row r="286" ht="17.25" customHeight="1" x14ac:dyDescent="0.5"/>
    <row r="287" ht="17.25" customHeight="1" x14ac:dyDescent="0.5"/>
    <row r="288" ht="17.25" customHeight="1" x14ac:dyDescent="0.5"/>
    <row r="289" ht="17.25" customHeight="1" x14ac:dyDescent="0.5"/>
    <row r="290" ht="17.25" customHeight="1" x14ac:dyDescent="0.5"/>
    <row r="291" ht="17.25" customHeight="1" x14ac:dyDescent="0.5"/>
    <row r="292" ht="17.25" customHeight="1" x14ac:dyDescent="0.5"/>
    <row r="293" ht="17.25" customHeight="1" x14ac:dyDescent="0.5"/>
    <row r="294" ht="17.25" customHeight="1" x14ac:dyDescent="0.5"/>
    <row r="295" ht="17.25" customHeight="1" x14ac:dyDescent="0.5"/>
    <row r="296" ht="17.25" customHeight="1" x14ac:dyDescent="0.5"/>
    <row r="297" ht="17.25" customHeight="1" x14ac:dyDescent="0.5"/>
    <row r="298" ht="17.25" customHeight="1" x14ac:dyDescent="0.5"/>
    <row r="299" ht="17.25" customHeight="1" x14ac:dyDescent="0.5"/>
    <row r="300" ht="17.25" customHeight="1" x14ac:dyDescent="0.5"/>
  </sheetData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9BA8C2"/>
    <pageSetUpPr autoPageBreaks="0" fitToPage="1"/>
  </sheetPr>
  <dimension ref="A1:G123"/>
  <sheetViews>
    <sheetView showGridLines="0" rightToLeft="1" zoomScaleNormal="100" workbookViewId="0">
      <selection activeCell="L10" sqref="L10"/>
    </sheetView>
  </sheetViews>
  <sheetFormatPr defaultColWidth="8.88671875" defaultRowHeight="18" x14ac:dyDescent="0.5"/>
  <cols>
    <col min="1" max="1" width="6" style="35" customWidth="1"/>
    <col min="2" max="2" width="34" style="35" customWidth="1"/>
    <col min="3" max="4" width="17.109375" style="35" customWidth="1"/>
    <col min="5" max="5" width="34" style="35" customWidth="1"/>
    <col min="6" max="6" width="6" style="35" customWidth="1"/>
    <col min="7" max="7" width="8.88671875" style="41"/>
    <col min="8" max="241" width="8.88671875" style="35"/>
    <col min="242" max="242" width="5.88671875" style="35" customWidth="1"/>
    <col min="243" max="243" width="32.88671875" style="35" customWidth="1"/>
    <col min="244" max="244" width="5.88671875" style="35" customWidth="1"/>
    <col min="245" max="245" width="32.88671875" style="35" customWidth="1"/>
    <col min="246" max="251" width="8.88671875" style="35"/>
    <col min="252" max="252" width="32.88671875" style="35" customWidth="1"/>
    <col min="253" max="253" width="5.88671875" style="35" customWidth="1"/>
    <col min="254" max="254" width="32.88671875" style="35" customWidth="1"/>
    <col min="255" max="255" width="5.88671875" style="35" customWidth="1"/>
    <col min="256" max="497" width="8.88671875" style="35"/>
    <col min="498" max="498" width="5.88671875" style="35" customWidth="1"/>
    <col min="499" max="499" width="32.88671875" style="35" customWidth="1"/>
    <col min="500" max="500" width="5.88671875" style="35" customWidth="1"/>
    <col min="501" max="501" width="32.88671875" style="35" customWidth="1"/>
    <col min="502" max="507" width="8.88671875" style="35"/>
    <col min="508" max="508" width="32.88671875" style="35" customWidth="1"/>
    <col min="509" max="509" width="5.88671875" style="35" customWidth="1"/>
    <col min="510" max="510" width="32.88671875" style="35" customWidth="1"/>
    <col min="511" max="511" width="5.88671875" style="35" customWidth="1"/>
    <col min="512" max="753" width="8.88671875" style="35"/>
    <col min="754" max="754" width="5.88671875" style="35" customWidth="1"/>
    <col min="755" max="755" width="32.88671875" style="35" customWidth="1"/>
    <col min="756" max="756" width="5.88671875" style="35" customWidth="1"/>
    <col min="757" max="757" width="32.88671875" style="35" customWidth="1"/>
    <col min="758" max="763" width="8.88671875" style="35"/>
    <col min="764" max="764" width="32.88671875" style="35" customWidth="1"/>
    <col min="765" max="765" width="5.88671875" style="35" customWidth="1"/>
    <col min="766" max="766" width="32.88671875" style="35" customWidth="1"/>
    <col min="767" max="767" width="5.88671875" style="35" customWidth="1"/>
    <col min="768" max="1009" width="8.88671875" style="35"/>
    <col min="1010" max="1010" width="5.88671875" style="35" customWidth="1"/>
    <col min="1011" max="1011" width="32.88671875" style="35" customWidth="1"/>
    <col min="1012" max="1012" width="5.88671875" style="35" customWidth="1"/>
    <col min="1013" max="1013" width="32.88671875" style="35" customWidth="1"/>
    <col min="1014" max="1019" width="8.88671875" style="35"/>
    <col min="1020" max="1020" width="32.88671875" style="35" customWidth="1"/>
    <col min="1021" max="1021" width="5.88671875" style="35" customWidth="1"/>
    <col min="1022" max="1022" width="32.88671875" style="35" customWidth="1"/>
    <col min="1023" max="1023" width="5.88671875" style="35" customWidth="1"/>
    <col min="1024" max="1265" width="8.88671875" style="35"/>
    <col min="1266" max="1266" width="5.88671875" style="35" customWidth="1"/>
    <col min="1267" max="1267" width="32.88671875" style="35" customWidth="1"/>
    <col min="1268" max="1268" width="5.88671875" style="35" customWidth="1"/>
    <col min="1269" max="1269" width="32.88671875" style="35" customWidth="1"/>
    <col min="1270" max="1275" width="8.88671875" style="35"/>
    <col min="1276" max="1276" width="32.88671875" style="35" customWidth="1"/>
    <col min="1277" max="1277" width="5.88671875" style="35" customWidth="1"/>
    <col min="1278" max="1278" width="32.88671875" style="35" customWidth="1"/>
    <col min="1279" max="1279" width="5.88671875" style="35" customWidth="1"/>
    <col min="1280" max="1521" width="8.88671875" style="35"/>
    <col min="1522" max="1522" width="5.88671875" style="35" customWidth="1"/>
    <col min="1523" max="1523" width="32.88671875" style="35" customWidth="1"/>
    <col min="1524" max="1524" width="5.88671875" style="35" customWidth="1"/>
    <col min="1525" max="1525" width="32.88671875" style="35" customWidth="1"/>
    <col min="1526" max="1531" width="8.88671875" style="35"/>
    <col min="1532" max="1532" width="32.88671875" style="35" customWidth="1"/>
    <col min="1533" max="1533" width="5.88671875" style="35" customWidth="1"/>
    <col min="1534" max="1534" width="32.88671875" style="35" customWidth="1"/>
    <col min="1535" max="1535" width="5.88671875" style="35" customWidth="1"/>
    <col min="1536" max="1777" width="8.88671875" style="35"/>
    <col min="1778" max="1778" width="5.88671875" style="35" customWidth="1"/>
    <col min="1779" max="1779" width="32.88671875" style="35" customWidth="1"/>
    <col min="1780" max="1780" width="5.88671875" style="35" customWidth="1"/>
    <col min="1781" max="1781" width="32.88671875" style="35" customWidth="1"/>
    <col min="1782" max="1787" width="8.88671875" style="35"/>
    <col min="1788" max="1788" width="32.88671875" style="35" customWidth="1"/>
    <col min="1789" max="1789" width="5.88671875" style="35" customWidth="1"/>
    <col min="1790" max="1790" width="32.88671875" style="35" customWidth="1"/>
    <col min="1791" max="1791" width="5.88671875" style="35" customWidth="1"/>
    <col min="1792" max="2033" width="8.88671875" style="35"/>
    <col min="2034" max="2034" width="5.88671875" style="35" customWidth="1"/>
    <col min="2035" max="2035" width="32.88671875" style="35" customWidth="1"/>
    <col min="2036" max="2036" width="5.88671875" style="35" customWidth="1"/>
    <col min="2037" max="2037" width="32.88671875" style="35" customWidth="1"/>
    <col min="2038" max="2043" width="8.88671875" style="35"/>
    <col min="2044" max="2044" width="32.88671875" style="35" customWidth="1"/>
    <col min="2045" max="2045" width="5.88671875" style="35" customWidth="1"/>
    <col min="2046" max="2046" width="32.88671875" style="35" customWidth="1"/>
    <col min="2047" max="2047" width="5.88671875" style="35" customWidth="1"/>
    <col min="2048" max="2289" width="8.88671875" style="35"/>
    <col min="2290" max="2290" width="5.88671875" style="35" customWidth="1"/>
    <col min="2291" max="2291" width="32.88671875" style="35" customWidth="1"/>
    <col min="2292" max="2292" width="5.88671875" style="35" customWidth="1"/>
    <col min="2293" max="2293" width="32.88671875" style="35" customWidth="1"/>
    <col min="2294" max="2299" width="8.88671875" style="35"/>
    <col min="2300" max="2300" width="32.88671875" style="35" customWidth="1"/>
    <col min="2301" max="2301" width="5.88671875" style="35" customWidth="1"/>
    <col min="2302" max="2302" width="32.88671875" style="35" customWidth="1"/>
    <col min="2303" max="2303" width="5.88671875" style="35" customWidth="1"/>
    <col min="2304" max="2545" width="8.88671875" style="35"/>
    <col min="2546" max="2546" width="5.88671875" style="35" customWidth="1"/>
    <col min="2547" max="2547" width="32.88671875" style="35" customWidth="1"/>
    <col min="2548" max="2548" width="5.88671875" style="35" customWidth="1"/>
    <col min="2549" max="2549" width="32.88671875" style="35" customWidth="1"/>
    <col min="2550" max="2555" width="8.88671875" style="35"/>
    <col min="2556" max="2556" width="32.88671875" style="35" customWidth="1"/>
    <col min="2557" max="2557" width="5.88671875" style="35" customWidth="1"/>
    <col min="2558" max="2558" width="32.88671875" style="35" customWidth="1"/>
    <col min="2559" max="2559" width="5.88671875" style="35" customWidth="1"/>
    <col min="2560" max="2801" width="8.88671875" style="35"/>
    <col min="2802" max="2802" width="5.88671875" style="35" customWidth="1"/>
    <col min="2803" max="2803" width="32.88671875" style="35" customWidth="1"/>
    <col min="2804" max="2804" width="5.88671875" style="35" customWidth="1"/>
    <col min="2805" max="2805" width="32.88671875" style="35" customWidth="1"/>
    <col min="2806" max="2811" width="8.88671875" style="35"/>
    <col min="2812" max="2812" width="32.88671875" style="35" customWidth="1"/>
    <col min="2813" max="2813" width="5.88671875" style="35" customWidth="1"/>
    <col min="2814" max="2814" width="32.88671875" style="35" customWidth="1"/>
    <col min="2815" max="2815" width="5.88671875" style="35" customWidth="1"/>
    <col min="2816" max="3057" width="8.88671875" style="35"/>
    <col min="3058" max="3058" width="5.88671875" style="35" customWidth="1"/>
    <col min="3059" max="3059" width="32.88671875" style="35" customWidth="1"/>
    <col min="3060" max="3060" width="5.88671875" style="35" customWidth="1"/>
    <col min="3061" max="3061" width="32.88671875" style="35" customWidth="1"/>
    <col min="3062" max="3067" width="8.88671875" style="35"/>
    <col min="3068" max="3068" width="32.88671875" style="35" customWidth="1"/>
    <col min="3069" max="3069" width="5.88671875" style="35" customWidth="1"/>
    <col min="3070" max="3070" width="32.88671875" style="35" customWidth="1"/>
    <col min="3071" max="3071" width="5.88671875" style="35" customWidth="1"/>
    <col min="3072" max="3313" width="8.88671875" style="35"/>
    <col min="3314" max="3314" width="5.88671875" style="35" customWidth="1"/>
    <col min="3315" max="3315" width="32.88671875" style="35" customWidth="1"/>
    <col min="3316" max="3316" width="5.88671875" style="35" customWidth="1"/>
    <col min="3317" max="3317" width="32.88671875" style="35" customWidth="1"/>
    <col min="3318" max="3323" width="8.88671875" style="35"/>
    <col min="3324" max="3324" width="32.88671875" style="35" customWidth="1"/>
    <col min="3325" max="3325" width="5.88671875" style="35" customWidth="1"/>
    <col min="3326" max="3326" width="32.88671875" style="35" customWidth="1"/>
    <col min="3327" max="3327" width="5.88671875" style="35" customWidth="1"/>
    <col min="3328" max="3569" width="8.88671875" style="35"/>
    <col min="3570" max="3570" width="5.88671875" style="35" customWidth="1"/>
    <col min="3571" max="3571" width="32.88671875" style="35" customWidth="1"/>
    <col min="3572" max="3572" width="5.88671875" style="35" customWidth="1"/>
    <col min="3573" max="3573" width="32.88671875" style="35" customWidth="1"/>
    <col min="3574" max="3579" width="8.88671875" style="35"/>
    <col min="3580" max="3580" width="32.88671875" style="35" customWidth="1"/>
    <col min="3581" max="3581" width="5.88671875" style="35" customWidth="1"/>
    <col min="3582" max="3582" width="32.88671875" style="35" customWidth="1"/>
    <col min="3583" max="3583" width="5.88671875" style="35" customWidth="1"/>
    <col min="3584" max="3825" width="8.88671875" style="35"/>
    <col min="3826" max="3826" width="5.88671875" style="35" customWidth="1"/>
    <col min="3827" max="3827" width="32.88671875" style="35" customWidth="1"/>
    <col min="3828" max="3828" width="5.88671875" style="35" customWidth="1"/>
    <col min="3829" max="3829" width="32.88671875" style="35" customWidth="1"/>
    <col min="3830" max="3835" width="8.88671875" style="35"/>
    <col min="3836" max="3836" width="32.88671875" style="35" customWidth="1"/>
    <col min="3837" max="3837" width="5.88671875" style="35" customWidth="1"/>
    <col min="3838" max="3838" width="32.88671875" style="35" customWidth="1"/>
    <col min="3839" max="3839" width="5.88671875" style="35" customWidth="1"/>
    <col min="3840" max="4081" width="8.88671875" style="35"/>
    <col min="4082" max="4082" width="5.88671875" style="35" customWidth="1"/>
    <col min="4083" max="4083" width="32.88671875" style="35" customWidth="1"/>
    <col min="4084" max="4084" width="5.88671875" style="35" customWidth="1"/>
    <col min="4085" max="4085" width="32.88671875" style="35" customWidth="1"/>
    <col min="4086" max="4091" width="8.88671875" style="35"/>
    <col min="4092" max="4092" width="32.88671875" style="35" customWidth="1"/>
    <col min="4093" max="4093" width="5.88671875" style="35" customWidth="1"/>
    <col min="4094" max="4094" width="32.88671875" style="35" customWidth="1"/>
    <col min="4095" max="4095" width="5.88671875" style="35" customWidth="1"/>
    <col min="4096" max="4337" width="8.88671875" style="35"/>
    <col min="4338" max="4338" width="5.88671875" style="35" customWidth="1"/>
    <col min="4339" max="4339" width="32.88671875" style="35" customWidth="1"/>
    <col min="4340" max="4340" width="5.88671875" style="35" customWidth="1"/>
    <col min="4341" max="4341" width="32.88671875" style="35" customWidth="1"/>
    <col min="4342" max="4347" width="8.88671875" style="35"/>
    <col min="4348" max="4348" width="32.88671875" style="35" customWidth="1"/>
    <col min="4349" max="4349" width="5.88671875" style="35" customWidth="1"/>
    <col min="4350" max="4350" width="32.88671875" style="35" customWidth="1"/>
    <col min="4351" max="4351" width="5.88671875" style="35" customWidth="1"/>
    <col min="4352" max="4593" width="8.88671875" style="35"/>
    <col min="4594" max="4594" width="5.88671875" style="35" customWidth="1"/>
    <col min="4595" max="4595" width="32.88671875" style="35" customWidth="1"/>
    <col min="4596" max="4596" width="5.88671875" style="35" customWidth="1"/>
    <col min="4597" max="4597" width="32.88671875" style="35" customWidth="1"/>
    <col min="4598" max="4603" width="8.88671875" style="35"/>
    <col min="4604" max="4604" width="32.88671875" style="35" customWidth="1"/>
    <col min="4605" max="4605" width="5.88671875" style="35" customWidth="1"/>
    <col min="4606" max="4606" width="32.88671875" style="35" customWidth="1"/>
    <col min="4607" max="4607" width="5.88671875" style="35" customWidth="1"/>
    <col min="4608" max="4849" width="8.88671875" style="35"/>
    <col min="4850" max="4850" width="5.88671875" style="35" customWidth="1"/>
    <col min="4851" max="4851" width="32.88671875" style="35" customWidth="1"/>
    <col min="4852" max="4852" width="5.88671875" style="35" customWidth="1"/>
    <col min="4853" max="4853" width="32.88671875" style="35" customWidth="1"/>
    <col min="4854" max="4859" width="8.88671875" style="35"/>
    <col min="4860" max="4860" width="32.88671875" style="35" customWidth="1"/>
    <col min="4861" max="4861" width="5.88671875" style="35" customWidth="1"/>
    <col min="4862" max="4862" width="32.88671875" style="35" customWidth="1"/>
    <col min="4863" max="4863" width="5.88671875" style="35" customWidth="1"/>
    <col min="4864" max="5105" width="8.88671875" style="35"/>
    <col min="5106" max="5106" width="5.88671875" style="35" customWidth="1"/>
    <col min="5107" max="5107" width="32.88671875" style="35" customWidth="1"/>
    <col min="5108" max="5108" width="5.88671875" style="35" customWidth="1"/>
    <col min="5109" max="5109" width="32.88671875" style="35" customWidth="1"/>
    <col min="5110" max="5115" width="8.88671875" style="35"/>
    <col min="5116" max="5116" width="32.88671875" style="35" customWidth="1"/>
    <col min="5117" max="5117" width="5.88671875" style="35" customWidth="1"/>
    <col min="5118" max="5118" width="32.88671875" style="35" customWidth="1"/>
    <col min="5119" max="5119" width="5.88671875" style="35" customWidth="1"/>
    <col min="5120" max="5361" width="8.88671875" style="35"/>
    <col min="5362" max="5362" width="5.88671875" style="35" customWidth="1"/>
    <col min="5363" max="5363" width="32.88671875" style="35" customWidth="1"/>
    <col min="5364" max="5364" width="5.88671875" style="35" customWidth="1"/>
    <col min="5365" max="5365" width="32.88671875" style="35" customWidth="1"/>
    <col min="5366" max="5371" width="8.88671875" style="35"/>
    <col min="5372" max="5372" width="32.88671875" style="35" customWidth="1"/>
    <col min="5373" max="5373" width="5.88671875" style="35" customWidth="1"/>
    <col min="5374" max="5374" width="32.88671875" style="35" customWidth="1"/>
    <col min="5375" max="5375" width="5.88671875" style="35" customWidth="1"/>
    <col min="5376" max="5617" width="8.88671875" style="35"/>
    <col min="5618" max="5618" width="5.88671875" style="35" customWidth="1"/>
    <col min="5619" max="5619" width="32.88671875" style="35" customWidth="1"/>
    <col min="5620" max="5620" width="5.88671875" style="35" customWidth="1"/>
    <col min="5621" max="5621" width="32.88671875" style="35" customWidth="1"/>
    <col min="5622" max="5627" width="8.88671875" style="35"/>
    <col min="5628" max="5628" width="32.88671875" style="35" customWidth="1"/>
    <col min="5629" max="5629" width="5.88671875" style="35" customWidth="1"/>
    <col min="5630" max="5630" width="32.88671875" style="35" customWidth="1"/>
    <col min="5631" max="5631" width="5.88671875" style="35" customWidth="1"/>
    <col min="5632" max="5873" width="8.88671875" style="35"/>
    <col min="5874" max="5874" width="5.88671875" style="35" customWidth="1"/>
    <col min="5875" max="5875" width="32.88671875" style="35" customWidth="1"/>
    <col min="5876" max="5876" width="5.88671875" style="35" customWidth="1"/>
    <col min="5877" max="5877" width="32.88671875" style="35" customWidth="1"/>
    <col min="5878" max="5883" width="8.88671875" style="35"/>
    <col min="5884" max="5884" width="32.88671875" style="35" customWidth="1"/>
    <col min="5885" max="5885" width="5.88671875" style="35" customWidth="1"/>
    <col min="5886" max="5886" width="32.88671875" style="35" customWidth="1"/>
    <col min="5887" max="5887" width="5.88671875" style="35" customWidth="1"/>
    <col min="5888" max="6129" width="8.88671875" style="35"/>
    <col min="6130" max="6130" width="5.88671875" style="35" customWidth="1"/>
    <col min="6131" max="6131" width="32.88671875" style="35" customWidth="1"/>
    <col min="6132" max="6132" width="5.88671875" style="35" customWidth="1"/>
    <col min="6133" max="6133" width="32.88671875" style="35" customWidth="1"/>
    <col min="6134" max="6139" width="8.88671875" style="35"/>
    <col min="6140" max="6140" width="32.88671875" style="35" customWidth="1"/>
    <col min="6141" max="6141" width="5.88671875" style="35" customWidth="1"/>
    <col min="6142" max="6142" width="32.88671875" style="35" customWidth="1"/>
    <col min="6143" max="6143" width="5.88671875" style="35" customWidth="1"/>
    <col min="6144" max="6385" width="8.88671875" style="35"/>
    <col min="6386" max="6386" width="5.88671875" style="35" customWidth="1"/>
    <col min="6387" max="6387" width="32.88671875" style="35" customWidth="1"/>
    <col min="6388" max="6388" width="5.88671875" style="35" customWidth="1"/>
    <col min="6389" max="6389" width="32.88671875" style="35" customWidth="1"/>
    <col min="6390" max="6395" width="8.88671875" style="35"/>
    <col min="6396" max="6396" width="32.88671875" style="35" customWidth="1"/>
    <col min="6397" max="6397" width="5.88671875" style="35" customWidth="1"/>
    <col min="6398" max="6398" width="32.88671875" style="35" customWidth="1"/>
    <col min="6399" max="6399" width="5.88671875" style="35" customWidth="1"/>
    <col min="6400" max="6641" width="8.88671875" style="35"/>
    <col min="6642" max="6642" width="5.88671875" style="35" customWidth="1"/>
    <col min="6643" max="6643" width="32.88671875" style="35" customWidth="1"/>
    <col min="6644" max="6644" width="5.88671875" style="35" customWidth="1"/>
    <col min="6645" max="6645" width="32.88671875" style="35" customWidth="1"/>
    <col min="6646" max="6651" width="8.88671875" style="35"/>
    <col min="6652" max="6652" width="32.88671875" style="35" customWidth="1"/>
    <col min="6653" max="6653" width="5.88671875" style="35" customWidth="1"/>
    <col min="6654" max="6654" width="32.88671875" style="35" customWidth="1"/>
    <col min="6655" max="6655" width="5.88671875" style="35" customWidth="1"/>
    <col min="6656" max="6897" width="8.88671875" style="35"/>
    <col min="6898" max="6898" width="5.88671875" style="35" customWidth="1"/>
    <col min="6899" max="6899" width="32.88671875" style="35" customWidth="1"/>
    <col min="6900" max="6900" width="5.88671875" style="35" customWidth="1"/>
    <col min="6901" max="6901" width="32.88671875" style="35" customWidth="1"/>
    <col min="6902" max="6907" width="8.88671875" style="35"/>
    <col min="6908" max="6908" width="32.88671875" style="35" customWidth="1"/>
    <col min="6909" max="6909" width="5.88671875" style="35" customWidth="1"/>
    <col min="6910" max="6910" width="32.88671875" style="35" customWidth="1"/>
    <col min="6911" max="6911" width="5.88671875" style="35" customWidth="1"/>
    <col min="6912" max="7153" width="8.88671875" style="35"/>
    <col min="7154" max="7154" width="5.88671875" style="35" customWidth="1"/>
    <col min="7155" max="7155" width="32.88671875" style="35" customWidth="1"/>
    <col min="7156" max="7156" width="5.88671875" style="35" customWidth="1"/>
    <col min="7157" max="7157" width="32.88671875" style="35" customWidth="1"/>
    <col min="7158" max="7163" width="8.88671875" style="35"/>
    <col min="7164" max="7164" width="32.88671875" style="35" customWidth="1"/>
    <col min="7165" max="7165" width="5.88671875" style="35" customWidth="1"/>
    <col min="7166" max="7166" width="32.88671875" style="35" customWidth="1"/>
    <col min="7167" max="7167" width="5.88671875" style="35" customWidth="1"/>
    <col min="7168" max="7409" width="8.88671875" style="35"/>
    <col min="7410" max="7410" width="5.88671875" style="35" customWidth="1"/>
    <col min="7411" max="7411" width="32.88671875" style="35" customWidth="1"/>
    <col min="7412" max="7412" width="5.88671875" style="35" customWidth="1"/>
    <col min="7413" max="7413" width="32.88671875" style="35" customWidth="1"/>
    <col min="7414" max="7419" width="8.88671875" style="35"/>
    <col min="7420" max="7420" width="32.88671875" style="35" customWidth="1"/>
    <col min="7421" max="7421" width="5.88671875" style="35" customWidth="1"/>
    <col min="7422" max="7422" width="32.88671875" style="35" customWidth="1"/>
    <col min="7423" max="7423" width="5.88671875" style="35" customWidth="1"/>
    <col min="7424" max="7665" width="8.88671875" style="35"/>
    <col min="7666" max="7666" width="5.88671875" style="35" customWidth="1"/>
    <col min="7667" max="7667" width="32.88671875" style="35" customWidth="1"/>
    <col min="7668" max="7668" width="5.88671875" style="35" customWidth="1"/>
    <col min="7669" max="7669" width="32.88671875" style="35" customWidth="1"/>
    <col min="7670" max="7675" width="8.88671875" style="35"/>
    <col min="7676" max="7676" width="32.88671875" style="35" customWidth="1"/>
    <col min="7677" max="7677" width="5.88671875" style="35" customWidth="1"/>
    <col min="7678" max="7678" width="32.88671875" style="35" customWidth="1"/>
    <col min="7679" max="7679" width="5.88671875" style="35" customWidth="1"/>
    <col min="7680" max="7921" width="8.88671875" style="35"/>
    <col min="7922" max="7922" width="5.88671875" style="35" customWidth="1"/>
    <col min="7923" max="7923" width="32.88671875" style="35" customWidth="1"/>
    <col min="7924" max="7924" width="5.88671875" style="35" customWidth="1"/>
    <col min="7925" max="7925" width="32.88671875" style="35" customWidth="1"/>
    <col min="7926" max="7931" width="8.88671875" style="35"/>
    <col min="7932" max="7932" width="32.88671875" style="35" customWidth="1"/>
    <col min="7933" max="7933" width="5.88671875" style="35" customWidth="1"/>
    <col min="7934" max="7934" width="32.88671875" style="35" customWidth="1"/>
    <col min="7935" max="7935" width="5.88671875" style="35" customWidth="1"/>
    <col min="7936" max="8177" width="8.88671875" style="35"/>
    <col min="8178" max="8178" width="5.88671875" style="35" customWidth="1"/>
    <col min="8179" max="8179" width="32.88671875" style="35" customWidth="1"/>
    <col min="8180" max="8180" width="5.88671875" style="35" customWidth="1"/>
    <col min="8181" max="8181" width="32.88671875" style="35" customWidth="1"/>
    <col min="8182" max="8187" width="8.88671875" style="35"/>
    <col min="8188" max="8188" width="32.88671875" style="35" customWidth="1"/>
    <col min="8189" max="8189" width="5.88671875" style="35" customWidth="1"/>
    <col min="8190" max="8190" width="32.88671875" style="35" customWidth="1"/>
    <col min="8191" max="8191" width="5.88671875" style="35" customWidth="1"/>
    <col min="8192" max="8433" width="8.88671875" style="35"/>
    <col min="8434" max="8434" width="5.88671875" style="35" customWidth="1"/>
    <col min="8435" max="8435" width="32.88671875" style="35" customWidth="1"/>
    <col min="8436" max="8436" width="5.88671875" style="35" customWidth="1"/>
    <col min="8437" max="8437" width="32.88671875" style="35" customWidth="1"/>
    <col min="8438" max="8443" width="8.88671875" style="35"/>
    <col min="8444" max="8444" width="32.88671875" style="35" customWidth="1"/>
    <col min="8445" max="8445" width="5.88671875" style="35" customWidth="1"/>
    <col min="8446" max="8446" width="32.88671875" style="35" customWidth="1"/>
    <col min="8447" max="8447" width="5.88671875" style="35" customWidth="1"/>
    <col min="8448" max="8689" width="8.88671875" style="35"/>
    <col min="8690" max="8690" width="5.88671875" style="35" customWidth="1"/>
    <col min="8691" max="8691" width="32.88671875" style="35" customWidth="1"/>
    <col min="8692" max="8692" width="5.88671875" style="35" customWidth="1"/>
    <col min="8693" max="8693" width="32.88671875" style="35" customWidth="1"/>
    <col min="8694" max="8699" width="8.88671875" style="35"/>
    <col min="8700" max="8700" width="32.88671875" style="35" customWidth="1"/>
    <col min="8701" max="8701" width="5.88671875" style="35" customWidth="1"/>
    <col min="8702" max="8702" width="32.88671875" style="35" customWidth="1"/>
    <col min="8703" max="8703" width="5.88671875" style="35" customWidth="1"/>
    <col min="8704" max="8945" width="8.88671875" style="35"/>
    <col min="8946" max="8946" width="5.88671875" style="35" customWidth="1"/>
    <col min="8947" max="8947" width="32.88671875" style="35" customWidth="1"/>
    <col min="8948" max="8948" width="5.88671875" style="35" customWidth="1"/>
    <col min="8949" max="8949" width="32.88671875" style="35" customWidth="1"/>
    <col min="8950" max="8955" width="8.88671875" style="35"/>
    <col min="8956" max="8956" width="32.88671875" style="35" customWidth="1"/>
    <col min="8957" max="8957" width="5.88671875" style="35" customWidth="1"/>
    <col min="8958" max="8958" width="32.88671875" style="35" customWidth="1"/>
    <col min="8959" max="8959" width="5.88671875" style="35" customWidth="1"/>
    <col min="8960" max="9201" width="8.88671875" style="35"/>
    <col min="9202" max="9202" width="5.88671875" style="35" customWidth="1"/>
    <col min="9203" max="9203" width="32.88671875" style="35" customWidth="1"/>
    <col min="9204" max="9204" width="5.88671875" style="35" customWidth="1"/>
    <col min="9205" max="9205" width="32.88671875" style="35" customWidth="1"/>
    <col min="9206" max="9211" width="8.88671875" style="35"/>
    <col min="9212" max="9212" width="32.88671875" style="35" customWidth="1"/>
    <col min="9213" max="9213" width="5.88671875" style="35" customWidth="1"/>
    <col min="9214" max="9214" width="32.88671875" style="35" customWidth="1"/>
    <col min="9215" max="9215" width="5.88671875" style="35" customWidth="1"/>
    <col min="9216" max="9457" width="8.88671875" style="35"/>
    <col min="9458" max="9458" width="5.88671875" style="35" customWidth="1"/>
    <col min="9459" max="9459" width="32.88671875" style="35" customWidth="1"/>
    <col min="9460" max="9460" width="5.88671875" style="35" customWidth="1"/>
    <col min="9461" max="9461" width="32.88671875" style="35" customWidth="1"/>
    <col min="9462" max="9467" width="8.88671875" style="35"/>
    <col min="9468" max="9468" width="32.88671875" style="35" customWidth="1"/>
    <col min="9469" max="9469" width="5.88671875" style="35" customWidth="1"/>
    <col min="9470" max="9470" width="32.88671875" style="35" customWidth="1"/>
    <col min="9471" max="9471" width="5.88671875" style="35" customWidth="1"/>
    <col min="9472" max="9713" width="8.88671875" style="35"/>
    <col min="9714" max="9714" width="5.88671875" style="35" customWidth="1"/>
    <col min="9715" max="9715" width="32.88671875" style="35" customWidth="1"/>
    <col min="9716" max="9716" width="5.88671875" style="35" customWidth="1"/>
    <col min="9717" max="9717" width="32.88671875" style="35" customWidth="1"/>
    <col min="9718" max="9723" width="8.88671875" style="35"/>
    <col min="9724" max="9724" width="32.88671875" style="35" customWidth="1"/>
    <col min="9725" max="9725" width="5.88671875" style="35" customWidth="1"/>
    <col min="9726" max="9726" width="32.88671875" style="35" customWidth="1"/>
    <col min="9727" max="9727" width="5.88671875" style="35" customWidth="1"/>
    <col min="9728" max="9969" width="8.88671875" style="35"/>
    <col min="9970" max="9970" width="5.88671875" style="35" customWidth="1"/>
    <col min="9971" max="9971" width="32.88671875" style="35" customWidth="1"/>
    <col min="9972" max="9972" width="5.88671875" style="35" customWidth="1"/>
    <col min="9973" max="9973" width="32.88671875" style="35" customWidth="1"/>
    <col min="9974" max="9979" width="8.88671875" style="35"/>
    <col min="9980" max="9980" width="32.88671875" style="35" customWidth="1"/>
    <col min="9981" max="9981" width="5.88671875" style="35" customWidth="1"/>
    <col min="9982" max="9982" width="32.88671875" style="35" customWidth="1"/>
    <col min="9983" max="9983" width="5.88671875" style="35" customWidth="1"/>
    <col min="9984" max="10225" width="8.88671875" style="35"/>
    <col min="10226" max="10226" width="5.88671875" style="35" customWidth="1"/>
    <col min="10227" max="10227" width="32.88671875" style="35" customWidth="1"/>
    <col min="10228" max="10228" width="5.88671875" style="35" customWidth="1"/>
    <col min="10229" max="10229" width="32.88671875" style="35" customWidth="1"/>
    <col min="10230" max="10235" width="8.88671875" style="35"/>
    <col min="10236" max="10236" width="32.88671875" style="35" customWidth="1"/>
    <col min="10237" max="10237" width="5.88671875" style="35" customWidth="1"/>
    <col min="10238" max="10238" width="32.88671875" style="35" customWidth="1"/>
    <col min="10239" max="10239" width="5.88671875" style="35" customWidth="1"/>
    <col min="10240" max="10481" width="8.88671875" style="35"/>
    <col min="10482" max="10482" width="5.88671875" style="35" customWidth="1"/>
    <col min="10483" max="10483" width="32.88671875" style="35" customWidth="1"/>
    <col min="10484" max="10484" width="5.88671875" style="35" customWidth="1"/>
    <col min="10485" max="10485" width="32.88671875" style="35" customWidth="1"/>
    <col min="10486" max="10491" width="8.88671875" style="35"/>
    <col min="10492" max="10492" width="32.88671875" style="35" customWidth="1"/>
    <col min="10493" max="10493" width="5.88671875" style="35" customWidth="1"/>
    <col min="10494" max="10494" width="32.88671875" style="35" customWidth="1"/>
    <col min="10495" max="10495" width="5.88671875" style="35" customWidth="1"/>
    <col min="10496" max="10737" width="8.88671875" style="35"/>
    <col min="10738" max="10738" width="5.88671875" style="35" customWidth="1"/>
    <col min="10739" max="10739" width="32.88671875" style="35" customWidth="1"/>
    <col min="10740" max="10740" width="5.88671875" style="35" customWidth="1"/>
    <col min="10741" max="10741" width="32.88671875" style="35" customWidth="1"/>
    <col min="10742" max="10747" width="8.88671875" style="35"/>
    <col min="10748" max="10748" width="32.88671875" style="35" customWidth="1"/>
    <col min="10749" max="10749" width="5.88671875" style="35" customWidth="1"/>
    <col min="10750" max="10750" width="32.88671875" style="35" customWidth="1"/>
    <col min="10751" max="10751" width="5.88671875" style="35" customWidth="1"/>
    <col min="10752" max="10993" width="8.88671875" style="35"/>
    <col min="10994" max="10994" width="5.88671875" style="35" customWidth="1"/>
    <col min="10995" max="10995" width="32.88671875" style="35" customWidth="1"/>
    <col min="10996" max="10996" width="5.88671875" style="35" customWidth="1"/>
    <col min="10997" max="10997" width="32.88671875" style="35" customWidth="1"/>
    <col min="10998" max="11003" width="8.88671875" style="35"/>
    <col min="11004" max="11004" width="32.88671875" style="35" customWidth="1"/>
    <col min="11005" max="11005" width="5.88671875" style="35" customWidth="1"/>
    <col min="11006" max="11006" width="32.88671875" style="35" customWidth="1"/>
    <col min="11007" max="11007" width="5.88671875" style="35" customWidth="1"/>
    <col min="11008" max="11249" width="8.88671875" style="35"/>
    <col min="11250" max="11250" width="5.88671875" style="35" customWidth="1"/>
    <col min="11251" max="11251" width="32.88671875" style="35" customWidth="1"/>
    <col min="11252" max="11252" width="5.88671875" style="35" customWidth="1"/>
    <col min="11253" max="11253" width="32.88671875" style="35" customWidth="1"/>
    <col min="11254" max="11259" width="8.88671875" style="35"/>
    <col min="11260" max="11260" width="32.88671875" style="35" customWidth="1"/>
    <col min="11261" max="11261" width="5.88671875" style="35" customWidth="1"/>
    <col min="11262" max="11262" width="32.88671875" style="35" customWidth="1"/>
    <col min="11263" max="11263" width="5.88671875" style="35" customWidth="1"/>
    <col min="11264" max="11505" width="8.88671875" style="35"/>
    <col min="11506" max="11506" width="5.88671875" style="35" customWidth="1"/>
    <col min="11507" max="11507" width="32.88671875" style="35" customWidth="1"/>
    <col min="11508" max="11508" width="5.88671875" style="35" customWidth="1"/>
    <col min="11509" max="11509" width="32.88671875" style="35" customWidth="1"/>
    <col min="11510" max="11515" width="8.88671875" style="35"/>
    <col min="11516" max="11516" width="32.88671875" style="35" customWidth="1"/>
    <col min="11517" max="11517" width="5.88671875" style="35" customWidth="1"/>
    <col min="11518" max="11518" width="32.88671875" style="35" customWidth="1"/>
    <col min="11519" max="11519" width="5.88671875" style="35" customWidth="1"/>
    <col min="11520" max="11761" width="8.88671875" style="35"/>
    <col min="11762" max="11762" width="5.88671875" style="35" customWidth="1"/>
    <col min="11763" max="11763" width="32.88671875" style="35" customWidth="1"/>
    <col min="11764" max="11764" width="5.88671875" style="35" customWidth="1"/>
    <col min="11765" max="11765" width="32.88671875" style="35" customWidth="1"/>
    <col min="11766" max="11771" width="8.88671875" style="35"/>
    <col min="11772" max="11772" width="32.88671875" style="35" customWidth="1"/>
    <col min="11773" max="11773" width="5.88671875" style="35" customWidth="1"/>
    <col min="11774" max="11774" width="32.88671875" style="35" customWidth="1"/>
    <col min="11775" max="11775" width="5.88671875" style="35" customWidth="1"/>
    <col min="11776" max="12017" width="8.88671875" style="35"/>
    <col min="12018" max="12018" width="5.88671875" style="35" customWidth="1"/>
    <col min="12019" max="12019" width="32.88671875" style="35" customWidth="1"/>
    <col min="12020" max="12020" width="5.88671875" style="35" customWidth="1"/>
    <col min="12021" max="12021" width="32.88671875" style="35" customWidth="1"/>
    <col min="12022" max="12027" width="8.88671875" style="35"/>
    <col min="12028" max="12028" width="32.88671875" style="35" customWidth="1"/>
    <col min="12029" max="12029" width="5.88671875" style="35" customWidth="1"/>
    <col min="12030" max="12030" width="32.88671875" style="35" customWidth="1"/>
    <col min="12031" max="12031" width="5.88671875" style="35" customWidth="1"/>
    <col min="12032" max="12273" width="8.88671875" style="35"/>
    <col min="12274" max="12274" width="5.88671875" style="35" customWidth="1"/>
    <col min="12275" max="12275" width="32.88671875" style="35" customWidth="1"/>
    <col min="12276" max="12276" width="5.88671875" style="35" customWidth="1"/>
    <col min="12277" max="12277" width="32.88671875" style="35" customWidth="1"/>
    <col min="12278" max="12283" width="8.88671875" style="35"/>
    <col min="12284" max="12284" width="32.88671875" style="35" customWidth="1"/>
    <col min="12285" max="12285" width="5.88671875" style="35" customWidth="1"/>
    <col min="12286" max="12286" width="32.88671875" style="35" customWidth="1"/>
    <col min="12287" max="12287" width="5.88671875" style="35" customWidth="1"/>
    <col min="12288" max="12529" width="8.88671875" style="35"/>
    <col min="12530" max="12530" width="5.88671875" style="35" customWidth="1"/>
    <col min="12531" max="12531" width="32.88671875" style="35" customWidth="1"/>
    <col min="12532" max="12532" width="5.88671875" style="35" customWidth="1"/>
    <col min="12533" max="12533" width="32.88671875" style="35" customWidth="1"/>
    <col min="12534" max="12539" width="8.88671875" style="35"/>
    <col min="12540" max="12540" width="32.88671875" style="35" customWidth="1"/>
    <col min="12541" max="12541" width="5.88671875" style="35" customWidth="1"/>
    <col min="12542" max="12542" width="32.88671875" style="35" customWidth="1"/>
    <col min="12543" max="12543" width="5.88671875" style="35" customWidth="1"/>
    <col min="12544" max="12785" width="8.88671875" style="35"/>
    <col min="12786" max="12786" width="5.88671875" style="35" customWidth="1"/>
    <col min="12787" max="12787" width="32.88671875" style="35" customWidth="1"/>
    <col min="12788" max="12788" width="5.88671875" style="35" customWidth="1"/>
    <col min="12789" max="12789" width="32.88671875" style="35" customWidth="1"/>
    <col min="12790" max="12795" width="8.88671875" style="35"/>
    <col min="12796" max="12796" width="32.88671875" style="35" customWidth="1"/>
    <col min="12797" max="12797" width="5.88671875" style="35" customWidth="1"/>
    <col min="12798" max="12798" width="32.88671875" style="35" customWidth="1"/>
    <col min="12799" max="12799" width="5.88671875" style="35" customWidth="1"/>
    <col min="12800" max="13041" width="8.88671875" style="35"/>
    <col min="13042" max="13042" width="5.88671875" style="35" customWidth="1"/>
    <col min="13043" max="13043" width="32.88671875" style="35" customWidth="1"/>
    <col min="13044" max="13044" width="5.88671875" style="35" customWidth="1"/>
    <col min="13045" max="13045" width="32.88671875" style="35" customWidth="1"/>
    <col min="13046" max="13051" width="8.88671875" style="35"/>
    <col min="13052" max="13052" width="32.88671875" style="35" customWidth="1"/>
    <col min="13053" max="13053" width="5.88671875" style="35" customWidth="1"/>
    <col min="13054" max="13054" width="32.88671875" style="35" customWidth="1"/>
    <col min="13055" max="13055" width="5.88671875" style="35" customWidth="1"/>
    <col min="13056" max="13297" width="8.88671875" style="35"/>
    <col min="13298" max="13298" width="5.88671875" style="35" customWidth="1"/>
    <col min="13299" max="13299" width="32.88671875" style="35" customWidth="1"/>
    <col min="13300" max="13300" width="5.88671875" style="35" customWidth="1"/>
    <col min="13301" max="13301" width="32.88671875" style="35" customWidth="1"/>
    <col min="13302" max="13307" width="8.88671875" style="35"/>
    <col min="13308" max="13308" width="32.88671875" style="35" customWidth="1"/>
    <col min="13309" max="13309" width="5.88671875" style="35" customWidth="1"/>
    <col min="13310" max="13310" width="32.88671875" style="35" customWidth="1"/>
    <col min="13311" max="13311" width="5.88671875" style="35" customWidth="1"/>
    <col min="13312" max="13553" width="8.88671875" style="35"/>
    <col min="13554" max="13554" width="5.88671875" style="35" customWidth="1"/>
    <col min="13555" max="13555" width="32.88671875" style="35" customWidth="1"/>
    <col min="13556" max="13556" width="5.88671875" style="35" customWidth="1"/>
    <col min="13557" max="13557" width="32.88671875" style="35" customWidth="1"/>
    <col min="13558" max="13563" width="8.88671875" style="35"/>
    <col min="13564" max="13564" width="32.88671875" style="35" customWidth="1"/>
    <col min="13565" max="13565" width="5.88671875" style="35" customWidth="1"/>
    <col min="13566" max="13566" width="32.88671875" style="35" customWidth="1"/>
    <col min="13567" max="13567" width="5.88671875" style="35" customWidth="1"/>
    <col min="13568" max="13809" width="8.88671875" style="35"/>
    <col min="13810" max="13810" width="5.88671875" style="35" customWidth="1"/>
    <col min="13811" max="13811" width="32.88671875" style="35" customWidth="1"/>
    <col min="13812" max="13812" width="5.88671875" style="35" customWidth="1"/>
    <col min="13813" max="13813" width="32.88671875" style="35" customWidth="1"/>
    <col min="13814" max="13819" width="8.88671875" style="35"/>
    <col min="13820" max="13820" width="32.88671875" style="35" customWidth="1"/>
    <col min="13821" max="13821" width="5.88671875" style="35" customWidth="1"/>
    <col min="13822" max="13822" width="32.88671875" style="35" customWidth="1"/>
    <col min="13823" max="13823" width="5.88671875" style="35" customWidth="1"/>
    <col min="13824" max="14065" width="8.88671875" style="35"/>
    <col min="14066" max="14066" width="5.88671875" style="35" customWidth="1"/>
    <col min="14067" max="14067" width="32.88671875" style="35" customWidth="1"/>
    <col min="14068" max="14068" width="5.88671875" style="35" customWidth="1"/>
    <col min="14069" max="14069" width="32.88671875" style="35" customWidth="1"/>
    <col min="14070" max="14075" width="8.88671875" style="35"/>
    <col min="14076" max="14076" width="32.88671875" style="35" customWidth="1"/>
    <col min="14077" max="14077" width="5.88671875" style="35" customWidth="1"/>
    <col min="14078" max="14078" width="32.88671875" style="35" customWidth="1"/>
    <col min="14079" max="14079" width="5.88671875" style="35" customWidth="1"/>
    <col min="14080" max="14321" width="8.88671875" style="35"/>
    <col min="14322" max="14322" width="5.88671875" style="35" customWidth="1"/>
    <col min="14323" max="14323" width="32.88671875" style="35" customWidth="1"/>
    <col min="14324" max="14324" width="5.88671875" style="35" customWidth="1"/>
    <col min="14325" max="14325" width="32.88671875" style="35" customWidth="1"/>
    <col min="14326" max="14331" width="8.88671875" style="35"/>
    <col min="14332" max="14332" width="32.88671875" style="35" customWidth="1"/>
    <col min="14333" max="14333" width="5.88671875" style="35" customWidth="1"/>
    <col min="14334" max="14334" width="32.88671875" style="35" customWidth="1"/>
    <col min="14335" max="14335" width="5.88671875" style="35" customWidth="1"/>
    <col min="14336" max="14577" width="8.88671875" style="35"/>
    <col min="14578" max="14578" width="5.88671875" style="35" customWidth="1"/>
    <col min="14579" max="14579" width="32.88671875" style="35" customWidth="1"/>
    <col min="14580" max="14580" width="5.88671875" style="35" customWidth="1"/>
    <col min="14581" max="14581" width="32.88671875" style="35" customWidth="1"/>
    <col min="14582" max="14587" width="8.88671875" style="35"/>
    <col min="14588" max="14588" width="32.88671875" style="35" customWidth="1"/>
    <col min="14589" max="14589" width="5.88671875" style="35" customWidth="1"/>
    <col min="14590" max="14590" width="32.88671875" style="35" customWidth="1"/>
    <col min="14591" max="14591" width="5.88671875" style="35" customWidth="1"/>
    <col min="14592" max="14833" width="8.88671875" style="35"/>
    <col min="14834" max="14834" width="5.88671875" style="35" customWidth="1"/>
    <col min="14835" max="14835" width="32.88671875" style="35" customWidth="1"/>
    <col min="14836" max="14836" width="5.88671875" style="35" customWidth="1"/>
    <col min="14837" max="14837" width="32.88671875" style="35" customWidth="1"/>
    <col min="14838" max="14843" width="8.88671875" style="35"/>
    <col min="14844" max="14844" width="32.88671875" style="35" customWidth="1"/>
    <col min="14845" max="14845" width="5.88671875" style="35" customWidth="1"/>
    <col min="14846" max="14846" width="32.88671875" style="35" customWidth="1"/>
    <col min="14847" max="14847" width="5.88671875" style="35" customWidth="1"/>
    <col min="14848" max="15089" width="8.88671875" style="35"/>
    <col min="15090" max="15090" width="5.88671875" style="35" customWidth="1"/>
    <col min="15091" max="15091" width="32.88671875" style="35" customWidth="1"/>
    <col min="15092" max="15092" width="5.88671875" style="35" customWidth="1"/>
    <col min="15093" max="15093" width="32.88671875" style="35" customWidth="1"/>
    <col min="15094" max="15099" width="8.88671875" style="35"/>
    <col min="15100" max="15100" width="32.88671875" style="35" customWidth="1"/>
    <col min="15101" max="15101" width="5.88671875" style="35" customWidth="1"/>
    <col min="15102" max="15102" width="32.88671875" style="35" customWidth="1"/>
    <col min="15103" max="15103" width="5.88671875" style="35" customWidth="1"/>
    <col min="15104" max="15345" width="8.88671875" style="35"/>
    <col min="15346" max="15346" width="5.88671875" style="35" customWidth="1"/>
    <col min="15347" max="15347" width="32.88671875" style="35" customWidth="1"/>
    <col min="15348" max="15348" width="5.88671875" style="35" customWidth="1"/>
    <col min="15349" max="15349" width="32.88671875" style="35" customWidth="1"/>
    <col min="15350" max="15355" width="8.88671875" style="35"/>
    <col min="15356" max="15356" width="32.88671875" style="35" customWidth="1"/>
    <col min="15357" max="15357" width="5.88671875" style="35" customWidth="1"/>
    <col min="15358" max="15358" width="32.88671875" style="35" customWidth="1"/>
    <col min="15359" max="15359" width="5.88671875" style="35" customWidth="1"/>
    <col min="15360" max="15601" width="8.88671875" style="35"/>
    <col min="15602" max="15602" width="5.88671875" style="35" customWidth="1"/>
    <col min="15603" max="15603" width="32.88671875" style="35" customWidth="1"/>
    <col min="15604" max="15604" width="5.88671875" style="35" customWidth="1"/>
    <col min="15605" max="15605" width="32.88671875" style="35" customWidth="1"/>
    <col min="15606" max="15611" width="8.88671875" style="35"/>
    <col min="15612" max="15612" width="32.88671875" style="35" customWidth="1"/>
    <col min="15613" max="15613" width="5.88671875" style="35" customWidth="1"/>
    <col min="15614" max="15614" width="32.88671875" style="35" customWidth="1"/>
    <col min="15615" max="15615" width="5.88671875" style="35" customWidth="1"/>
    <col min="15616" max="15857" width="8.88671875" style="35"/>
    <col min="15858" max="15858" width="5.88671875" style="35" customWidth="1"/>
    <col min="15859" max="15859" width="32.88671875" style="35" customWidth="1"/>
    <col min="15860" max="15860" width="5.88671875" style="35" customWidth="1"/>
    <col min="15861" max="15861" width="32.88671875" style="35" customWidth="1"/>
    <col min="15862" max="15867" width="8.88671875" style="35"/>
    <col min="15868" max="15868" width="32.88671875" style="35" customWidth="1"/>
    <col min="15869" max="15869" width="5.88671875" style="35" customWidth="1"/>
    <col min="15870" max="15870" width="32.88671875" style="35" customWidth="1"/>
    <col min="15871" max="15871" width="5.88671875" style="35" customWidth="1"/>
    <col min="15872" max="16113" width="8.88671875" style="35"/>
    <col min="16114" max="16114" width="5.88671875" style="35" customWidth="1"/>
    <col min="16115" max="16115" width="32.88671875" style="35" customWidth="1"/>
    <col min="16116" max="16116" width="5.88671875" style="35" customWidth="1"/>
    <col min="16117" max="16117" width="32.88671875" style="35" customWidth="1"/>
    <col min="16118" max="16123" width="8.88671875" style="35"/>
    <col min="16124" max="16124" width="32.88671875" style="35" customWidth="1"/>
    <col min="16125" max="16125" width="5.88671875" style="35" customWidth="1"/>
    <col min="16126" max="16126" width="32.88671875" style="35" customWidth="1"/>
    <col min="16127" max="16127" width="5.88671875" style="35" customWidth="1"/>
    <col min="16128" max="16384" width="8.88671875" style="35"/>
  </cols>
  <sheetData>
    <row r="1" spans="1:7" s="17" customFormat="1" ht="57.6" customHeight="1" x14ac:dyDescent="0.5">
      <c r="G1" s="18"/>
    </row>
    <row r="2" spans="1:7" s="22" customFormat="1" ht="26.4" x14ac:dyDescent="0.5">
      <c r="A2" s="77" t="s">
        <v>475</v>
      </c>
      <c r="B2" s="8"/>
      <c r="C2" s="8"/>
      <c r="D2" s="8"/>
      <c r="E2" s="8"/>
      <c r="F2" s="8"/>
    </row>
    <row r="3" spans="1:7" s="22" customFormat="1" ht="26.4" x14ac:dyDescent="0.5">
      <c r="A3" s="78" t="s">
        <v>476</v>
      </c>
      <c r="B3" s="4"/>
      <c r="C3" s="4"/>
      <c r="D3" s="4"/>
      <c r="E3" s="4"/>
      <c r="F3" s="4"/>
    </row>
    <row r="4" spans="1:7" s="29" customFormat="1" ht="39" customHeight="1" thickBot="1" x14ac:dyDescent="0.55000000000000004">
      <c r="A4" s="209" t="s">
        <v>95</v>
      </c>
      <c r="B4" s="224" t="s">
        <v>96</v>
      </c>
      <c r="C4" s="219" t="s">
        <v>589</v>
      </c>
      <c r="D4" s="219" t="s">
        <v>590</v>
      </c>
      <c r="E4" s="220" t="s">
        <v>367</v>
      </c>
      <c r="F4" s="223" t="s">
        <v>366</v>
      </c>
    </row>
    <row r="5" spans="1:7" ht="18" customHeight="1" thickBot="1" x14ac:dyDescent="0.55000000000000004">
      <c r="A5" s="63" t="s">
        <v>97</v>
      </c>
      <c r="B5" s="64" t="s">
        <v>98</v>
      </c>
      <c r="C5" s="240">
        <v>10725.369805</v>
      </c>
      <c r="D5" s="240">
        <v>34404.406669999997</v>
      </c>
      <c r="E5" s="65" t="s">
        <v>208</v>
      </c>
      <c r="F5" s="66" t="s">
        <v>368</v>
      </c>
      <c r="G5" s="35"/>
    </row>
    <row r="6" spans="1:7" ht="18" customHeight="1" x14ac:dyDescent="0.5">
      <c r="A6" s="53"/>
      <c r="B6" s="54" t="s">
        <v>99</v>
      </c>
      <c r="C6" s="55">
        <v>5365.4916020000001</v>
      </c>
      <c r="D6" s="55">
        <v>25789.802842000001</v>
      </c>
      <c r="E6" s="56" t="s">
        <v>525</v>
      </c>
      <c r="F6" s="57"/>
      <c r="G6" s="35"/>
    </row>
    <row r="7" spans="1:7" ht="18" customHeight="1" x14ac:dyDescent="0.5">
      <c r="A7" s="58"/>
      <c r="B7" s="59" t="s">
        <v>558</v>
      </c>
      <c r="C7" s="60">
        <v>840.37487599999997</v>
      </c>
      <c r="D7" s="60">
        <v>2010.9110270000001</v>
      </c>
      <c r="E7" s="61" t="s">
        <v>560</v>
      </c>
      <c r="F7" s="62"/>
      <c r="G7" s="35"/>
    </row>
    <row r="8" spans="1:7" ht="18" customHeight="1" x14ac:dyDescent="0.5">
      <c r="A8" s="53"/>
      <c r="B8" s="54" t="s">
        <v>104</v>
      </c>
      <c r="C8" s="55">
        <v>504.58288099999999</v>
      </c>
      <c r="D8" s="55">
        <v>1199.7387020000001</v>
      </c>
      <c r="E8" s="56" t="s">
        <v>561</v>
      </c>
      <c r="F8" s="57"/>
      <c r="G8" s="35"/>
    </row>
    <row r="9" spans="1:7" ht="18" customHeight="1" x14ac:dyDescent="0.5">
      <c r="A9" s="58"/>
      <c r="B9" s="59" t="s">
        <v>101</v>
      </c>
      <c r="C9" s="60">
        <v>248.136022</v>
      </c>
      <c r="D9" s="60">
        <v>1383.513148</v>
      </c>
      <c r="E9" s="61" t="s">
        <v>524</v>
      </c>
      <c r="F9" s="62"/>
      <c r="G9" s="35"/>
    </row>
    <row r="10" spans="1:7" ht="18" customHeight="1" x14ac:dyDescent="0.5">
      <c r="A10" s="53"/>
      <c r="B10" s="54" t="s">
        <v>105</v>
      </c>
      <c r="C10" s="55">
        <v>898.639588</v>
      </c>
      <c r="D10" s="55">
        <v>414.29180600000001</v>
      </c>
      <c r="E10" s="56" t="s">
        <v>527</v>
      </c>
      <c r="F10" s="57"/>
      <c r="G10" s="35"/>
    </row>
    <row r="11" spans="1:7" ht="18" customHeight="1" x14ac:dyDescent="0.5">
      <c r="A11" s="58"/>
      <c r="B11" s="59" t="s">
        <v>529</v>
      </c>
      <c r="C11" s="60">
        <v>894.82060000000001</v>
      </c>
      <c r="D11" s="60">
        <v>394.46192100000002</v>
      </c>
      <c r="E11" s="61" t="s">
        <v>530</v>
      </c>
      <c r="F11" s="62"/>
      <c r="G11" s="35"/>
    </row>
    <row r="12" spans="1:7" ht="18" customHeight="1" x14ac:dyDescent="0.5">
      <c r="A12" s="53"/>
      <c r="B12" s="54" t="s">
        <v>161</v>
      </c>
      <c r="C12" s="55">
        <v>223.60781299999999</v>
      </c>
      <c r="D12" s="55">
        <v>955.53972799999997</v>
      </c>
      <c r="E12" s="56" t="s">
        <v>535</v>
      </c>
      <c r="F12" s="57"/>
      <c r="G12" s="35"/>
    </row>
    <row r="13" spans="1:7" ht="18" customHeight="1" x14ac:dyDescent="0.5">
      <c r="A13" s="58"/>
      <c r="B13" s="59" t="s">
        <v>159</v>
      </c>
      <c r="C13" s="60">
        <v>773.51179200000001</v>
      </c>
      <c r="D13" s="60">
        <v>176.62279699999999</v>
      </c>
      <c r="E13" s="61" t="s">
        <v>559</v>
      </c>
      <c r="F13" s="62"/>
      <c r="G13" s="35"/>
    </row>
    <row r="14" spans="1:7" ht="18" customHeight="1" x14ac:dyDescent="0.5">
      <c r="A14" s="53"/>
      <c r="B14" s="54" t="s">
        <v>531</v>
      </c>
      <c r="C14" s="55">
        <v>13.807499999999999</v>
      </c>
      <c r="D14" s="55">
        <v>919.74060499999996</v>
      </c>
      <c r="E14" s="56" t="s">
        <v>532</v>
      </c>
      <c r="F14" s="57"/>
      <c r="G14" s="35"/>
    </row>
    <row r="15" spans="1:7" ht="18" customHeight="1" x14ac:dyDescent="0.5">
      <c r="A15" s="58"/>
      <c r="B15" s="59" t="s">
        <v>102</v>
      </c>
      <c r="C15" s="60">
        <v>202.37001599999999</v>
      </c>
      <c r="D15" s="60">
        <v>600.15225199999998</v>
      </c>
      <c r="E15" s="61" t="s">
        <v>533</v>
      </c>
      <c r="F15" s="62"/>
      <c r="G15" s="35"/>
    </row>
    <row r="16" spans="1:7" ht="18" customHeight="1" x14ac:dyDescent="0.5">
      <c r="A16" s="53"/>
      <c r="B16" s="54" t="s">
        <v>103</v>
      </c>
      <c r="C16" s="55">
        <v>454.80441200000001</v>
      </c>
      <c r="D16" s="55">
        <v>10.657268</v>
      </c>
      <c r="E16" s="56" t="s">
        <v>528</v>
      </c>
      <c r="F16" s="57"/>
      <c r="G16" s="35"/>
    </row>
    <row r="17" spans="1:7" ht="18" customHeight="1" x14ac:dyDescent="0.5">
      <c r="A17" s="58"/>
      <c r="B17" s="59" t="s">
        <v>160</v>
      </c>
      <c r="C17" s="60">
        <v>259.77270299999998</v>
      </c>
      <c r="D17" s="60">
        <v>75.251964999999998</v>
      </c>
      <c r="E17" s="61" t="s">
        <v>534</v>
      </c>
      <c r="F17" s="62"/>
      <c r="G17" s="35"/>
    </row>
    <row r="18" spans="1:7" ht="18" customHeight="1" x14ac:dyDescent="0.5">
      <c r="A18" s="53"/>
      <c r="B18" s="54" t="s">
        <v>551</v>
      </c>
      <c r="C18" s="55">
        <v>3.75</v>
      </c>
      <c r="D18" s="55">
        <v>300.19381499999997</v>
      </c>
      <c r="E18" s="56" t="s">
        <v>552</v>
      </c>
      <c r="F18" s="57"/>
      <c r="G18" s="35"/>
    </row>
    <row r="19" spans="1:7" ht="18" customHeight="1" thickBot="1" x14ac:dyDescent="0.55000000000000004">
      <c r="A19" s="58"/>
      <c r="B19" s="59" t="s">
        <v>100</v>
      </c>
      <c r="C19" s="60">
        <v>41.7</v>
      </c>
      <c r="D19" s="60">
        <v>173.528795</v>
      </c>
      <c r="E19" s="61" t="s">
        <v>526</v>
      </c>
      <c r="F19" s="62"/>
      <c r="G19" s="35"/>
    </row>
    <row r="20" spans="1:7" ht="18" customHeight="1" thickBot="1" x14ac:dyDescent="0.55000000000000004">
      <c r="A20" s="63" t="s">
        <v>106</v>
      </c>
      <c r="B20" s="64" t="s">
        <v>98</v>
      </c>
      <c r="C20" s="240">
        <v>7201.2127</v>
      </c>
      <c r="D20" s="240">
        <v>6122.7984299999998</v>
      </c>
      <c r="E20" s="65" t="s">
        <v>208</v>
      </c>
      <c r="F20" s="66" t="s">
        <v>369</v>
      </c>
      <c r="G20" s="35"/>
    </row>
    <row r="21" spans="1:7" ht="18" customHeight="1" x14ac:dyDescent="0.5">
      <c r="A21" s="53"/>
      <c r="B21" s="54" t="s">
        <v>162</v>
      </c>
      <c r="C21" s="55">
        <v>2556.2960870000002</v>
      </c>
      <c r="D21" s="55">
        <v>3051.6562530000001</v>
      </c>
      <c r="E21" s="56" t="s">
        <v>370</v>
      </c>
      <c r="F21" s="57"/>
      <c r="G21" s="35"/>
    </row>
    <row r="22" spans="1:7" ht="18" customHeight="1" x14ac:dyDescent="0.5">
      <c r="A22" s="58"/>
      <c r="B22" s="59" t="s">
        <v>163</v>
      </c>
      <c r="C22" s="60">
        <v>1012.940554</v>
      </c>
      <c r="D22" s="60">
        <v>682.16543300000001</v>
      </c>
      <c r="E22" s="61" t="s">
        <v>371</v>
      </c>
      <c r="F22" s="62"/>
      <c r="G22" s="35"/>
    </row>
    <row r="23" spans="1:7" ht="18" customHeight="1" x14ac:dyDescent="0.5">
      <c r="A23" s="53"/>
      <c r="B23" s="54" t="s">
        <v>107</v>
      </c>
      <c r="C23" s="55">
        <v>474.89348799999999</v>
      </c>
      <c r="D23" s="55">
        <v>839.09938299999999</v>
      </c>
      <c r="E23" s="56" t="s">
        <v>374</v>
      </c>
      <c r="F23" s="57"/>
      <c r="G23" s="35"/>
    </row>
    <row r="24" spans="1:7" ht="18" customHeight="1" x14ac:dyDescent="0.5">
      <c r="A24" s="58"/>
      <c r="B24" s="59" t="s">
        <v>158</v>
      </c>
      <c r="C24" s="60">
        <v>646.50584100000003</v>
      </c>
      <c r="D24" s="60">
        <v>653.96082699999999</v>
      </c>
      <c r="E24" s="61" t="s">
        <v>376</v>
      </c>
      <c r="F24" s="62"/>
      <c r="G24" s="35"/>
    </row>
    <row r="25" spans="1:7" ht="18" customHeight="1" x14ac:dyDescent="0.5">
      <c r="A25" s="53"/>
      <c r="B25" s="54" t="s">
        <v>165</v>
      </c>
      <c r="C25" s="55">
        <v>582.97167100000001</v>
      </c>
      <c r="D25" s="55">
        <v>117.671539</v>
      </c>
      <c r="E25" s="56" t="s">
        <v>373</v>
      </c>
      <c r="F25" s="57"/>
      <c r="G25" s="35"/>
    </row>
    <row r="26" spans="1:7" ht="18" customHeight="1" x14ac:dyDescent="0.5">
      <c r="A26" s="58"/>
      <c r="B26" s="59" t="s">
        <v>164</v>
      </c>
      <c r="C26" s="60">
        <v>436.66466000000003</v>
      </c>
      <c r="D26" s="60">
        <v>250.462503</v>
      </c>
      <c r="E26" s="61" t="s">
        <v>375</v>
      </c>
      <c r="F26" s="62"/>
      <c r="G26" s="35"/>
    </row>
    <row r="27" spans="1:7" ht="18" customHeight="1" x14ac:dyDescent="0.5">
      <c r="A27" s="53"/>
      <c r="B27" s="54" t="s">
        <v>166</v>
      </c>
      <c r="C27" s="55">
        <v>337.764386</v>
      </c>
      <c r="D27" s="55">
        <v>305.39355799999998</v>
      </c>
      <c r="E27" s="56" t="s">
        <v>378</v>
      </c>
      <c r="F27" s="57"/>
      <c r="G27" s="35"/>
    </row>
    <row r="28" spans="1:7" ht="18" customHeight="1" x14ac:dyDescent="0.5">
      <c r="A28" s="58"/>
      <c r="B28" s="59" t="s">
        <v>167</v>
      </c>
      <c r="C28" s="60">
        <v>542.50031200000001</v>
      </c>
      <c r="D28" s="60">
        <v>26.973393999999999</v>
      </c>
      <c r="E28" s="61" t="s">
        <v>372</v>
      </c>
      <c r="F28" s="62"/>
      <c r="G28" s="35"/>
    </row>
    <row r="29" spans="1:7" ht="18" customHeight="1" x14ac:dyDescent="0.5">
      <c r="A29" s="53"/>
      <c r="B29" s="54" t="s">
        <v>170</v>
      </c>
      <c r="C29" s="55">
        <v>385.64946400000002</v>
      </c>
      <c r="D29" s="55">
        <v>26.669920999999999</v>
      </c>
      <c r="E29" s="56" t="s">
        <v>377</v>
      </c>
      <c r="F29" s="57"/>
      <c r="G29" s="35"/>
    </row>
    <row r="30" spans="1:7" ht="18" customHeight="1" x14ac:dyDescent="0.5">
      <c r="A30" s="58"/>
      <c r="B30" s="59" t="s">
        <v>169</v>
      </c>
      <c r="C30" s="60">
        <v>152.555319</v>
      </c>
      <c r="D30" s="60">
        <v>14.198708</v>
      </c>
      <c r="E30" s="61" t="s">
        <v>380</v>
      </c>
      <c r="F30" s="62"/>
      <c r="G30" s="35"/>
    </row>
    <row r="31" spans="1:7" ht="18" customHeight="1" x14ac:dyDescent="0.5">
      <c r="A31" s="53"/>
      <c r="B31" s="54" t="s">
        <v>108</v>
      </c>
      <c r="C31" s="55">
        <v>9.2706579999999992</v>
      </c>
      <c r="D31" s="55">
        <v>112.205215</v>
      </c>
      <c r="E31" s="56" t="s">
        <v>381</v>
      </c>
      <c r="F31" s="57"/>
      <c r="G31" s="35"/>
    </row>
    <row r="32" spans="1:7" ht="18" customHeight="1" thickBot="1" x14ac:dyDescent="0.55000000000000004">
      <c r="A32" s="58"/>
      <c r="B32" s="59" t="s">
        <v>168</v>
      </c>
      <c r="C32" s="60">
        <v>63.200260999999998</v>
      </c>
      <c r="D32" s="60">
        <v>42.341695000000001</v>
      </c>
      <c r="E32" s="61" t="s">
        <v>379</v>
      </c>
      <c r="F32" s="62"/>
      <c r="G32" s="35"/>
    </row>
    <row r="33" spans="1:7" ht="18" customHeight="1" thickBot="1" x14ac:dyDescent="0.55000000000000004">
      <c r="A33" s="63" t="s">
        <v>109</v>
      </c>
      <c r="B33" s="64" t="s">
        <v>98</v>
      </c>
      <c r="C33" s="240">
        <v>5006.6512119999998</v>
      </c>
      <c r="D33" s="240">
        <v>23418.206115000001</v>
      </c>
      <c r="E33" s="65" t="s">
        <v>208</v>
      </c>
      <c r="F33" s="66" t="s">
        <v>382</v>
      </c>
      <c r="G33" s="35"/>
    </row>
    <row r="34" spans="1:7" ht="18" customHeight="1" x14ac:dyDescent="0.5">
      <c r="A34" s="53"/>
      <c r="B34" s="54" t="s">
        <v>515</v>
      </c>
      <c r="C34" s="55">
        <v>2448.2388120000001</v>
      </c>
      <c r="D34" s="55">
        <v>12351.713527</v>
      </c>
      <c r="E34" s="56" t="s">
        <v>537</v>
      </c>
      <c r="F34" s="57"/>
      <c r="G34" s="35"/>
    </row>
    <row r="35" spans="1:7" ht="18" customHeight="1" x14ac:dyDescent="0.5">
      <c r="A35" s="58"/>
      <c r="B35" s="59" t="s">
        <v>110</v>
      </c>
      <c r="C35" s="60">
        <v>2264.5520660000002</v>
      </c>
      <c r="D35" s="60">
        <v>7034.4436020000003</v>
      </c>
      <c r="E35" s="61" t="s">
        <v>565</v>
      </c>
      <c r="F35" s="62"/>
      <c r="G35" s="35"/>
    </row>
    <row r="36" spans="1:7" ht="18" customHeight="1" x14ac:dyDescent="0.5">
      <c r="A36" s="53"/>
      <c r="B36" s="54" t="s">
        <v>171</v>
      </c>
      <c r="C36" s="55">
        <v>293.535056</v>
      </c>
      <c r="D36" s="55">
        <v>3738.6360629999999</v>
      </c>
      <c r="E36" s="56" t="s">
        <v>538</v>
      </c>
      <c r="F36" s="57"/>
      <c r="G36" s="35"/>
    </row>
    <row r="37" spans="1:7" ht="18" customHeight="1" x14ac:dyDescent="0.5">
      <c r="A37" s="58"/>
      <c r="B37" s="59" t="s">
        <v>115</v>
      </c>
      <c r="C37" s="60">
        <v>5.0000000000000001E-4</v>
      </c>
      <c r="D37" s="60">
        <v>277.43234699999999</v>
      </c>
      <c r="E37" s="61" t="s">
        <v>384</v>
      </c>
      <c r="F37" s="62"/>
      <c r="G37" s="35"/>
    </row>
    <row r="38" spans="1:7" ht="18" customHeight="1" x14ac:dyDescent="0.5">
      <c r="A38" s="53"/>
      <c r="B38" s="54" t="s">
        <v>172</v>
      </c>
      <c r="C38" s="55">
        <v>0.29718600000000001</v>
      </c>
      <c r="D38" s="55">
        <v>14.034877</v>
      </c>
      <c r="E38" s="56" t="s">
        <v>566</v>
      </c>
      <c r="F38" s="57"/>
      <c r="G38" s="35"/>
    </row>
    <row r="39" spans="1:7" ht="18" customHeight="1" x14ac:dyDescent="0.5">
      <c r="A39" s="58"/>
      <c r="B39" s="59" t="s">
        <v>173</v>
      </c>
      <c r="C39" s="60">
        <v>3.6000000000000002E-4</v>
      </c>
      <c r="D39" s="60">
        <v>1.702224</v>
      </c>
      <c r="E39" s="61" t="s">
        <v>386</v>
      </c>
      <c r="F39" s="62"/>
      <c r="G39" s="35"/>
    </row>
    <row r="40" spans="1:7" ht="18" customHeight="1" x14ac:dyDescent="0.5">
      <c r="A40" s="53"/>
      <c r="B40" s="54" t="s">
        <v>111</v>
      </c>
      <c r="C40" s="55">
        <v>0.02</v>
      </c>
      <c r="D40" s="55">
        <v>0.111025</v>
      </c>
      <c r="E40" s="56" t="s">
        <v>383</v>
      </c>
      <c r="F40" s="57"/>
      <c r="G40" s="35"/>
    </row>
    <row r="41" spans="1:7" ht="18" customHeight="1" x14ac:dyDescent="0.5">
      <c r="A41" s="140"/>
      <c r="B41" s="141" t="s">
        <v>562</v>
      </c>
      <c r="C41" s="241">
        <v>0</v>
      </c>
      <c r="D41" s="241">
        <v>6.0749999999999998E-2</v>
      </c>
      <c r="E41" s="142" t="s">
        <v>567</v>
      </c>
      <c r="F41" s="143"/>
      <c r="G41" s="35"/>
    </row>
    <row r="42" spans="1:7" ht="18" customHeight="1" x14ac:dyDescent="0.5">
      <c r="A42" s="53"/>
      <c r="B42" s="54" t="s">
        <v>174</v>
      </c>
      <c r="C42" s="55">
        <v>7.2329999999999998E-3</v>
      </c>
      <c r="D42" s="55">
        <v>3.1495000000000002E-2</v>
      </c>
      <c r="E42" s="56" t="s">
        <v>385</v>
      </c>
      <c r="F42" s="57"/>
      <c r="G42" s="35"/>
    </row>
    <row r="43" spans="1:7" ht="18" customHeight="1" x14ac:dyDescent="0.5">
      <c r="A43" s="140"/>
      <c r="B43" s="141" t="s">
        <v>564</v>
      </c>
      <c r="C43" s="241">
        <v>0</v>
      </c>
      <c r="D43" s="241">
        <v>3.5869999999999999E-2</v>
      </c>
      <c r="E43" s="142" t="s">
        <v>480</v>
      </c>
      <c r="F43" s="143"/>
      <c r="G43" s="35"/>
    </row>
    <row r="44" spans="1:7" ht="18" customHeight="1" x14ac:dyDescent="0.5">
      <c r="A44" s="53"/>
      <c r="B44" s="54" t="s">
        <v>478</v>
      </c>
      <c r="C44" s="55">
        <v>0</v>
      </c>
      <c r="D44" s="55">
        <v>4.0210000000000003E-3</v>
      </c>
      <c r="E44" s="56" t="s">
        <v>479</v>
      </c>
      <c r="F44" s="57"/>
      <c r="G44" s="35"/>
    </row>
    <row r="45" spans="1:7" ht="18" customHeight="1" x14ac:dyDescent="0.5">
      <c r="A45" s="140"/>
      <c r="B45" s="141" t="s">
        <v>563</v>
      </c>
      <c r="C45" s="241">
        <v>0</v>
      </c>
      <c r="D45" s="241">
        <v>2.14E-4</v>
      </c>
      <c r="E45" s="142" t="s">
        <v>568</v>
      </c>
      <c r="F45" s="143"/>
      <c r="G45" s="35"/>
    </row>
    <row r="46" spans="1:7" ht="18" customHeight="1" x14ac:dyDescent="0.5">
      <c r="A46" s="53"/>
      <c r="B46" s="54" t="s">
        <v>614</v>
      </c>
      <c r="C46" s="55">
        <v>0</v>
      </c>
      <c r="D46" s="55">
        <v>6.3E-5</v>
      </c>
      <c r="E46" s="56" t="s">
        <v>616</v>
      </c>
      <c r="F46" s="57"/>
      <c r="G46" s="35"/>
    </row>
    <row r="47" spans="1:7" ht="18" customHeight="1" x14ac:dyDescent="0.5">
      <c r="A47" s="140"/>
      <c r="B47" s="141" t="s">
        <v>615</v>
      </c>
      <c r="C47" s="241">
        <v>0</v>
      </c>
      <c r="D47" s="241">
        <v>3.6000000000000001E-5</v>
      </c>
      <c r="E47" s="142" t="s">
        <v>617</v>
      </c>
      <c r="F47" s="143"/>
      <c r="G47" s="35"/>
    </row>
    <row r="48" spans="1:7" ht="21" customHeight="1" x14ac:dyDescent="0.5">
      <c r="A48" s="144"/>
      <c r="B48" s="145" t="s">
        <v>8</v>
      </c>
      <c r="C48" s="242">
        <f>C5+C20+C33</f>
        <v>22933.233716999999</v>
      </c>
      <c r="D48" s="242">
        <f>D5+D20+D33</f>
        <v>63945.411215</v>
      </c>
      <c r="E48" s="146" t="s">
        <v>208</v>
      </c>
      <c r="F48" s="147"/>
      <c r="G48" s="35"/>
    </row>
    <row r="49" spans="1:7" ht="18" customHeight="1" x14ac:dyDescent="0.5">
      <c r="A49" s="67" t="s">
        <v>465</v>
      </c>
      <c r="B49" s="9"/>
      <c r="C49" s="11"/>
      <c r="D49" s="11"/>
      <c r="E49" s="49"/>
      <c r="F49" s="68" t="s">
        <v>466</v>
      </c>
      <c r="G49" s="35"/>
    </row>
    <row r="50" spans="1:7" x14ac:dyDescent="0.5">
      <c r="A50" s="48"/>
      <c r="B50" s="9"/>
      <c r="C50" s="9"/>
      <c r="D50" s="9"/>
      <c r="G50" s="35"/>
    </row>
    <row r="51" spans="1:7" x14ac:dyDescent="0.5">
      <c r="A51" s="9"/>
      <c r="B51" s="9"/>
      <c r="C51" s="9"/>
      <c r="D51" s="9"/>
      <c r="G51" s="35"/>
    </row>
    <row r="52" spans="1:7" x14ac:dyDescent="0.5">
      <c r="A52" s="9"/>
      <c r="B52" s="9"/>
      <c r="C52" s="9"/>
      <c r="D52" s="9"/>
      <c r="G52" s="35"/>
    </row>
    <row r="53" spans="1:7" x14ac:dyDescent="0.5">
      <c r="A53" s="9"/>
      <c r="B53" s="9"/>
      <c r="C53" s="9"/>
      <c r="D53" s="9"/>
      <c r="G53" s="35"/>
    </row>
    <row r="54" spans="1:7" x14ac:dyDescent="0.5">
      <c r="A54" s="9"/>
      <c r="B54" s="9"/>
      <c r="C54" s="9"/>
      <c r="D54" s="9"/>
      <c r="G54" s="35"/>
    </row>
    <row r="55" spans="1:7" x14ac:dyDescent="0.5">
      <c r="A55" s="9"/>
      <c r="B55" s="9"/>
      <c r="C55" s="9"/>
      <c r="D55" s="9"/>
      <c r="G55" s="35"/>
    </row>
    <row r="56" spans="1:7" x14ac:dyDescent="0.5">
      <c r="A56" s="9"/>
      <c r="B56" s="9"/>
      <c r="C56" s="9"/>
      <c r="D56" s="9"/>
      <c r="G56" s="35"/>
    </row>
    <row r="57" spans="1:7" x14ac:dyDescent="0.5">
      <c r="A57" s="9"/>
      <c r="B57" s="9"/>
      <c r="C57" s="9"/>
      <c r="D57" s="9"/>
      <c r="G57" s="35"/>
    </row>
    <row r="58" spans="1:7" x14ac:dyDescent="0.5">
      <c r="A58" s="9"/>
      <c r="B58" s="9"/>
      <c r="C58" s="9"/>
      <c r="D58" s="9"/>
      <c r="G58" s="35"/>
    </row>
    <row r="59" spans="1:7" x14ac:dyDescent="0.5">
      <c r="A59" s="9"/>
      <c r="B59" s="9"/>
      <c r="C59" s="9"/>
      <c r="D59" s="9"/>
      <c r="G59" s="35"/>
    </row>
    <row r="60" spans="1:7" x14ac:dyDescent="0.5">
      <c r="A60" s="9"/>
      <c r="B60" s="9"/>
      <c r="C60" s="9"/>
      <c r="D60" s="9"/>
      <c r="G60" s="35"/>
    </row>
    <row r="61" spans="1:7" x14ac:dyDescent="0.5">
      <c r="A61" s="9"/>
      <c r="B61" s="9"/>
      <c r="C61" s="9"/>
      <c r="D61" s="9"/>
      <c r="G61" s="35"/>
    </row>
    <row r="62" spans="1:7" x14ac:dyDescent="0.5">
      <c r="A62" s="9"/>
      <c r="B62" s="9"/>
      <c r="C62" s="9"/>
      <c r="D62" s="9"/>
      <c r="G62" s="35"/>
    </row>
    <row r="63" spans="1:7" x14ac:dyDescent="0.5">
      <c r="A63" s="9"/>
      <c r="B63" s="9"/>
      <c r="C63" s="9"/>
      <c r="D63" s="9"/>
      <c r="G63" s="35"/>
    </row>
    <row r="64" spans="1:7" x14ac:dyDescent="0.5">
      <c r="A64" s="9"/>
      <c r="B64" s="9"/>
      <c r="C64" s="9"/>
      <c r="D64" s="9"/>
      <c r="G64" s="35"/>
    </row>
    <row r="65" spans="1:7" x14ac:dyDescent="0.5">
      <c r="A65" s="9"/>
      <c r="B65" s="9"/>
      <c r="C65" s="9"/>
      <c r="D65" s="9"/>
      <c r="G65" s="35"/>
    </row>
    <row r="66" spans="1:7" x14ac:dyDescent="0.5">
      <c r="A66" s="9"/>
      <c r="B66" s="9"/>
      <c r="C66" s="9"/>
      <c r="D66" s="9"/>
      <c r="G66" s="35"/>
    </row>
    <row r="67" spans="1:7" x14ac:dyDescent="0.5">
      <c r="A67" s="9"/>
      <c r="B67" s="9"/>
      <c r="C67" s="9"/>
      <c r="D67" s="9"/>
      <c r="G67" s="35"/>
    </row>
    <row r="68" spans="1:7" x14ac:dyDescent="0.5">
      <c r="A68" s="9"/>
      <c r="B68" s="9"/>
      <c r="C68" s="9"/>
      <c r="D68" s="9"/>
      <c r="G68" s="35"/>
    </row>
    <row r="69" spans="1:7" x14ac:dyDescent="0.5">
      <c r="A69" s="9"/>
      <c r="B69" s="9"/>
      <c r="C69" s="9"/>
      <c r="D69" s="9"/>
      <c r="G69" s="35"/>
    </row>
    <row r="70" spans="1:7" x14ac:dyDescent="0.5">
      <c r="A70" s="9"/>
      <c r="B70" s="9"/>
      <c r="C70" s="9"/>
      <c r="D70" s="9"/>
      <c r="G70" s="35"/>
    </row>
    <row r="71" spans="1:7" x14ac:dyDescent="0.5">
      <c r="A71" s="9"/>
      <c r="B71" s="9"/>
      <c r="C71" s="9"/>
      <c r="D71" s="9"/>
      <c r="G71" s="35"/>
    </row>
    <row r="72" spans="1:7" x14ac:dyDescent="0.5">
      <c r="A72" s="9"/>
      <c r="B72" s="9"/>
      <c r="C72" s="9"/>
      <c r="D72" s="9"/>
      <c r="G72" s="35"/>
    </row>
    <row r="73" spans="1:7" x14ac:dyDescent="0.5">
      <c r="A73" s="9"/>
      <c r="B73" s="9"/>
      <c r="C73" s="9"/>
      <c r="D73" s="9"/>
      <c r="G73" s="35"/>
    </row>
    <row r="74" spans="1:7" x14ac:dyDescent="0.5">
      <c r="A74" s="9"/>
      <c r="B74" s="9"/>
      <c r="C74" s="9"/>
      <c r="D74" s="9"/>
      <c r="G74" s="35"/>
    </row>
    <row r="75" spans="1:7" x14ac:dyDescent="0.5">
      <c r="A75" s="9"/>
      <c r="B75" s="9"/>
      <c r="C75" s="9"/>
      <c r="D75" s="9"/>
      <c r="G75" s="35"/>
    </row>
    <row r="76" spans="1:7" x14ac:dyDescent="0.5">
      <c r="A76" s="9"/>
      <c r="B76" s="9"/>
      <c r="C76" s="9"/>
      <c r="D76" s="9"/>
      <c r="G76" s="35"/>
    </row>
    <row r="77" spans="1:7" x14ac:dyDescent="0.5">
      <c r="A77" s="9"/>
      <c r="B77" s="9"/>
      <c r="C77" s="9"/>
      <c r="D77" s="9"/>
      <c r="G77" s="35"/>
    </row>
    <row r="78" spans="1:7" x14ac:dyDescent="0.5">
      <c r="A78" s="9"/>
      <c r="B78" s="9"/>
      <c r="C78" s="9"/>
      <c r="D78" s="9"/>
      <c r="G78" s="35"/>
    </row>
    <row r="79" spans="1:7" x14ac:dyDescent="0.5">
      <c r="A79" s="9"/>
      <c r="B79" s="9"/>
      <c r="C79" s="9"/>
      <c r="D79" s="9"/>
      <c r="G79" s="35"/>
    </row>
    <row r="80" spans="1:7" x14ac:dyDescent="0.5">
      <c r="A80" s="9"/>
      <c r="B80" s="9"/>
      <c r="C80" s="9"/>
      <c r="D80" s="9"/>
      <c r="G80" s="35"/>
    </row>
    <row r="81" spans="1:7" x14ac:dyDescent="0.5">
      <c r="A81" s="9"/>
      <c r="B81" s="9"/>
      <c r="C81" s="9"/>
      <c r="D81" s="9"/>
      <c r="G81" s="35"/>
    </row>
    <row r="82" spans="1:7" x14ac:dyDescent="0.5">
      <c r="A82" s="9"/>
      <c r="B82" s="9"/>
      <c r="C82" s="9"/>
      <c r="D82" s="9"/>
      <c r="G82" s="35"/>
    </row>
    <row r="83" spans="1:7" x14ac:dyDescent="0.5">
      <c r="A83" s="9"/>
      <c r="B83" s="9"/>
      <c r="C83" s="9"/>
      <c r="D83" s="9"/>
      <c r="G83" s="35"/>
    </row>
    <row r="84" spans="1:7" x14ac:dyDescent="0.5">
      <c r="A84" s="9"/>
      <c r="B84" s="9"/>
      <c r="C84" s="9"/>
      <c r="D84" s="9"/>
      <c r="G84" s="35"/>
    </row>
    <row r="85" spans="1:7" x14ac:dyDescent="0.5">
      <c r="A85" s="9"/>
      <c r="B85" s="9"/>
      <c r="C85" s="9"/>
      <c r="D85" s="9"/>
      <c r="G85" s="35"/>
    </row>
    <row r="86" spans="1:7" x14ac:dyDescent="0.5">
      <c r="A86" s="9"/>
      <c r="B86" s="9"/>
      <c r="C86" s="9"/>
      <c r="D86" s="9"/>
      <c r="G86" s="35"/>
    </row>
    <row r="87" spans="1:7" x14ac:dyDescent="0.5">
      <c r="A87" s="9"/>
      <c r="B87" s="9"/>
      <c r="C87" s="9"/>
      <c r="D87" s="9"/>
      <c r="G87" s="35"/>
    </row>
    <row r="88" spans="1:7" x14ac:dyDescent="0.5">
      <c r="A88" s="9"/>
      <c r="B88" s="9"/>
      <c r="C88" s="9"/>
      <c r="D88" s="9"/>
      <c r="G88" s="35"/>
    </row>
    <row r="89" spans="1:7" x14ac:dyDescent="0.5">
      <c r="A89" s="9"/>
      <c r="B89" s="9"/>
      <c r="C89" s="9"/>
      <c r="D89" s="9"/>
      <c r="G89" s="35"/>
    </row>
    <row r="90" spans="1:7" x14ac:dyDescent="0.5">
      <c r="A90" s="9"/>
      <c r="B90" s="9"/>
      <c r="C90" s="9"/>
      <c r="D90" s="9"/>
      <c r="G90" s="35"/>
    </row>
    <row r="91" spans="1:7" x14ac:dyDescent="0.5">
      <c r="A91" s="9"/>
      <c r="B91" s="9"/>
      <c r="C91" s="9"/>
      <c r="D91" s="9"/>
      <c r="G91" s="35"/>
    </row>
    <row r="92" spans="1:7" x14ac:dyDescent="0.5">
      <c r="A92" s="9"/>
      <c r="B92" s="9"/>
      <c r="C92" s="9"/>
      <c r="D92" s="9"/>
      <c r="G92" s="35"/>
    </row>
    <row r="93" spans="1:7" x14ac:dyDescent="0.5">
      <c r="A93" s="9"/>
      <c r="B93" s="9"/>
      <c r="C93" s="9"/>
      <c r="D93" s="9"/>
      <c r="G93" s="35"/>
    </row>
    <row r="94" spans="1:7" x14ac:dyDescent="0.5">
      <c r="A94" s="9"/>
      <c r="B94" s="9"/>
      <c r="C94" s="9"/>
      <c r="D94" s="9"/>
      <c r="G94" s="35"/>
    </row>
    <row r="95" spans="1:7" x14ac:dyDescent="0.5">
      <c r="A95" s="9"/>
      <c r="B95" s="9"/>
      <c r="C95" s="9"/>
      <c r="D95" s="9"/>
      <c r="G95" s="35"/>
    </row>
    <row r="96" spans="1:7" x14ac:dyDescent="0.5">
      <c r="A96" s="9"/>
      <c r="B96" s="9"/>
      <c r="C96" s="9"/>
      <c r="D96" s="9"/>
      <c r="G96" s="35"/>
    </row>
    <row r="97" spans="1:7" x14ac:dyDescent="0.5">
      <c r="A97" s="9"/>
      <c r="B97" s="9"/>
      <c r="C97" s="9"/>
      <c r="D97" s="9"/>
      <c r="G97" s="35"/>
    </row>
    <row r="98" spans="1:7" x14ac:dyDescent="0.5">
      <c r="A98" s="9"/>
      <c r="B98" s="9"/>
      <c r="C98" s="9"/>
      <c r="D98" s="9"/>
      <c r="G98" s="35"/>
    </row>
    <row r="99" spans="1:7" x14ac:dyDescent="0.5">
      <c r="A99" s="9"/>
      <c r="B99" s="9"/>
      <c r="C99" s="9"/>
      <c r="D99" s="9"/>
      <c r="G99" s="35"/>
    </row>
    <row r="100" spans="1:7" x14ac:dyDescent="0.5">
      <c r="A100" s="9"/>
      <c r="B100" s="9"/>
      <c r="C100" s="9"/>
      <c r="D100" s="9"/>
      <c r="G100" s="35"/>
    </row>
    <row r="101" spans="1:7" x14ac:dyDescent="0.5">
      <c r="A101" s="9"/>
      <c r="B101" s="9"/>
      <c r="C101" s="9"/>
      <c r="D101" s="9"/>
      <c r="G101" s="35"/>
    </row>
    <row r="102" spans="1:7" x14ac:dyDescent="0.5">
      <c r="A102" s="9"/>
      <c r="B102" s="9"/>
      <c r="C102" s="9"/>
      <c r="D102" s="9"/>
      <c r="G102" s="35"/>
    </row>
    <row r="103" spans="1:7" x14ac:dyDescent="0.5">
      <c r="A103" s="9"/>
      <c r="B103" s="9"/>
      <c r="C103" s="9"/>
      <c r="D103" s="9"/>
      <c r="G103" s="35"/>
    </row>
    <row r="104" spans="1:7" x14ac:dyDescent="0.5">
      <c r="A104" s="9"/>
      <c r="B104" s="9"/>
      <c r="C104" s="9"/>
      <c r="D104" s="9"/>
      <c r="G104" s="35"/>
    </row>
    <row r="105" spans="1:7" x14ac:dyDescent="0.5">
      <c r="A105" s="9"/>
      <c r="B105" s="9"/>
      <c r="C105" s="9"/>
      <c r="D105" s="9"/>
      <c r="G105" s="35"/>
    </row>
    <row r="106" spans="1:7" x14ac:dyDescent="0.5">
      <c r="A106" s="9"/>
      <c r="B106" s="9"/>
      <c r="C106" s="9"/>
      <c r="D106" s="9"/>
      <c r="G106" s="35"/>
    </row>
    <row r="107" spans="1:7" x14ac:dyDescent="0.5">
      <c r="A107" s="9"/>
      <c r="B107" s="9"/>
      <c r="C107" s="9"/>
      <c r="D107" s="9"/>
      <c r="G107" s="35"/>
    </row>
    <row r="108" spans="1:7" x14ac:dyDescent="0.5">
      <c r="A108" s="9"/>
      <c r="B108" s="9"/>
      <c r="C108" s="9"/>
      <c r="D108" s="9"/>
      <c r="G108" s="35"/>
    </row>
    <row r="109" spans="1:7" x14ac:dyDescent="0.5">
      <c r="A109" s="9"/>
      <c r="B109" s="9"/>
      <c r="C109" s="9"/>
      <c r="D109" s="9"/>
      <c r="G109" s="35"/>
    </row>
    <row r="110" spans="1:7" x14ac:dyDescent="0.5">
      <c r="A110" s="9"/>
      <c r="B110" s="9"/>
      <c r="C110" s="9"/>
      <c r="D110" s="9"/>
      <c r="G110" s="35"/>
    </row>
    <row r="111" spans="1:7" x14ac:dyDescent="0.5">
      <c r="A111" s="9"/>
      <c r="B111" s="9"/>
      <c r="C111" s="9"/>
      <c r="D111" s="9"/>
      <c r="G111" s="35"/>
    </row>
    <row r="112" spans="1:7" x14ac:dyDescent="0.5">
      <c r="A112" s="9"/>
      <c r="B112" s="9"/>
      <c r="C112" s="9"/>
      <c r="D112" s="9"/>
      <c r="G112" s="35"/>
    </row>
    <row r="113" spans="1:7" x14ac:dyDescent="0.5">
      <c r="A113" s="9"/>
      <c r="B113" s="9"/>
      <c r="C113" s="9"/>
      <c r="D113" s="9"/>
      <c r="G113" s="35"/>
    </row>
    <row r="114" spans="1:7" x14ac:dyDescent="0.5">
      <c r="A114" s="9"/>
      <c r="B114" s="9"/>
      <c r="C114" s="9"/>
      <c r="D114" s="9"/>
      <c r="G114" s="35"/>
    </row>
    <row r="115" spans="1:7" x14ac:dyDescent="0.5">
      <c r="A115" s="9"/>
      <c r="B115" s="9"/>
      <c r="C115" s="9"/>
      <c r="D115" s="9"/>
      <c r="G115" s="35"/>
    </row>
    <row r="116" spans="1:7" x14ac:dyDescent="0.5">
      <c r="A116" s="9"/>
      <c r="B116" s="9"/>
      <c r="C116" s="9"/>
      <c r="D116" s="9"/>
      <c r="G116" s="35"/>
    </row>
    <row r="117" spans="1:7" x14ac:dyDescent="0.5">
      <c r="A117" s="9"/>
      <c r="B117" s="9"/>
      <c r="C117" s="9"/>
      <c r="D117" s="9"/>
      <c r="G117" s="35"/>
    </row>
    <row r="118" spans="1:7" x14ac:dyDescent="0.5">
      <c r="A118" s="9"/>
      <c r="B118" s="9"/>
      <c r="C118" s="9"/>
      <c r="D118" s="9"/>
      <c r="G118" s="35"/>
    </row>
    <row r="119" spans="1:7" x14ac:dyDescent="0.5">
      <c r="A119" s="9"/>
      <c r="B119" s="9"/>
      <c r="C119" s="9"/>
      <c r="D119" s="9"/>
      <c r="G119" s="35"/>
    </row>
    <row r="120" spans="1:7" x14ac:dyDescent="0.5">
      <c r="A120" s="9"/>
      <c r="B120" s="9"/>
      <c r="C120" s="9"/>
      <c r="D120" s="9"/>
      <c r="G120" s="35"/>
    </row>
    <row r="121" spans="1:7" x14ac:dyDescent="0.5">
      <c r="A121" s="9"/>
      <c r="B121" s="9"/>
      <c r="C121" s="9"/>
      <c r="D121" s="9"/>
      <c r="G121" s="35"/>
    </row>
    <row r="122" spans="1:7" x14ac:dyDescent="0.5">
      <c r="A122" s="9"/>
      <c r="B122" s="9"/>
      <c r="C122" s="9"/>
      <c r="D122" s="9"/>
      <c r="G122" s="35"/>
    </row>
    <row r="123" spans="1:7" x14ac:dyDescent="0.5">
      <c r="A123" s="9"/>
      <c r="B123" s="9"/>
      <c r="C123" s="9"/>
      <c r="D123" s="9"/>
    </row>
  </sheetData>
  <sortState xmlns:xlrd2="http://schemas.microsoft.com/office/spreadsheetml/2017/richdata2" ref="B30:D39">
    <sortCondition descending="1" ref="D30:D39"/>
  </sortState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6E34-401E-4549-BB02-A5EF486974EA}">
  <sheetPr codeName="Sheet7">
    <tabColor rgb="FF9BA8C2"/>
  </sheetPr>
  <dimension ref="A1:AA134"/>
  <sheetViews>
    <sheetView showGridLines="0" rightToLeft="1" zoomScaleNormal="100" workbookViewId="0"/>
  </sheetViews>
  <sheetFormatPr defaultColWidth="8.88671875" defaultRowHeight="18" x14ac:dyDescent="0.5"/>
  <cols>
    <col min="1" max="2" width="17.109375" style="9" customWidth="1"/>
    <col min="3" max="3" width="8.88671875" style="9" customWidth="1"/>
    <col min="4" max="24" width="7" style="9" customWidth="1"/>
    <col min="25" max="16384" width="8.88671875" style="9"/>
  </cols>
  <sheetData>
    <row r="1" spans="1:27" s="6" customFormat="1" ht="57.6" customHeight="1" x14ac:dyDescent="0.5"/>
    <row r="2" spans="1:27" s="27" customFormat="1" ht="26.4" x14ac:dyDescent="0.5">
      <c r="A2" s="97" t="s">
        <v>597</v>
      </c>
      <c r="B2" s="25"/>
      <c r="C2" s="25"/>
      <c r="D2" s="25"/>
      <c r="E2" s="25"/>
      <c r="F2" s="25"/>
      <c r="G2" s="25"/>
    </row>
    <row r="3" spans="1:27" s="27" customFormat="1" ht="26.4" x14ac:dyDescent="0.5">
      <c r="A3" s="98" t="s">
        <v>598</v>
      </c>
      <c r="B3" s="25"/>
      <c r="C3" s="25"/>
      <c r="D3" s="25"/>
      <c r="E3" s="25"/>
      <c r="F3" s="25"/>
      <c r="G3" s="25"/>
    </row>
    <row r="4" spans="1:27" s="32" customFormat="1" ht="21.6" customHeight="1" x14ac:dyDescent="0.5">
      <c r="A4" s="265" t="s">
        <v>94</v>
      </c>
      <c r="B4" s="264" t="s">
        <v>212</v>
      </c>
      <c r="C4" s="191" t="s">
        <v>573</v>
      </c>
      <c r="D4" s="176" t="s">
        <v>155</v>
      </c>
      <c r="E4" s="176" t="s">
        <v>156</v>
      </c>
      <c r="F4" s="176" t="s">
        <v>157</v>
      </c>
      <c r="G4" s="176" t="s">
        <v>76</v>
      </c>
      <c r="H4" s="176" t="s">
        <v>77</v>
      </c>
      <c r="I4" s="176" t="s">
        <v>78</v>
      </c>
      <c r="J4" s="176" t="s">
        <v>79</v>
      </c>
      <c r="K4" s="176" t="s">
        <v>80</v>
      </c>
      <c r="L4" s="176" t="s">
        <v>81</v>
      </c>
      <c r="M4" s="176" t="s">
        <v>82</v>
      </c>
      <c r="N4" s="176" t="s">
        <v>83</v>
      </c>
      <c r="O4" s="176" t="s">
        <v>84</v>
      </c>
      <c r="P4" s="176" t="s">
        <v>85</v>
      </c>
      <c r="Q4" s="176" t="s">
        <v>86</v>
      </c>
      <c r="R4" s="176" t="s">
        <v>87</v>
      </c>
      <c r="S4" s="176" t="s">
        <v>88</v>
      </c>
      <c r="T4" s="176" t="s">
        <v>89</v>
      </c>
      <c r="U4" s="176" t="s">
        <v>90</v>
      </c>
      <c r="V4" s="176" t="s">
        <v>91</v>
      </c>
      <c r="W4" s="177" t="s">
        <v>92</v>
      </c>
      <c r="X4" s="177" t="s">
        <v>93</v>
      </c>
    </row>
    <row r="5" spans="1:27" s="32" customFormat="1" ht="36" customHeight="1" x14ac:dyDescent="0.5">
      <c r="A5" s="265"/>
      <c r="B5" s="264"/>
      <c r="C5" s="104" t="s">
        <v>8</v>
      </c>
      <c r="D5" s="112" t="s">
        <v>362</v>
      </c>
      <c r="E5" s="106" t="s">
        <v>4</v>
      </c>
      <c r="F5" s="107" t="s">
        <v>333</v>
      </c>
      <c r="G5" s="108" t="s">
        <v>335</v>
      </c>
      <c r="H5" s="106" t="s">
        <v>5</v>
      </c>
      <c r="I5" s="106" t="s">
        <v>336</v>
      </c>
      <c r="J5" s="106" t="s">
        <v>338</v>
      </c>
      <c r="K5" s="106" t="s">
        <v>340</v>
      </c>
      <c r="L5" s="106" t="s">
        <v>342</v>
      </c>
      <c r="M5" s="106" t="s">
        <v>344</v>
      </c>
      <c r="N5" s="106" t="s">
        <v>346</v>
      </c>
      <c r="O5" s="108" t="s">
        <v>348</v>
      </c>
      <c r="P5" s="106" t="s">
        <v>350</v>
      </c>
      <c r="Q5" s="106" t="s">
        <v>352</v>
      </c>
      <c r="R5" s="106" t="s">
        <v>6</v>
      </c>
      <c r="S5" s="106" t="s">
        <v>355</v>
      </c>
      <c r="T5" s="106" t="s">
        <v>7</v>
      </c>
      <c r="U5" s="106" t="s">
        <v>364</v>
      </c>
      <c r="V5" s="106" t="s">
        <v>192</v>
      </c>
      <c r="W5" s="106" t="s">
        <v>359</v>
      </c>
      <c r="X5" s="178" t="s">
        <v>360</v>
      </c>
    </row>
    <row r="6" spans="1:27" ht="69" customHeight="1" x14ac:dyDescent="0.5">
      <c r="A6" s="265"/>
      <c r="B6" s="264"/>
      <c r="C6" s="99" t="s">
        <v>208</v>
      </c>
      <c r="D6" s="100" t="s">
        <v>363</v>
      </c>
      <c r="E6" s="101" t="s">
        <v>331</v>
      </c>
      <c r="F6" s="102" t="s">
        <v>332</v>
      </c>
      <c r="G6" s="103" t="s">
        <v>334</v>
      </c>
      <c r="H6" s="101" t="s">
        <v>205</v>
      </c>
      <c r="I6" s="101" t="s">
        <v>337</v>
      </c>
      <c r="J6" s="101" t="s">
        <v>339</v>
      </c>
      <c r="K6" s="101" t="s">
        <v>341</v>
      </c>
      <c r="L6" s="101" t="s">
        <v>343</v>
      </c>
      <c r="M6" s="101" t="s">
        <v>345</v>
      </c>
      <c r="N6" s="101" t="s">
        <v>347</v>
      </c>
      <c r="O6" s="103" t="s">
        <v>349</v>
      </c>
      <c r="P6" s="101" t="s">
        <v>351</v>
      </c>
      <c r="Q6" s="101" t="s">
        <v>353</v>
      </c>
      <c r="R6" s="101" t="s">
        <v>354</v>
      </c>
      <c r="S6" s="101" t="s">
        <v>356</v>
      </c>
      <c r="T6" s="101" t="s">
        <v>357</v>
      </c>
      <c r="U6" s="101" t="s">
        <v>358</v>
      </c>
      <c r="V6" s="101" t="s">
        <v>206</v>
      </c>
      <c r="W6" s="101" t="s">
        <v>207</v>
      </c>
      <c r="X6" s="179" t="s">
        <v>361</v>
      </c>
    </row>
    <row r="7" spans="1:27" ht="18" customHeight="1" x14ac:dyDescent="0.5">
      <c r="A7" s="180" t="s">
        <v>177</v>
      </c>
      <c r="B7" s="181" t="s">
        <v>217</v>
      </c>
      <c r="C7" s="182">
        <v>6561.570361</v>
      </c>
      <c r="D7" s="182">
        <v>199.94886700000001</v>
      </c>
      <c r="E7" s="182">
        <v>90.320453000000001</v>
      </c>
      <c r="F7" s="182">
        <v>15.556380000000001</v>
      </c>
      <c r="G7" s="182">
        <v>153.53429600000001</v>
      </c>
      <c r="H7" s="182">
        <v>19.722811</v>
      </c>
      <c r="I7" s="182">
        <v>466.73277300000001</v>
      </c>
      <c r="J7" s="182">
        <v>226.36709300000001</v>
      </c>
      <c r="K7" s="182">
        <v>4.2623119999999997</v>
      </c>
      <c r="L7" s="182">
        <v>43.928339999999999</v>
      </c>
      <c r="M7" s="182">
        <v>37.578611000000002</v>
      </c>
      <c r="N7" s="182">
        <v>47.843758999999999</v>
      </c>
      <c r="O7" s="182">
        <v>4.0294939999999997</v>
      </c>
      <c r="P7" s="182">
        <v>101.931021</v>
      </c>
      <c r="Q7" s="182">
        <v>1394.0902819999999</v>
      </c>
      <c r="R7" s="182">
        <v>575.17557399999998</v>
      </c>
      <c r="S7" s="182">
        <v>1827.7161189999999</v>
      </c>
      <c r="T7" s="182">
        <v>1172.542782</v>
      </c>
      <c r="U7" s="182">
        <v>58.407311</v>
      </c>
      <c r="V7" s="182">
        <v>0</v>
      </c>
      <c r="W7" s="182">
        <v>40.482104</v>
      </c>
      <c r="X7" s="182">
        <v>81.399977000000007</v>
      </c>
      <c r="Z7" s="47"/>
    </row>
    <row r="8" spans="1:27" ht="18" customHeight="1" x14ac:dyDescent="0.5">
      <c r="A8" s="183" t="s">
        <v>13</v>
      </c>
      <c r="B8" s="184" t="s">
        <v>214</v>
      </c>
      <c r="C8" s="185">
        <v>2991.4131729999999</v>
      </c>
      <c r="D8" s="185">
        <v>0</v>
      </c>
      <c r="E8" s="185">
        <v>3.1561560000000002</v>
      </c>
      <c r="F8" s="185">
        <v>1.4686999999999999</v>
      </c>
      <c r="G8" s="185">
        <v>2.575955</v>
      </c>
      <c r="H8" s="185">
        <v>28.436979999999998</v>
      </c>
      <c r="I8" s="185">
        <v>1673.87219</v>
      </c>
      <c r="J8" s="185">
        <v>278.02800400000001</v>
      </c>
      <c r="K8" s="185">
        <v>3.977312</v>
      </c>
      <c r="L8" s="185">
        <v>0</v>
      </c>
      <c r="M8" s="185">
        <v>5.0700349999999998</v>
      </c>
      <c r="N8" s="185">
        <v>0.92754300000000001</v>
      </c>
      <c r="O8" s="185">
        <v>8.3929000000000004E-2</v>
      </c>
      <c r="P8" s="185">
        <v>0.40151300000000001</v>
      </c>
      <c r="Q8" s="185">
        <v>470.18350600000002</v>
      </c>
      <c r="R8" s="185">
        <v>495.920007</v>
      </c>
      <c r="S8" s="185">
        <v>23.987731</v>
      </c>
      <c r="T8" s="185">
        <v>0.92146600000000001</v>
      </c>
      <c r="U8" s="185">
        <v>0.33808700000000003</v>
      </c>
      <c r="V8" s="185">
        <v>0</v>
      </c>
      <c r="W8" s="185">
        <v>0.25</v>
      </c>
      <c r="X8" s="185">
        <v>1.8140609999999999</v>
      </c>
    </row>
    <row r="9" spans="1:27" ht="18" customHeight="1" x14ac:dyDescent="0.5">
      <c r="A9" s="180" t="s">
        <v>12</v>
      </c>
      <c r="B9" s="181" t="s">
        <v>213</v>
      </c>
      <c r="C9" s="182">
        <v>984.16644299999996</v>
      </c>
      <c r="D9" s="182">
        <v>6.8958000000000005E-2</v>
      </c>
      <c r="E9" s="182">
        <v>0</v>
      </c>
      <c r="F9" s="182">
        <v>0</v>
      </c>
      <c r="G9" s="182">
        <v>0.29568100000000003</v>
      </c>
      <c r="H9" s="182">
        <v>156.254898</v>
      </c>
      <c r="I9" s="182">
        <v>106.358994</v>
      </c>
      <c r="J9" s="182">
        <v>482.45887699999997</v>
      </c>
      <c r="K9" s="182">
        <v>3.6068739999999999</v>
      </c>
      <c r="L9" s="182">
        <v>4.117E-3</v>
      </c>
      <c r="M9" s="182">
        <v>0.163358</v>
      </c>
      <c r="N9" s="182">
        <v>1.771234</v>
      </c>
      <c r="O9" s="182">
        <v>0</v>
      </c>
      <c r="P9" s="182">
        <v>7.6302999999999996E-2</v>
      </c>
      <c r="Q9" s="182">
        <v>0</v>
      </c>
      <c r="R9" s="182">
        <v>143.25388899999999</v>
      </c>
      <c r="S9" s="182">
        <v>59.916719999999998</v>
      </c>
      <c r="T9" s="182">
        <v>13.866161999999999</v>
      </c>
      <c r="U9" s="182">
        <v>0.73187100000000005</v>
      </c>
      <c r="V9" s="182">
        <v>0</v>
      </c>
      <c r="W9" s="182">
        <v>1.2675000000000001E-2</v>
      </c>
      <c r="X9" s="182">
        <v>15.325831000000001</v>
      </c>
      <c r="AA9" s="49"/>
    </row>
    <row r="10" spans="1:27" ht="18" customHeight="1" x14ac:dyDescent="0.5">
      <c r="A10" s="183" t="s">
        <v>196</v>
      </c>
      <c r="B10" s="184" t="s">
        <v>239</v>
      </c>
      <c r="C10" s="185">
        <v>969.63873100000001</v>
      </c>
      <c r="D10" s="185">
        <v>152.83057299999999</v>
      </c>
      <c r="E10" s="185">
        <v>111.857063</v>
      </c>
      <c r="F10" s="185">
        <v>21.804435000000002</v>
      </c>
      <c r="G10" s="185">
        <v>129.352555</v>
      </c>
      <c r="H10" s="185">
        <v>32.316189999999999</v>
      </c>
      <c r="I10" s="185">
        <v>134.29336699999999</v>
      </c>
      <c r="J10" s="185">
        <v>61.692886999999999</v>
      </c>
      <c r="K10" s="185">
        <v>0.27283000000000002</v>
      </c>
      <c r="L10" s="185">
        <v>14.071840999999999</v>
      </c>
      <c r="M10" s="185">
        <v>36.671605999999997</v>
      </c>
      <c r="N10" s="185">
        <v>6.450723</v>
      </c>
      <c r="O10" s="185">
        <v>0.91739400000000004</v>
      </c>
      <c r="P10" s="185">
        <v>58.752623999999997</v>
      </c>
      <c r="Q10" s="185">
        <v>5.3030710000000001</v>
      </c>
      <c r="R10" s="185">
        <v>94.150523000000007</v>
      </c>
      <c r="S10" s="185">
        <v>81.648246</v>
      </c>
      <c r="T10" s="185">
        <v>5.1705839999999998</v>
      </c>
      <c r="U10" s="185">
        <v>5.5986560000000001</v>
      </c>
      <c r="V10" s="185">
        <v>0</v>
      </c>
      <c r="W10" s="185">
        <v>14.214651</v>
      </c>
      <c r="X10" s="185">
        <v>2.268913</v>
      </c>
    </row>
    <row r="11" spans="1:27" ht="18" customHeight="1" x14ac:dyDescent="0.5">
      <c r="A11" s="180" t="s">
        <v>118</v>
      </c>
      <c r="B11" s="181" t="s">
        <v>232</v>
      </c>
      <c r="C11" s="182">
        <v>795.12914799999999</v>
      </c>
      <c r="D11" s="182">
        <v>40.904781999999997</v>
      </c>
      <c r="E11" s="182">
        <v>15.748329999999999</v>
      </c>
      <c r="F11" s="182">
        <v>18.891297000000002</v>
      </c>
      <c r="G11" s="182">
        <v>140.93064699999999</v>
      </c>
      <c r="H11" s="182">
        <v>15.482199</v>
      </c>
      <c r="I11" s="182">
        <v>83.142080000000007</v>
      </c>
      <c r="J11" s="182">
        <v>222.405011</v>
      </c>
      <c r="K11" s="182">
        <v>8.6057999999999996E-2</v>
      </c>
      <c r="L11" s="182">
        <v>1.6482300000000001</v>
      </c>
      <c r="M11" s="182">
        <v>27.903561</v>
      </c>
      <c r="N11" s="182">
        <v>8.6235769999999992</v>
      </c>
      <c r="O11" s="182">
        <v>9.7725999999999993E-2</v>
      </c>
      <c r="P11" s="182">
        <v>39.921129999999998</v>
      </c>
      <c r="Q11" s="182">
        <v>0.62848599999999999</v>
      </c>
      <c r="R11" s="182">
        <v>66.817436000000001</v>
      </c>
      <c r="S11" s="182">
        <v>23.051269000000001</v>
      </c>
      <c r="T11" s="182">
        <v>86.194952000000001</v>
      </c>
      <c r="U11" s="182">
        <v>0.800593</v>
      </c>
      <c r="V11" s="182">
        <v>0</v>
      </c>
      <c r="W11" s="182">
        <v>1.2263120000000001</v>
      </c>
      <c r="X11" s="182">
        <v>0.62547200000000003</v>
      </c>
    </row>
    <row r="12" spans="1:27" ht="18" customHeight="1" x14ac:dyDescent="0.5">
      <c r="A12" s="183" t="s">
        <v>33</v>
      </c>
      <c r="B12" s="184" t="s">
        <v>248</v>
      </c>
      <c r="C12" s="185">
        <v>763.51893700000005</v>
      </c>
      <c r="D12" s="185">
        <v>0.14253099999999999</v>
      </c>
      <c r="E12" s="185">
        <v>0.59428000000000003</v>
      </c>
      <c r="F12" s="185">
        <v>14.291880000000001</v>
      </c>
      <c r="G12" s="185">
        <v>1.0846690000000001</v>
      </c>
      <c r="H12" s="185">
        <v>2.1941660000000001</v>
      </c>
      <c r="I12" s="185">
        <v>4.9251269999999998</v>
      </c>
      <c r="J12" s="185">
        <v>25.131938999999999</v>
      </c>
      <c r="K12" s="185">
        <v>3.9005999999999999E-2</v>
      </c>
      <c r="L12" s="185">
        <v>0</v>
      </c>
      <c r="M12" s="185">
        <v>0.77008299999999996</v>
      </c>
      <c r="N12" s="185">
        <v>2.627748</v>
      </c>
      <c r="O12" s="185">
        <v>1.6309000000000001E-2</v>
      </c>
      <c r="P12" s="185">
        <v>0.64835900000000002</v>
      </c>
      <c r="Q12" s="185">
        <v>0.26188899999999998</v>
      </c>
      <c r="R12" s="185">
        <v>19.451723999999999</v>
      </c>
      <c r="S12" s="185">
        <v>593.79678200000001</v>
      </c>
      <c r="T12" s="185">
        <v>89.041376</v>
      </c>
      <c r="U12" s="185">
        <v>2.785539</v>
      </c>
      <c r="V12" s="185">
        <v>0</v>
      </c>
      <c r="W12" s="185">
        <v>5.4501000000000001E-2</v>
      </c>
      <c r="X12" s="185">
        <v>5.6610269999999998</v>
      </c>
    </row>
    <row r="13" spans="1:27" ht="18" customHeight="1" x14ac:dyDescent="0.5">
      <c r="A13" s="180" t="s">
        <v>34</v>
      </c>
      <c r="B13" s="181" t="s">
        <v>246</v>
      </c>
      <c r="C13" s="182">
        <v>697.94208900000001</v>
      </c>
      <c r="D13" s="182">
        <v>32.740803</v>
      </c>
      <c r="E13" s="182">
        <v>33.833227000000001</v>
      </c>
      <c r="F13" s="182">
        <v>5.4783749999999998</v>
      </c>
      <c r="G13" s="182">
        <v>109.47339599999999</v>
      </c>
      <c r="H13" s="182">
        <v>39.117370999999999</v>
      </c>
      <c r="I13" s="182">
        <v>173.61412100000001</v>
      </c>
      <c r="J13" s="182">
        <v>101.06761</v>
      </c>
      <c r="K13" s="182">
        <v>4.8500000000000003E-4</v>
      </c>
      <c r="L13" s="182">
        <v>16.723738999999998</v>
      </c>
      <c r="M13" s="182">
        <v>29.246943000000002</v>
      </c>
      <c r="N13" s="182">
        <v>19.294177999999999</v>
      </c>
      <c r="O13" s="182">
        <v>0.113635</v>
      </c>
      <c r="P13" s="182">
        <v>21.873497</v>
      </c>
      <c r="Q13" s="182">
        <v>0.70170200000000005</v>
      </c>
      <c r="R13" s="182">
        <v>48.778939000000001</v>
      </c>
      <c r="S13" s="182">
        <v>36.368810000000003</v>
      </c>
      <c r="T13" s="182">
        <v>2.2958080000000001</v>
      </c>
      <c r="U13" s="182">
        <v>0.471082</v>
      </c>
      <c r="V13" s="182">
        <v>0</v>
      </c>
      <c r="W13" s="182">
        <v>26.593962000000001</v>
      </c>
      <c r="X13" s="182">
        <v>0.15440699999999999</v>
      </c>
    </row>
    <row r="14" spans="1:27" ht="18" customHeight="1" x14ac:dyDescent="0.5">
      <c r="A14" s="183" t="s">
        <v>16</v>
      </c>
      <c r="B14" s="184" t="s">
        <v>218</v>
      </c>
      <c r="C14" s="185">
        <v>693.31697899999995</v>
      </c>
      <c r="D14" s="185">
        <v>8.8169050000000002</v>
      </c>
      <c r="E14" s="185">
        <v>13.142442000000001</v>
      </c>
      <c r="F14" s="185">
        <v>0.97630700000000004</v>
      </c>
      <c r="G14" s="185">
        <v>13.165288</v>
      </c>
      <c r="H14" s="185">
        <v>4.0545489999999997</v>
      </c>
      <c r="I14" s="185">
        <v>90.960939999999994</v>
      </c>
      <c r="J14" s="185">
        <v>297.93991299999999</v>
      </c>
      <c r="K14" s="185">
        <v>9.2449000000000003E-2</v>
      </c>
      <c r="L14" s="185">
        <v>0.185061</v>
      </c>
      <c r="M14" s="185">
        <v>52.880737000000003</v>
      </c>
      <c r="N14" s="185">
        <v>8.6077490000000001</v>
      </c>
      <c r="O14" s="185">
        <v>0</v>
      </c>
      <c r="P14" s="185">
        <v>7.2657970000000001</v>
      </c>
      <c r="Q14" s="185">
        <v>0</v>
      </c>
      <c r="R14" s="185">
        <v>90.845973999999998</v>
      </c>
      <c r="S14" s="185">
        <v>56.439909</v>
      </c>
      <c r="T14" s="185">
        <v>45.581890999999999</v>
      </c>
      <c r="U14" s="185">
        <v>1.128131</v>
      </c>
      <c r="V14" s="185">
        <v>0</v>
      </c>
      <c r="W14" s="185">
        <v>0.48569699999999999</v>
      </c>
      <c r="X14" s="185">
        <v>0.74723899999999999</v>
      </c>
    </row>
    <row r="15" spans="1:27" ht="18" customHeight="1" x14ac:dyDescent="0.5">
      <c r="A15" s="180" t="s">
        <v>123</v>
      </c>
      <c r="B15" s="181" t="s">
        <v>227</v>
      </c>
      <c r="C15" s="182">
        <v>675.82582600000001</v>
      </c>
      <c r="D15" s="182">
        <v>43.955170000000003</v>
      </c>
      <c r="E15" s="182">
        <v>6.6764929999999998</v>
      </c>
      <c r="F15" s="182">
        <v>5.1144150000000002</v>
      </c>
      <c r="G15" s="182">
        <v>67.125169999999997</v>
      </c>
      <c r="H15" s="182">
        <v>2.6744180000000002</v>
      </c>
      <c r="I15" s="182">
        <v>127.26884699999999</v>
      </c>
      <c r="J15" s="182">
        <v>62.093674</v>
      </c>
      <c r="K15" s="182">
        <v>0.355487</v>
      </c>
      <c r="L15" s="182">
        <v>1.7328710000000001</v>
      </c>
      <c r="M15" s="182">
        <v>7.7842989999999999</v>
      </c>
      <c r="N15" s="182">
        <v>3.439962</v>
      </c>
      <c r="O15" s="182">
        <v>0.27629100000000001</v>
      </c>
      <c r="P15" s="182">
        <v>20.436779999999999</v>
      </c>
      <c r="Q15" s="182">
        <v>4.5392049999999999</v>
      </c>
      <c r="R15" s="182">
        <v>57.533420999999997</v>
      </c>
      <c r="S15" s="182">
        <v>55.731088999999997</v>
      </c>
      <c r="T15" s="182">
        <v>199.07619</v>
      </c>
      <c r="U15" s="182">
        <v>3.1382159999999999</v>
      </c>
      <c r="V15" s="182">
        <v>0</v>
      </c>
      <c r="W15" s="182">
        <v>6.6454610000000001</v>
      </c>
      <c r="X15" s="182">
        <v>0.22836799999999999</v>
      </c>
    </row>
    <row r="16" spans="1:27" ht="18" customHeight="1" x14ac:dyDescent="0.5">
      <c r="A16" s="183" t="s">
        <v>195</v>
      </c>
      <c r="B16" s="184" t="s">
        <v>222</v>
      </c>
      <c r="C16" s="185">
        <v>576.55271000000005</v>
      </c>
      <c r="D16" s="185">
        <v>72.302631000000005</v>
      </c>
      <c r="E16" s="185">
        <v>28.589815000000002</v>
      </c>
      <c r="F16" s="185">
        <v>11.813706</v>
      </c>
      <c r="G16" s="185">
        <v>54.822349000000003</v>
      </c>
      <c r="H16" s="185">
        <v>12.022671000000001</v>
      </c>
      <c r="I16" s="185">
        <v>99.094272000000004</v>
      </c>
      <c r="J16" s="185">
        <v>35.504024000000001</v>
      </c>
      <c r="K16" s="185">
        <v>1.138949</v>
      </c>
      <c r="L16" s="185">
        <v>7.9494829999999999</v>
      </c>
      <c r="M16" s="185">
        <v>9.8559839999999994</v>
      </c>
      <c r="N16" s="185">
        <v>8.4563059999999997</v>
      </c>
      <c r="O16" s="185">
        <v>0.97296800000000006</v>
      </c>
      <c r="P16" s="185">
        <v>18.397860000000001</v>
      </c>
      <c r="Q16" s="185">
        <v>2.5430000000000001E-2</v>
      </c>
      <c r="R16" s="185">
        <v>92.386538000000002</v>
      </c>
      <c r="S16" s="185">
        <v>53.858826000000001</v>
      </c>
      <c r="T16" s="185">
        <v>36.508816000000003</v>
      </c>
      <c r="U16" s="185">
        <v>6.8109359999999999</v>
      </c>
      <c r="V16" s="185">
        <v>0</v>
      </c>
      <c r="W16" s="185">
        <v>6.1512380000000002</v>
      </c>
      <c r="X16" s="185">
        <v>19.88991</v>
      </c>
    </row>
    <row r="17" spans="1:24" ht="18" customHeight="1" x14ac:dyDescent="0.5">
      <c r="A17" s="180" t="s">
        <v>31</v>
      </c>
      <c r="B17" s="181" t="s">
        <v>240</v>
      </c>
      <c r="C17" s="182">
        <v>516.24409300000002</v>
      </c>
      <c r="D17" s="182">
        <v>59.428626999999999</v>
      </c>
      <c r="E17" s="182">
        <v>18.666212000000002</v>
      </c>
      <c r="F17" s="182">
        <v>3.2233390000000002</v>
      </c>
      <c r="G17" s="182">
        <v>111.123574</v>
      </c>
      <c r="H17" s="182">
        <v>6.296907</v>
      </c>
      <c r="I17" s="182">
        <v>37.851287999999997</v>
      </c>
      <c r="J17" s="182">
        <v>48.058836999999997</v>
      </c>
      <c r="K17" s="182">
        <v>0</v>
      </c>
      <c r="L17" s="182">
        <v>0.287684</v>
      </c>
      <c r="M17" s="182">
        <v>7.8115709999999998</v>
      </c>
      <c r="N17" s="182">
        <v>9.1211339999999996</v>
      </c>
      <c r="O17" s="182">
        <v>1.4999999999999999E-4</v>
      </c>
      <c r="P17" s="182">
        <v>30.520873999999999</v>
      </c>
      <c r="Q17" s="182">
        <v>0.20566799999999999</v>
      </c>
      <c r="R17" s="182">
        <v>118.88364</v>
      </c>
      <c r="S17" s="182">
        <v>47.791488000000001</v>
      </c>
      <c r="T17" s="182">
        <v>2.560263</v>
      </c>
      <c r="U17" s="182">
        <v>0.49088799999999999</v>
      </c>
      <c r="V17" s="182">
        <v>0</v>
      </c>
      <c r="W17" s="182">
        <v>13.72115</v>
      </c>
      <c r="X17" s="182">
        <v>0.200797</v>
      </c>
    </row>
    <row r="18" spans="1:24" ht="18" customHeight="1" x14ac:dyDescent="0.5">
      <c r="A18" s="183" t="s">
        <v>18</v>
      </c>
      <c r="B18" s="184" t="s">
        <v>220</v>
      </c>
      <c r="C18" s="185">
        <v>516.009635</v>
      </c>
      <c r="D18" s="185">
        <v>5.0559999999999997E-3</v>
      </c>
      <c r="E18" s="185">
        <v>0</v>
      </c>
      <c r="F18" s="185">
        <v>0</v>
      </c>
      <c r="G18" s="185">
        <v>0</v>
      </c>
      <c r="H18" s="185">
        <v>0</v>
      </c>
      <c r="I18" s="185">
        <v>13.217517000000001</v>
      </c>
      <c r="J18" s="185">
        <v>468.64789400000001</v>
      </c>
      <c r="K18" s="185">
        <v>0</v>
      </c>
      <c r="L18" s="185">
        <v>0</v>
      </c>
      <c r="M18" s="185">
        <v>2.9700000000000001E-4</v>
      </c>
      <c r="N18" s="185">
        <v>0</v>
      </c>
      <c r="O18" s="185">
        <v>0</v>
      </c>
      <c r="P18" s="185">
        <v>2.0565E-2</v>
      </c>
      <c r="Q18" s="185">
        <v>14.974605</v>
      </c>
      <c r="R18" s="185">
        <v>1.4739439999999999</v>
      </c>
      <c r="S18" s="185">
        <v>13.751436</v>
      </c>
      <c r="T18" s="185">
        <v>3.2420559999999998</v>
      </c>
      <c r="U18" s="185">
        <v>0.52282499999999998</v>
      </c>
      <c r="V18" s="185">
        <v>0</v>
      </c>
      <c r="W18" s="185">
        <v>0</v>
      </c>
      <c r="X18" s="185">
        <v>0.15343899999999999</v>
      </c>
    </row>
    <row r="19" spans="1:24" ht="18" customHeight="1" x14ac:dyDescent="0.5">
      <c r="A19" s="180" t="s">
        <v>22</v>
      </c>
      <c r="B19" s="181" t="s">
        <v>231</v>
      </c>
      <c r="C19" s="182">
        <v>457.55584099999999</v>
      </c>
      <c r="D19" s="182">
        <v>0</v>
      </c>
      <c r="E19" s="182">
        <v>4.4301E-2</v>
      </c>
      <c r="F19" s="182">
        <v>0</v>
      </c>
      <c r="G19" s="182">
        <v>0.78853799999999996</v>
      </c>
      <c r="H19" s="182">
        <v>0.55137499999999995</v>
      </c>
      <c r="I19" s="182">
        <v>31.291494</v>
      </c>
      <c r="J19" s="182">
        <v>332.55512499999998</v>
      </c>
      <c r="K19" s="182">
        <v>0</v>
      </c>
      <c r="L19" s="182">
        <v>0.210423</v>
      </c>
      <c r="M19" s="182">
        <v>0.25187300000000001</v>
      </c>
      <c r="N19" s="182">
        <v>3.064835</v>
      </c>
      <c r="O19" s="182">
        <v>0</v>
      </c>
      <c r="P19" s="182">
        <v>0.37924999999999998</v>
      </c>
      <c r="Q19" s="182">
        <v>11.597239</v>
      </c>
      <c r="R19" s="182">
        <v>9.1623599999999996</v>
      </c>
      <c r="S19" s="182">
        <v>46.375802999999998</v>
      </c>
      <c r="T19" s="182">
        <v>20.769855</v>
      </c>
      <c r="U19" s="182">
        <v>0.31753599999999998</v>
      </c>
      <c r="V19" s="182">
        <v>0</v>
      </c>
      <c r="W19" s="182">
        <v>0.14194899999999999</v>
      </c>
      <c r="X19" s="182">
        <v>5.3885000000000002E-2</v>
      </c>
    </row>
    <row r="20" spans="1:24" ht="18" customHeight="1" x14ac:dyDescent="0.5">
      <c r="A20" s="183" t="s">
        <v>197</v>
      </c>
      <c r="B20" s="184" t="s">
        <v>245</v>
      </c>
      <c r="C20" s="185">
        <v>387.41614700000002</v>
      </c>
      <c r="D20" s="185">
        <v>19.683202000000001</v>
      </c>
      <c r="E20" s="185">
        <v>38.710565000000003</v>
      </c>
      <c r="F20" s="185">
        <v>10.088658000000001</v>
      </c>
      <c r="G20" s="185">
        <v>43.952331000000001</v>
      </c>
      <c r="H20" s="185">
        <v>3.8537840000000001</v>
      </c>
      <c r="I20" s="185">
        <v>69.068399999999997</v>
      </c>
      <c r="J20" s="185">
        <v>29.501203</v>
      </c>
      <c r="K20" s="185">
        <v>1.430382</v>
      </c>
      <c r="L20" s="185">
        <v>15.037607</v>
      </c>
      <c r="M20" s="185">
        <v>14.271504</v>
      </c>
      <c r="N20" s="185">
        <v>3.7309290000000002</v>
      </c>
      <c r="O20" s="185">
        <v>0.40056399999999998</v>
      </c>
      <c r="P20" s="185">
        <v>30.130186999999999</v>
      </c>
      <c r="Q20" s="185">
        <v>22.511475000000001</v>
      </c>
      <c r="R20" s="185">
        <v>24.067115000000001</v>
      </c>
      <c r="S20" s="185">
        <v>26.516776</v>
      </c>
      <c r="T20" s="185">
        <v>21.339497000000001</v>
      </c>
      <c r="U20" s="185">
        <v>2.7850429999999999</v>
      </c>
      <c r="V20" s="185">
        <v>0</v>
      </c>
      <c r="W20" s="185">
        <v>9.3920960000000004</v>
      </c>
      <c r="X20" s="185">
        <v>0.94482900000000003</v>
      </c>
    </row>
    <row r="21" spans="1:24" ht="18" customHeight="1" x14ac:dyDescent="0.5">
      <c r="A21" s="180" t="s">
        <v>117</v>
      </c>
      <c r="B21" s="181" t="s">
        <v>221</v>
      </c>
      <c r="C21" s="182">
        <v>359.29733399999998</v>
      </c>
      <c r="D21" s="182">
        <v>0.21088399999999999</v>
      </c>
      <c r="E21" s="182">
        <v>1.6020270000000001</v>
      </c>
      <c r="F21" s="182">
        <v>0</v>
      </c>
      <c r="G21" s="182">
        <v>1.763914</v>
      </c>
      <c r="H21" s="182">
        <v>5.2787000000000001E-2</v>
      </c>
      <c r="I21" s="182">
        <v>23.146605000000001</v>
      </c>
      <c r="J21" s="182">
        <v>26.004404999999998</v>
      </c>
      <c r="K21" s="182">
        <v>0</v>
      </c>
      <c r="L21" s="182">
        <v>8.0555000000000002E-2</v>
      </c>
      <c r="M21" s="182">
        <v>1.696137</v>
      </c>
      <c r="N21" s="182">
        <v>28.783944999999999</v>
      </c>
      <c r="O21" s="182">
        <v>0</v>
      </c>
      <c r="P21" s="182">
        <v>6.9725960000000002</v>
      </c>
      <c r="Q21" s="182">
        <v>0.32384800000000002</v>
      </c>
      <c r="R21" s="182">
        <v>145.02611400000001</v>
      </c>
      <c r="S21" s="182">
        <v>40.080584000000002</v>
      </c>
      <c r="T21" s="182">
        <v>72.591638000000003</v>
      </c>
      <c r="U21" s="182">
        <v>5.5362710000000002</v>
      </c>
      <c r="V21" s="182">
        <v>2.6812529999999999</v>
      </c>
      <c r="W21" s="182">
        <v>0.56692500000000001</v>
      </c>
      <c r="X21" s="182">
        <v>2.176844</v>
      </c>
    </row>
    <row r="22" spans="1:24" ht="18" customHeight="1" x14ac:dyDescent="0.5">
      <c r="A22" s="183" t="s">
        <v>30</v>
      </c>
      <c r="B22" s="184" t="s">
        <v>242</v>
      </c>
      <c r="C22" s="185">
        <v>318.08031699999998</v>
      </c>
      <c r="D22" s="185">
        <v>2.413977</v>
      </c>
      <c r="E22" s="185">
        <v>0.34945300000000001</v>
      </c>
      <c r="F22" s="185">
        <v>5.2290000000000003E-2</v>
      </c>
      <c r="G22" s="185">
        <v>7.7154280000000002</v>
      </c>
      <c r="H22" s="185">
        <v>4.5337000000000002E-2</v>
      </c>
      <c r="I22" s="185">
        <v>245.10234800000001</v>
      </c>
      <c r="J22" s="185">
        <v>56.605840999999998</v>
      </c>
      <c r="K22" s="185">
        <v>0.28788799999999998</v>
      </c>
      <c r="L22" s="185">
        <v>5.1396999999999998E-2</v>
      </c>
      <c r="M22" s="185">
        <v>1.9446479999999999</v>
      </c>
      <c r="N22" s="185">
        <v>1.40795</v>
      </c>
      <c r="O22" s="185">
        <v>5.0950000000000002E-2</v>
      </c>
      <c r="P22" s="185">
        <v>1.5417999999999999E-2</v>
      </c>
      <c r="Q22" s="185">
        <v>0</v>
      </c>
      <c r="R22" s="185">
        <v>0.44467200000000001</v>
      </c>
      <c r="S22" s="185">
        <v>0.124732</v>
      </c>
      <c r="T22" s="185">
        <v>2.5825000000000001E-2</v>
      </c>
      <c r="U22" s="185">
        <v>0</v>
      </c>
      <c r="V22" s="185">
        <v>0</v>
      </c>
      <c r="W22" s="185">
        <v>1.434164</v>
      </c>
      <c r="X22" s="185">
        <v>8.0000000000000002E-3</v>
      </c>
    </row>
    <row r="23" spans="1:24" ht="18" customHeight="1" x14ac:dyDescent="0.5">
      <c r="A23" s="180" t="s">
        <v>124</v>
      </c>
      <c r="B23" s="181" t="s">
        <v>247</v>
      </c>
      <c r="C23" s="182">
        <v>298.29090200000002</v>
      </c>
      <c r="D23" s="182">
        <v>0</v>
      </c>
      <c r="E23" s="182">
        <v>0</v>
      </c>
      <c r="F23" s="182">
        <v>0</v>
      </c>
      <c r="G23" s="182">
        <v>0</v>
      </c>
      <c r="H23" s="182">
        <v>0</v>
      </c>
      <c r="I23" s="182">
        <v>1.1979919999999999</v>
      </c>
      <c r="J23" s="182">
        <v>0.10598</v>
      </c>
      <c r="K23" s="182">
        <v>1.3736E-2</v>
      </c>
      <c r="L23" s="182">
        <v>0</v>
      </c>
      <c r="M23" s="182">
        <v>0</v>
      </c>
      <c r="N23" s="182">
        <v>7.5760000000000003E-3</v>
      </c>
      <c r="O23" s="182">
        <v>0</v>
      </c>
      <c r="P23" s="182">
        <v>6.4823000000000006E-2</v>
      </c>
      <c r="Q23" s="182">
        <v>278.83291100000002</v>
      </c>
      <c r="R23" s="182">
        <v>0.25972600000000001</v>
      </c>
      <c r="S23" s="182">
        <v>0.32492799999999999</v>
      </c>
      <c r="T23" s="182">
        <v>5.2967890000000004</v>
      </c>
      <c r="U23" s="182">
        <v>11.073549999999999</v>
      </c>
      <c r="V23" s="182">
        <v>0.38997100000000001</v>
      </c>
      <c r="W23" s="182">
        <v>0</v>
      </c>
      <c r="X23" s="182">
        <v>0.72292100000000004</v>
      </c>
    </row>
    <row r="24" spans="1:24" ht="18" customHeight="1" x14ac:dyDescent="0.5">
      <c r="A24" s="183" t="s">
        <v>19</v>
      </c>
      <c r="B24" s="184" t="s">
        <v>236</v>
      </c>
      <c r="C24" s="185">
        <v>278.17184500000002</v>
      </c>
      <c r="D24" s="185">
        <v>0</v>
      </c>
      <c r="E24" s="185">
        <v>0</v>
      </c>
      <c r="F24" s="185">
        <v>0</v>
      </c>
      <c r="G24" s="185">
        <v>1.081148</v>
      </c>
      <c r="H24" s="185">
        <v>0.37001299999999998</v>
      </c>
      <c r="I24" s="185">
        <v>70.602903999999995</v>
      </c>
      <c r="J24" s="185">
        <v>166.90002699999999</v>
      </c>
      <c r="K24" s="185">
        <v>0</v>
      </c>
      <c r="L24" s="185">
        <v>0</v>
      </c>
      <c r="M24" s="185">
        <v>0</v>
      </c>
      <c r="N24" s="185">
        <v>7.3108659999999999</v>
      </c>
      <c r="O24" s="185">
        <v>0</v>
      </c>
      <c r="P24" s="185">
        <v>1.2447969999999999</v>
      </c>
      <c r="Q24" s="185">
        <v>0</v>
      </c>
      <c r="R24" s="185">
        <v>11.138768000000001</v>
      </c>
      <c r="S24" s="185">
        <v>13.668775</v>
      </c>
      <c r="T24" s="185">
        <v>4.460737</v>
      </c>
      <c r="U24" s="185">
        <v>1.352241</v>
      </c>
      <c r="V24" s="185">
        <v>0</v>
      </c>
      <c r="W24" s="185">
        <v>0</v>
      </c>
      <c r="X24" s="185">
        <v>4.1570000000000003E-2</v>
      </c>
    </row>
    <row r="25" spans="1:24" ht="18" customHeight="1" x14ac:dyDescent="0.5">
      <c r="A25" s="180" t="s">
        <v>125</v>
      </c>
      <c r="B25" s="181" t="s">
        <v>257</v>
      </c>
      <c r="C25" s="182">
        <v>258.28537899999998</v>
      </c>
      <c r="D25" s="182">
        <v>9.6915279999999999</v>
      </c>
      <c r="E25" s="182">
        <v>1.2178869999999999</v>
      </c>
      <c r="F25" s="182">
        <v>14.128919</v>
      </c>
      <c r="G25" s="182">
        <v>37.151235999999997</v>
      </c>
      <c r="H25" s="182">
        <v>0</v>
      </c>
      <c r="I25" s="182">
        <v>21.970115</v>
      </c>
      <c r="J25" s="182">
        <v>21.431920000000002</v>
      </c>
      <c r="K25" s="182">
        <v>8.9999999999999998E-4</v>
      </c>
      <c r="L25" s="182">
        <v>0.13228000000000001</v>
      </c>
      <c r="M25" s="182">
        <v>2.2855479999999999</v>
      </c>
      <c r="N25" s="182">
        <v>6.1501070000000002</v>
      </c>
      <c r="O25" s="182">
        <v>3.5000000000000001E-3</v>
      </c>
      <c r="P25" s="182">
        <v>0.439996</v>
      </c>
      <c r="Q25" s="182">
        <v>0</v>
      </c>
      <c r="R25" s="182">
        <v>3.022008</v>
      </c>
      <c r="S25" s="182">
        <v>50.670065999999998</v>
      </c>
      <c r="T25" s="182">
        <v>87.320149999999998</v>
      </c>
      <c r="U25" s="182">
        <v>1.4030000000000001E-2</v>
      </c>
      <c r="V25" s="182">
        <v>0</v>
      </c>
      <c r="W25" s="182">
        <v>1.194596</v>
      </c>
      <c r="X25" s="182">
        <v>1.4605939999999999</v>
      </c>
    </row>
    <row r="26" spans="1:24" ht="18" customHeight="1" x14ac:dyDescent="0.5">
      <c r="A26" s="183" t="s">
        <v>50</v>
      </c>
      <c r="B26" s="184" t="s">
        <v>267</v>
      </c>
      <c r="C26" s="185">
        <v>212.30251100000001</v>
      </c>
      <c r="D26" s="185">
        <v>1.825971</v>
      </c>
      <c r="E26" s="185">
        <v>6.0715159999999999</v>
      </c>
      <c r="F26" s="185">
        <v>0</v>
      </c>
      <c r="G26" s="185">
        <v>15.615478</v>
      </c>
      <c r="H26" s="185">
        <v>22.751723999999999</v>
      </c>
      <c r="I26" s="185">
        <v>50.695112000000002</v>
      </c>
      <c r="J26" s="185">
        <v>37.770398999999998</v>
      </c>
      <c r="K26" s="185">
        <v>9.7347000000000003E-2</v>
      </c>
      <c r="L26" s="185">
        <v>2.2018270000000002</v>
      </c>
      <c r="M26" s="185">
        <v>1.3841429999999999</v>
      </c>
      <c r="N26" s="185">
        <v>1.921578</v>
      </c>
      <c r="O26" s="185">
        <v>2.5400000000000002E-3</v>
      </c>
      <c r="P26" s="185">
        <v>20.578067000000001</v>
      </c>
      <c r="Q26" s="185">
        <v>0</v>
      </c>
      <c r="R26" s="185">
        <v>9.8290430000000004</v>
      </c>
      <c r="S26" s="185">
        <v>20.514844</v>
      </c>
      <c r="T26" s="185">
        <v>16.554755</v>
      </c>
      <c r="U26" s="185">
        <v>0.12421599999999999</v>
      </c>
      <c r="V26" s="185">
        <v>0</v>
      </c>
      <c r="W26" s="185">
        <v>1.8264309999999999</v>
      </c>
      <c r="X26" s="185">
        <v>2.5375190000000001</v>
      </c>
    </row>
    <row r="27" spans="1:24" ht="18" customHeight="1" x14ac:dyDescent="0.5">
      <c r="A27" s="180" t="s">
        <v>21</v>
      </c>
      <c r="B27" s="181" t="s">
        <v>230</v>
      </c>
      <c r="C27" s="182">
        <v>195.37399300000001</v>
      </c>
      <c r="D27" s="182">
        <v>2.6412999999999999E-2</v>
      </c>
      <c r="E27" s="182">
        <v>0.56942999999999999</v>
      </c>
      <c r="F27" s="182">
        <v>27.322641999999998</v>
      </c>
      <c r="G27" s="182">
        <v>0.33851999999999999</v>
      </c>
      <c r="H27" s="182">
        <v>0.36387000000000003</v>
      </c>
      <c r="I27" s="182">
        <v>54.604090999999997</v>
      </c>
      <c r="J27" s="182">
        <v>12.581977999999999</v>
      </c>
      <c r="K27" s="182">
        <v>0</v>
      </c>
      <c r="L27" s="182">
        <v>0</v>
      </c>
      <c r="M27" s="182">
        <v>1.0846E-2</v>
      </c>
      <c r="N27" s="182">
        <v>3.6368290000000001</v>
      </c>
      <c r="O27" s="182">
        <v>0</v>
      </c>
      <c r="P27" s="182">
        <v>4.7501249999999997</v>
      </c>
      <c r="Q27" s="182">
        <v>0</v>
      </c>
      <c r="R27" s="182">
        <v>41.751503</v>
      </c>
      <c r="S27" s="182">
        <v>19.720973999999998</v>
      </c>
      <c r="T27" s="182">
        <v>15.126727000000001</v>
      </c>
      <c r="U27" s="182">
        <v>14.324859</v>
      </c>
      <c r="V27" s="182">
        <v>0</v>
      </c>
      <c r="W27" s="182">
        <v>0.16007299999999999</v>
      </c>
      <c r="X27" s="182">
        <v>8.5111999999999993E-2</v>
      </c>
    </row>
    <row r="28" spans="1:24" ht="18" customHeight="1" x14ac:dyDescent="0.5">
      <c r="A28" s="183" t="s">
        <v>37</v>
      </c>
      <c r="B28" s="184" t="s">
        <v>251</v>
      </c>
      <c r="C28" s="185">
        <v>169.618652</v>
      </c>
      <c r="D28" s="185">
        <v>0</v>
      </c>
      <c r="E28" s="185">
        <v>0</v>
      </c>
      <c r="F28" s="185">
        <v>0</v>
      </c>
      <c r="G28" s="185">
        <v>7.728809</v>
      </c>
      <c r="H28" s="185">
        <v>0</v>
      </c>
      <c r="I28" s="185">
        <v>6.6226029999999998</v>
      </c>
      <c r="J28" s="185">
        <v>105.648848</v>
      </c>
      <c r="K28" s="185">
        <v>0</v>
      </c>
      <c r="L28" s="185">
        <v>0</v>
      </c>
      <c r="M28" s="185">
        <v>0.40022200000000002</v>
      </c>
      <c r="N28" s="185">
        <v>2.1317750000000002</v>
      </c>
      <c r="O28" s="185">
        <v>0.115971</v>
      </c>
      <c r="P28" s="185">
        <v>0</v>
      </c>
      <c r="Q28" s="185">
        <v>0</v>
      </c>
      <c r="R28" s="185">
        <v>12.470732999999999</v>
      </c>
      <c r="S28" s="185">
        <v>25.247848000000001</v>
      </c>
      <c r="T28" s="185">
        <v>8.8988739999999993</v>
      </c>
      <c r="U28" s="185">
        <v>0.34065899999999999</v>
      </c>
      <c r="V28" s="185">
        <v>0</v>
      </c>
      <c r="W28" s="185">
        <v>0</v>
      </c>
      <c r="X28" s="185">
        <v>1.2311000000000001E-2</v>
      </c>
    </row>
    <row r="29" spans="1:24" ht="18" customHeight="1" x14ac:dyDescent="0.5">
      <c r="A29" s="180" t="s">
        <v>20</v>
      </c>
      <c r="B29" s="181" t="s">
        <v>224</v>
      </c>
      <c r="C29" s="182">
        <v>165.926984</v>
      </c>
      <c r="D29" s="182">
        <v>1.3192000000000001E-2</v>
      </c>
      <c r="E29" s="182">
        <v>1.4628E-2</v>
      </c>
      <c r="F29" s="182">
        <v>4.1850000000000004E-3</v>
      </c>
      <c r="G29" s="182">
        <v>7.1803000000000006E-2</v>
      </c>
      <c r="H29" s="182">
        <v>0.39631499999999997</v>
      </c>
      <c r="I29" s="182">
        <v>2.1389849999999999</v>
      </c>
      <c r="J29" s="182">
        <v>4.9985809999999997</v>
      </c>
      <c r="K29" s="182">
        <v>0</v>
      </c>
      <c r="L29" s="182">
        <v>1.2749999999999999E-2</v>
      </c>
      <c r="M29" s="182">
        <v>1.2094000000000001E-2</v>
      </c>
      <c r="N29" s="182">
        <v>0.56510300000000002</v>
      </c>
      <c r="O29" s="182">
        <v>0</v>
      </c>
      <c r="P29" s="182">
        <v>7.5810000000000002E-2</v>
      </c>
      <c r="Q29" s="182">
        <v>8.8556369999999998</v>
      </c>
      <c r="R29" s="182">
        <v>6.6007429999999996</v>
      </c>
      <c r="S29" s="182">
        <v>18.968471000000001</v>
      </c>
      <c r="T29" s="182">
        <v>10.997487</v>
      </c>
      <c r="U29" s="182">
        <v>8.5289780000000004</v>
      </c>
      <c r="V29" s="182">
        <v>90</v>
      </c>
      <c r="W29" s="182">
        <v>1.7940000000000001E-2</v>
      </c>
      <c r="X29" s="182">
        <v>13.654283</v>
      </c>
    </row>
    <row r="30" spans="1:24" ht="18" customHeight="1" x14ac:dyDescent="0.5">
      <c r="A30" s="183" t="s">
        <v>121</v>
      </c>
      <c r="B30" s="184" t="s">
        <v>225</v>
      </c>
      <c r="C30" s="185">
        <v>164.59249600000001</v>
      </c>
      <c r="D30" s="185">
        <v>0.82781000000000005</v>
      </c>
      <c r="E30" s="185">
        <v>0.26017800000000002</v>
      </c>
      <c r="F30" s="185">
        <v>0.307944</v>
      </c>
      <c r="G30" s="185">
        <v>1.6596919999999999</v>
      </c>
      <c r="H30" s="185">
        <v>0.44491900000000001</v>
      </c>
      <c r="I30" s="185">
        <v>10.806516</v>
      </c>
      <c r="J30" s="185">
        <v>113.418373</v>
      </c>
      <c r="K30" s="185">
        <v>0.50175000000000003</v>
      </c>
      <c r="L30" s="185">
        <v>0</v>
      </c>
      <c r="M30" s="185">
        <v>3.131278</v>
      </c>
      <c r="N30" s="185">
        <v>0.32775599999999999</v>
      </c>
      <c r="O30" s="185">
        <v>0</v>
      </c>
      <c r="P30" s="185">
        <v>5.1566000000000001E-2</v>
      </c>
      <c r="Q30" s="185">
        <v>0</v>
      </c>
      <c r="R30" s="185">
        <v>2.4421819999999999</v>
      </c>
      <c r="S30" s="185">
        <v>29.637015999999999</v>
      </c>
      <c r="T30" s="185">
        <v>0.418935</v>
      </c>
      <c r="U30" s="185">
        <v>0.22675799999999999</v>
      </c>
      <c r="V30" s="185">
        <v>0</v>
      </c>
      <c r="W30" s="185">
        <v>2.0199999999999999E-2</v>
      </c>
      <c r="X30" s="185">
        <v>0.109624</v>
      </c>
    </row>
    <row r="31" spans="1:24" ht="18" customHeight="1" x14ac:dyDescent="0.5">
      <c r="A31" s="180" t="s">
        <v>62</v>
      </c>
      <c r="B31" s="181" t="s">
        <v>321</v>
      </c>
      <c r="C31" s="182">
        <v>152.99129400000001</v>
      </c>
      <c r="D31" s="182">
        <v>0</v>
      </c>
      <c r="E31" s="182">
        <v>0</v>
      </c>
      <c r="F31" s="182">
        <v>0</v>
      </c>
      <c r="G31" s="182">
        <v>6.6227999999999995E-2</v>
      </c>
      <c r="H31" s="182">
        <v>0</v>
      </c>
      <c r="I31" s="182">
        <v>0.83062800000000003</v>
      </c>
      <c r="J31" s="182">
        <v>0</v>
      </c>
      <c r="K31" s="182">
        <v>0</v>
      </c>
      <c r="L31" s="182">
        <v>0</v>
      </c>
      <c r="M31" s="182">
        <v>0</v>
      </c>
      <c r="N31" s="182">
        <v>0</v>
      </c>
      <c r="O31" s="182">
        <v>0</v>
      </c>
      <c r="P31" s="182">
        <v>0</v>
      </c>
      <c r="Q31" s="182">
        <v>0</v>
      </c>
      <c r="R31" s="182">
        <v>0.81791400000000003</v>
      </c>
      <c r="S31" s="182">
        <v>151.23262099999999</v>
      </c>
      <c r="T31" s="182">
        <v>4.3902999999999998E-2</v>
      </c>
      <c r="U31" s="182">
        <v>0</v>
      </c>
      <c r="V31" s="182">
        <v>0</v>
      </c>
      <c r="W31" s="182">
        <v>0</v>
      </c>
      <c r="X31" s="182">
        <v>0</v>
      </c>
    </row>
    <row r="32" spans="1:24" ht="18" customHeight="1" x14ac:dyDescent="0.5">
      <c r="A32" s="183" t="s">
        <v>178</v>
      </c>
      <c r="B32" s="184" t="s">
        <v>235</v>
      </c>
      <c r="C32" s="185">
        <v>145.97815700000001</v>
      </c>
      <c r="D32" s="185">
        <v>0</v>
      </c>
      <c r="E32" s="185">
        <v>0</v>
      </c>
      <c r="F32" s="185">
        <v>0</v>
      </c>
      <c r="G32" s="185">
        <v>7.5789999999999996E-2</v>
      </c>
      <c r="H32" s="185">
        <v>0</v>
      </c>
      <c r="I32" s="185">
        <v>4.9975540000000001</v>
      </c>
      <c r="J32" s="185">
        <v>68.867226000000002</v>
      </c>
      <c r="K32" s="185">
        <v>0.71158399999999999</v>
      </c>
      <c r="L32" s="185">
        <v>0</v>
      </c>
      <c r="M32" s="185">
        <v>6.3774999999999998E-2</v>
      </c>
      <c r="N32" s="185">
        <v>3.9809920000000001</v>
      </c>
      <c r="O32" s="185">
        <v>2.4652E-2</v>
      </c>
      <c r="P32" s="185">
        <v>2.7079029999999999</v>
      </c>
      <c r="Q32" s="185">
        <v>10.325729000000001</v>
      </c>
      <c r="R32" s="185">
        <v>19.679264</v>
      </c>
      <c r="S32" s="185">
        <v>4.2081590000000002</v>
      </c>
      <c r="T32" s="185">
        <v>14.428587</v>
      </c>
      <c r="U32" s="185">
        <v>0.57741100000000001</v>
      </c>
      <c r="V32" s="185">
        <v>0.332229</v>
      </c>
      <c r="W32" s="185">
        <v>4.924239</v>
      </c>
      <c r="X32" s="185">
        <v>10.073064</v>
      </c>
    </row>
    <row r="33" spans="1:24" ht="18" customHeight="1" x14ac:dyDescent="0.5">
      <c r="A33" s="180" t="s">
        <v>188</v>
      </c>
      <c r="B33" s="181" t="s">
        <v>237</v>
      </c>
      <c r="C33" s="182">
        <v>138.48351299999999</v>
      </c>
      <c r="D33" s="182">
        <v>0</v>
      </c>
      <c r="E33" s="182">
        <v>0</v>
      </c>
      <c r="F33" s="182">
        <v>0</v>
      </c>
      <c r="G33" s="182">
        <v>0.20158999999999999</v>
      </c>
      <c r="H33" s="182">
        <v>12.130222</v>
      </c>
      <c r="I33" s="182">
        <v>40.642764999999997</v>
      </c>
      <c r="J33" s="182">
        <v>53.45673</v>
      </c>
      <c r="K33" s="182">
        <v>2.63E-4</v>
      </c>
      <c r="L33" s="182">
        <v>0</v>
      </c>
      <c r="M33" s="182">
        <v>0.149066</v>
      </c>
      <c r="N33" s="182">
        <v>3.9275600000000002</v>
      </c>
      <c r="O33" s="182">
        <v>0</v>
      </c>
      <c r="P33" s="182">
        <v>0.335507</v>
      </c>
      <c r="Q33" s="182">
        <v>0</v>
      </c>
      <c r="R33" s="182">
        <v>8.4948689999999996</v>
      </c>
      <c r="S33" s="182">
        <v>1.839744</v>
      </c>
      <c r="T33" s="182">
        <v>15.30345</v>
      </c>
      <c r="U33" s="182">
        <v>1.4320040000000001</v>
      </c>
      <c r="V33" s="182">
        <v>0.37950800000000001</v>
      </c>
      <c r="W33" s="182">
        <v>1.3669999999999999E-3</v>
      </c>
      <c r="X33" s="182">
        <v>0.18886900000000001</v>
      </c>
    </row>
    <row r="34" spans="1:24" ht="18" customHeight="1" x14ac:dyDescent="0.5">
      <c r="A34" s="183" t="s">
        <v>119</v>
      </c>
      <c r="B34" s="184" t="s">
        <v>241</v>
      </c>
      <c r="C34" s="185">
        <v>137.33675099999999</v>
      </c>
      <c r="D34" s="185">
        <v>0</v>
      </c>
      <c r="E34" s="185">
        <v>3.2489999999999998E-2</v>
      </c>
      <c r="F34" s="185">
        <v>0.3231</v>
      </c>
      <c r="G34" s="185">
        <v>1.021841</v>
      </c>
      <c r="H34" s="185">
        <v>0</v>
      </c>
      <c r="I34" s="185">
        <v>27.301016000000001</v>
      </c>
      <c r="J34" s="185">
        <v>100.85057</v>
      </c>
      <c r="K34" s="185">
        <v>1.448334</v>
      </c>
      <c r="L34" s="185">
        <v>0</v>
      </c>
      <c r="M34" s="185">
        <v>0.32833099999999998</v>
      </c>
      <c r="N34" s="185">
        <v>0.80564599999999997</v>
      </c>
      <c r="O34" s="185">
        <v>0</v>
      </c>
      <c r="P34" s="185">
        <v>0.216894</v>
      </c>
      <c r="Q34" s="185">
        <v>0</v>
      </c>
      <c r="R34" s="185">
        <v>0.24641299999999999</v>
      </c>
      <c r="S34" s="185">
        <v>2.4200349999999999</v>
      </c>
      <c r="T34" s="185">
        <v>0.14092299999999999</v>
      </c>
      <c r="U34" s="185">
        <v>0.30258299999999999</v>
      </c>
      <c r="V34" s="185">
        <v>0</v>
      </c>
      <c r="W34" s="185">
        <v>0.9405</v>
      </c>
      <c r="X34" s="185">
        <v>0.95807500000000001</v>
      </c>
    </row>
    <row r="35" spans="1:24" ht="18" customHeight="1" x14ac:dyDescent="0.5">
      <c r="A35" s="180" t="s">
        <v>32</v>
      </c>
      <c r="B35" s="181" t="s">
        <v>255</v>
      </c>
      <c r="C35" s="182">
        <v>131.27171300000001</v>
      </c>
      <c r="D35" s="182">
        <v>4.0424000000000002E-2</v>
      </c>
      <c r="E35" s="182">
        <v>0.22361400000000001</v>
      </c>
      <c r="F35" s="182">
        <v>0</v>
      </c>
      <c r="G35" s="182">
        <v>0.49263600000000002</v>
      </c>
      <c r="H35" s="182">
        <v>71.498453999999995</v>
      </c>
      <c r="I35" s="182">
        <v>6.0638069999999997</v>
      </c>
      <c r="J35" s="182">
        <v>36.611499999999999</v>
      </c>
      <c r="K35" s="182">
        <v>0</v>
      </c>
      <c r="L35" s="182">
        <v>0</v>
      </c>
      <c r="M35" s="182">
        <v>8.7227239999999995</v>
      </c>
      <c r="N35" s="182">
        <v>0.90041599999999999</v>
      </c>
      <c r="O35" s="182">
        <v>0</v>
      </c>
      <c r="P35" s="182">
        <v>0.26294000000000001</v>
      </c>
      <c r="Q35" s="182">
        <v>0</v>
      </c>
      <c r="R35" s="182">
        <v>1.9685520000000001</v>
      </c>
      <c r="S35" s="182">
        <v>2.722108</v>
      </c>
      <c r="T35" s="182">
        <v>1.6795</v>
      </c>
      <c r="U35" s="182">
        <v>3.1819999999999999E-3</v>
      </c>
      <c r="V35" s="182">
        <v>0</v>
      </c>
      <c r="W35" s="182">
        <v>5.0000000000000001E-3</v>
      </c>
      <c r="X35" s="182">
        <v>7.6854000000000006E-2</v>
      </c>
    </row>
    <row r="36" spans="1:24" ht="18" customHeight="1" x14ac:dyDescent="0.5">
      <c r="A36" s="183" t="s">
        <v>24</v>
      </c>
      <c r="B36" s="184" t="s">
        <v>263</v>
      </c>
      <c r="C36" s="185">
        <v>126.784643</v>
      </c>
      <c r="D36" s="185">
        <v>0</v>
      </c>
      <c r="E36" s="185">
        <v>0.63478500000000004</v>
      </c>
      <c r="F36" s="185">
        <v>0</v>
      </c>
      <c r="G36" s="185">
        <v>0.90956300000000001</v>
      </c>
      <c r="H36" s="185">
        <v>2.25</v>
      </c>
      <c r="I36" s="185">
        <v>34.566592</v>
      </c>
      <c r="J36" s="185">
        <v>81.378783999999996</v>
      </c>
      <c r="K36" s="185">
        <v>0.12878800000000001</v>
      </c>
      <c r="L36" s="185">
        <v>0</v>
      </c>
      <c r="M36" s="185">
        <v>7.8449999999999995E-3</v>
      </c>
      <c r="N36" s="185">
        <v>0.11250599999999999</v>
      </c>
      <c r="O36" s="185">
        <v>1.6E-2</v>
      </c>
      <c r="P36" s="185">
        <v>3.0999999999999999E-3</v>
      </c>
      <c r="Q36" s="185">
        <v>0</v>
      </c>
      <c r="R36" s="185">
        <v>4.0321639999999999</v>
      </c>
      <c r="S36" s="185">
        <v>1.8948039999999999</v>
      </c>
      <c r="T36" s="185">
        <v>0.68288599999999999</v>
      </c>
      <c r="U36" s="185">
        <v>4.444E-2</v>
      </c>
      <c r="V36" s="185">
        <v>0</v>
      </c>
      <c r="W36" s="185">
        <v>2.0199999999999999E-2</v>
      </c>
      <c r="X36" s="185">
        <v>0.102186</v>
      </c>
    </row>
    <row r="37" spans="1:24" ht="18" customHeight="1" x14ac:dyDescent="0.5">
      <c r="A37" s="180" t="s">
        <v>181</v>
      </c>
      <c r="B37" s="181" t="s">
        <v>258</v>
      </c>
      <c r="C37" s="182">
        <v>126.453602</v>
      </c>
      <c r="D37" s="182">
        <v>1.682725</v>
      </c>
      <c r="E37" s="182">
        <v>0</v>
      </c>
      <c r="F37" s="182">
        <v>0</v>
      </c>
      <c r="G37" s="182">
        <v>6.5032999999999994E-2</v>
      </c>
      <c r="H37" s="182">
        <v>1.364449</v>
      </c>
      <c r="I37" s="182">
        <v>8.5722760000000005</v>
      </c>
      <c r="J37" s="182">
        <v>5.5747559999999998</v>
      </c>
      <c r="K37" s="182">
        <v>0</v>
      </c>
      <c r="L37" s="182">
        <v>0.68723500000000004</v>
      </c>
      <c r="M37" s="182">
        <v>4.9187000000000002E-2</v>
      </c>
      <c r="N37" s="182">
        <v>5.3736639999999998</v>
      </c>
      <c r="O37" s="182">
        <v>0</v>
      </c>
      <c r="P37" s="182">
        <v>1.676361</v>
      </c>
      <c r="Q37" s="182">
        <v>11.139984</v>
      </c>
      <c r="R37" s="182">
        <v>20.487449000000002</v>
      </c>
      <c r="S37" s="182">
        <v>10.123620000000001</v>
      </c>
      <c r="T37" s="182">
        <v>55.856924999999997</v>
      </c>
      <c r="U37" s="182">
        <v>2.1148380000000002</v>
      </c>
      <c r="V37" s="182">
        <v>0</v>
      </c>
      <c r="W37" s="182">
        <v>2.5899999999999999E-3</v>
      </c>
      <c r="X37" s="182">
        <v>1.6825079999999999</v>
      </c>
    </row>
    <row r="38" spans="1:24" ht="18" customHeight="1" x14ac:dyDescent="0.5">
      <c r="A38" s="183" t="s">
        <v>29</v>
      </c>
      <c r="B38" s="184" t="s">
        <v>250</v>
      </c>
      <c r="C38" s="185">
        <v>111.397317</v>
      </c>
      <c r="D38" s="185">
        <v>0</v>
      </c>
      <c r="E38" s="185">
        <v>0.79331300000000005</v>
      </c>
      <c r="F38" s="185">
        <v>0</v>
      </c>
      <c r="G38" s="185">
        <v>9.0132490000000001</v>
      </c>
      <c r="H38" s="185">
        <v>0.55630800000000002</v>
      </c>
      <c r="I38" s="185">
        <v>46.272359999999999</v>
      </c>
      <c r="J38" s="185">
        <v>52.144117999999999</v>
      </c>
      <c r="K38" s="185">
        <v>0</v>
      </c>
      <c r="L38" s="185">
        <v>0</v>
      </c>
      <c r="M38" s="185">
        <v>0</v>
      </c>
      <c r="N38" s="185">
        <v>0.17725199999999999</v>
      </c>
      <c r="O38" s="185">
        <v>0</v>
      </c>
      <c r="P38" s="185">
        <v>1.4617020000000001</v>
      </c>
      <c r="Q38" s="185">
        <v>0</v>
      </c>
      <c r="R38" s="185">
        <v>0.609734</v>
      </c>
      <c r="S38" s="185">
        <v>0.21213000000000001</v>
      </c>
      <c r="T38" s="185">
        <v>3.5999999999999999E-3</v>
      </c>
      <c r="U38" s="185">
        <v>0</v>
      </c>
      <c r="V38" s="185">
        <v>0</v>
      </c>
      <c r="W38" s="185">
        <v>5.0000000000000001E-3</v>
      </c>
      <c r="X38" s="185">
        <v>0.14855199999999999</v>
      </c>
    </row>
    <row r="39" spans="1:24" ht="18" customHeight="1" x14ac:dyDescent="0.5">
      <c r="A39" s="180" t="s">
        <v>40</v>
      </c>
      <c r="B39" s="181" t="s">
        <v>275</v>
      </c>
      <c r="C39" s="182">
        <v>105.43726700000001</v>
      </c>
      <c r="D39" s="182">
        <v>0.29812699999999998</v>
      </c>
      <c r="E39" s="182">
        <v>9.1070000000000005E-3</v>
      </c>
      <c r="F39" s="182">
        <v>0</v>
      </c>
      <c r="G39" s="182">
        <v>0.17882300000000001</v>
      </c>
      <c r="H39" s="182">
        <v>0</v>
      </c>
      <c r="I39" s="182">
        <v>0</v>
      </c>
      <c r="J39" s="182">
        <v>6.3100639999999997</v>
      </c>
      <c r="K39" s="182">
        <v>0</v>
      </c>
      <c r="L39" s="182">
        <v>0</v>
      </c>
      <c r="M39" s="182">
        <v>0</v>
      </c>
      <c r="N39" s="182">
        <v>0</v>
      </c>
      <c r="O39" s="182">
        <v>0</v>
      </c>
      <c r="P39" s="182">
        <v>0</v>
      </c>
      <c r="Q39" s="182">
        <v>0</v>
      </c>
      <c r="R39" s="182">
        <v>1.1485639999999999</v>
      </c>
      <c r="S39" s="182">
        <v>95.697018</v>
      </c>
      <c r="T39" s="182">
        <v>1.776632</v>
      </c>
      <c r="U39" s="182">
        <v>1.13E-4</v>
      </c>
      <c r="V39" s="182">
        <v>0</v>
      </c>
      <c r="W39" s="182">
        <v>1.1249999999999999E-3</v>
      </c>
      <c r="X39" s="182">
        <v>1.7694000000000001E-2</v>
      </c>
    </row>
    <row r="40" spans="1:24" ht="18" customHeight="1" x14ac:dyDescent="0.5">
      <c r="A40" s="183" t="s">
        <v>23</v>
      </c>
      <c r="B40" s="184" t="s">
        <v>233</v>
      </c>
      <c r="C40" s="185">
        <v>101.661886</v>
      </c>
      <c r="D40" s="185">
        <v>0.69703000000000004</v>
      </c>
      <c r="E40" s="185">
        <v>0</v>
      </c>
      <c r="F40" s="185">
        <v>0</v>
      </c>
      <c r="G40" s="185">
        <v>0</v>
      </c>
      <c r="H40" s="185">
        <v>0</v>
      </c>
      <c r="I40" s="185">
        <v>56.827741000000003</v>
      </c>
      <c r="J40" s="185">
        <v>43.420575999999997</v>
      </c>
      <c r="K40" s="185">
        <v>0</v>
      </c>
      <c r="L40" s="185">
        <v>0</v>
      </c>
      <c r="M40" s="185">
        <v>0</v>
      </c>
      <c r="N40" s="185">
        <v>0</v>
      </c>
      <c r="O40" s="185">
        <v>0</v>
      </c>
      <c r="P40" s="185">
        <v>0.105944</v>
      </c>
      <c r="Q40" s="185">
        <v>0</v>
      </c>
      <c r="R40" s="185">
        <v>2.4889000000000001E-2</v>
      </c>
      <c r="S40" s="185">
        <v>0.51040099999999999</v>
      </c>
      <c r="T40" s="185">
        <v>0</v>
      </c>
      <c r="U40" s="185">
        <v>6.8305000000000005E-2</v>
      </c>
      <c r="V40" s="185">
        <v>0</v>
      </c>
      <c r="W40" s="185">
        <v>0</v>
      </c>
      <c r="X40" s="185">
        <v>7.0000000000000001E-3</v>
      </c>
    </row>
    <row r="41" spans="1:24" ht="18" customHeight="1" x14ac:dyDescent="0.5">
      <c r="A41" s="180" t="s">
        <v>42</v>
      </c>
      <c r="B41" s="181" t="s">
        <v>266</v>
      </c>
      <c r="C41" s="182">
        <v>88.490076999999999</v>
      </c>
      <c r="D41" s="182">
        <v>0.47831099999999999</v>
      </c>
      <c r="E41" s="182">
        <v>2.3331000000000001E-2</v>
      </c>
      <c r="F41" s="182">
        <v>0</v>
      </c>
      <c r="G41" s="182">
        <v>2.3988149999999999</v>
      </c>
      <c r="H41" s="182">
        <v>0</v>
      </c>
      <c r="I41" s="182">
        <v>1.1951849999999999</v>
      </c>
      <c r="J41" s="182">
        <v>38.208252999999999</v>
      </c>
      <c r="K41" s="182">
        <v>0</v>
      </c>
      <c r="L41" s="182">
        <v>0</v>
      </c>
      <c r="M41" s="182">
        <v>0.15570000000000001</v>
      </c>
      <c r="N41" s="182">
        <v>0.55656300000000003</v>
      </c>
      <c r="O41" s="182">
        <v>0</v>
      </c>
      <c r="P41" s="182">
        <v>0.27101700000000001</v>
      </c>
      <c r="Q41" s="182">
        <v>0</v>
      </c>
      <c r="R41" s="182">
        <v>27.594079000000001</v>
      </c>
      <c r="S41" s="182">
        <v>0.68870399999999998</v>
      </c>
      <c r="T41" s="182">
        <v>16.830715999999999</v>
      </c>
      <c r="U41" s="182">
        <v>0</v>
      </c>
      <c r="V41" s="182">
        <v>0</v>
      </c>
      <c r="W41" s="182">
        <v>0</v>
      </c>
      <c r="X41" s="182">
        <v>8.9401999999999995E-2</v>
      </c>
    </row>
    <row r="42" spans="1:24" ht="18" customHeight="1" x14ac:dyDescent="0.5">
      <c r="A42" s="183" t="s">
        <v>183</v>
      </c>
      <c r="B42" s="184" t="s">
        <v>265</v>
      </c>
      <c r="C42" s="185">
        <v>86.016856000000004</v>
      </c>
      <c r="D42" s="185">
        <v>0</v>
      </c>
      <c r="E42" s="185">
        <v>0.95045599999999997</v>
      </c>
      <c r="F42" s="185">
        <v>0</v>
      </c>
      <c r="G42" s="185">
        <v>0</v>
      </c>
      <c r="H42" s="185">
        <v>0</v>
      </c>
      <c r="I42" s="185">
        <v>1.0500000000000001E-2</v>
      </c>
      <c r="J42" s="185">
        <v>2.6703960000000002</v>
      </c>
      <c r="K42" s="185">
        <v>0</v>
      </c>
      <c r="L42" s="185">
        <v>0</v>
      </c>
      <c r="M42" s="185">
        <v>0</v>
      </c>
      <c r="N42" s="185">
        <v>0</v>
      </c>
      <c r="O42" s="185">
        <v>0</v>
      </c>
      <c r="P42" s="185">
        <v>0</v>
      </c>
      <c r="Q42" s="185">
        <v>0.64961000000000002</v>
      </c>
      <c r="R42" s="185">
        <v>0</v>
      </c>
      <c r="S42" s="185">
        <v>81.254052000000001</v>
      </c>
      <c r="T42" s="185">
        <v>0.133628</v>
      </c>
      <c r="U42" s="185">
        <v>0.11241900000000001</v>
      </c>
      <c r="V42" s="185">
        <v>0</v>
      </c>
      <c r="W42" s="185">
        <v>0</v>
      </c>
      <c r="X42" s="185">
        <v>0.235794</v>
      </c>
    </row>
    <row r="43" spans="1:24" ht="18" customHeight="1" x14ac:dyDescent="0.5">
      <c r="A43" s="180" t="s">
        <v>36</v>
      </c>
      <c r="B43" s="181" t="s">
        <v>256</v>
      </c>
      <c r="C43" s="182">
        <v>84.984110999999999</v>
      </c>
      <c r="D43" s="182">
        <v>1.544743</v>
      </c>
      <c r="E43" s="182">
        <v>0</v>
      </c>
      <c r="F43" s="182">
        <v>0.54978800000000005</v>
      </c>
      <c r="G43" s="182">
        <v>9.2859890000000007</v>
      </c>
      <c r="H43" s="182">
        <v>0.80449899999999996</v>
      </c>
      <c r="I43" s="182">
        <v>9.5062999999999995E-2</v>
      </c>
      <c r="J43" s="182">
        <v>71.459829999999997</v>
      </c>
      <c r="K43" s="182">
        <v>0</v>
      </c>
      <c r="L43" s="182">
        <v>0</v>
      </c>
      <c r="M43" s="182">
        <v>0</v>
      </c>
      <c r="N43" s="182">
        <v>0</v>
      </c>
      <c r="O43" s="182">
        <v>0</v>
      </c>
      <c r="P43" s="182">
        <v>0</v>
      </c>
      <c r="Q43" s="182">
        <v>0</v>
      </c>
      <c r="R43" s="182">
        <v>0</v>
      </c>
      <c r="S43" s="182">
        <v>1.1800729999999999</v>
      </c>
      <c r="T43" s="182">
        <v>0</v>
      </c>
      <c r="U43" s="182">
        <v>5.7452999999999997E-2</v>
      </c>
      <c r="V43" s="182">
        <v>0</v>
      </c>
      <c r="W43" s="182">
        <v>0</v>
      </c>
      <c r="X43" s="182">
        <v>6.672E-3</v>
      </c>
    </row>
    <row r="44" spans="1:24" ht="18" customHeight="1" x14ac:dyDescent="0.5">
      <c r="A44" s="183" t="s">
        <v>15</v>
      </c>
      <c r="B44" s="184" t="s">
        <v>216</v>
      </c>
      <c r="C44" s="185">
        <v>83.145420000000001</v>
      </c>
      <c r="D44" s="185">
        <v>0</v>
      </c>
      <c r="E44" s="185">
        <v>0</v>
      </c>
      <c r="F44" s="185">
        <v>0</v>
      </c>
      <c r="G44" s="185">
        <v>0</v>
      </c>
      <c r="H44" s="185">
        <v>4.3957329999999999</v>
      </c>
      <c r="I44" s="185">
        <v>0.64056100000000005</v>
      </c>
      <c r="J44" s="185">
        <v>10.835891999999999</v>
      </c>
      <c r="K44" s="185">
        <v>0</v>
      </c>
      <c r="L44" s="185">
        <v>0</v>
      </c>
      <c r="M44" s="185">
        <v>0</v>
      </c>
      <c r="N44" s="185">
        <v>0</v>
      </c>
      <c r="O44" s="185">
        <v>0</v>
      </c>
      <c r="P44" s="185">
        <v>5.1811000000000003E-2</v>
      </c>
      <c r="Q44" s="185">
        <v>0</v>
      </c>
      <c r="R44" s="185">
        <v>64.649607000000003</v>
      </c>
      <c r="S44" s="185">
        <v>0.50340200000000002</v>
      </c>
      <c r="T44" s="185">
        <v>4.0000000000000001E-3</v>
      </c>
      <c r="U44" s="185">
        <v>2.0137399999999999</v>
      </c>
      <c r="V44" s="185">
        <v>0</v>
      </c>
      <c r="W44" s="185">
        <v>0</v>
      </c>
      <c r="X44" s="185">
        <v>5.0673999999999997E-2</v>
      </c>
    </row>
    <row r="45" spans="1:24" ht="18" customHeight="1" x14ac:dyDescent="0.5">
      <c r="A45" s="180" t="s">
        <v>35</v>
      </c>
      <c r="B45" s="181" t="s">
        <v>249</v>
      </c>
      <c r="C45" s="182">
        <v>78.097262000000001</v>
      </c>
      <c r="D45" s="182">
        <v>0</v>
      </c>
      <c r="E45" s="182">
        <v>0</v>
      </c>
      <c r="F45" s="182">
        <v>0</v>
      </c>
      <c r="G45" s="182">
        <v>1.558E-2</v>
      </c>
      <c r="H45" s="182">
        <v>0</v>
      </c>
      <c r="I45" s="182">
        <v>0.199518</v>
      </c>
      <c r="J45" s="182">
        <v>46.773066</v>
      </c>
      <c r="K45" s="182">
        <v>0</v>
      </c>
      <c r="L45" s="182">
        <v>0</v>
      </c>
      <c r="M45" s="182">
        <v>0</v>
      </c>
      <c r="N45" s="182">
        <v>0</v>
      </c>
      <c r="O45" s="182">
        <v>0</v>
      </c>
      <c r="P45" s="182">
        <v>4.2764000000000003E-2</v>
      </c>
      <c r="Q45" s="182">
        <v>0</v>
      </c>
      <c r="R45" s="182">
        <v>6.3956080000000002</v>
      </c>
      <c r="S45" s="182">
        <v>0</v>
      </c>
      <c r="T45" s="182">
        <v>24.663</v>
      </c>
      <c r="U45" s="182">
        <v>0</v>
      </c>
      <c r="V45" s="182">
        <v>0</v>
      </c>
      <c r="W45" s="182">
        <v>0</v>
      </c>
      <c r="X45" s="182">
        <v>7.7279999999999996E-3</v>
      </c>
    </row>
    <row r="46" spans="1:24" ht="18" customHeight="1" x14ac:dyDescent="0.5">
      <c r="A46" s="183" t="s">
        <v>43</v>
      </c>
      <c r="B46" s="184" t="s">
        <v>261</v>
      </c>
      <c r="C46" s="185">
        <v>72.223051999999996</v>
      </c>
      <c r="D46" s="185">
        <v>1.440277</v>
      </c>
      <c r="E46" s="185">
        <v>0.14756</v>
      </c>
      <c r="F46" s="185">
        <v>0</v>
      </c>
      <c r="G46" s="185">
        <v>8.5930319999999991</v>
      </c>
      <c r="H46" s="185">
        <v>0</v>
      </c>
      <c r="I46" s="185">
        <v>9.1587820000000004</v>
      </c>
      <c r="J46" s="185">
        <v>14.67831</v>
      </c>
      <c r="K46" s="185">
        <v>0</v>
      </c>
      <c r="L46" s="185">
        <v>8.7299999999999997E-4</v>
      </c>
      <c r="M46" s="185">
        <v>30.232115</v>
      </c>
      <c r="N46" s="185">
        <v>9.2802999999999997E-2</v>
      </c>
      <c r="O46" s="185">
        <v>0</v>
      </c>
      <c r="P46" s="185">
        <v>4.4623999999999997E-2</v>
      </c>
      <c r="Q46" s="185">
        <v>0</v>
      </c>
      <c r="R46" s="185">
        <v>1.1675139999999999</v>
      </c>
      <c r="S46" s="185">
        <v>4.5802069999999997</v>
      </c>
      <c r="T46" s="185">
        <v>2.0806789999999999</v>
      </c>
      <c r="U46" s="185">
        <v>0</v>
      </c>
      <c r="V46" s="185">
        <v>0</v>
      </c>
      <c r="W46" s="185">
        <v>0</v>
      </c>
      <c r="X46" s="185">
        <v>6.2769999999999996E-3</v>
      </c>
    </row>
    <row r="47" spans="1:24" ht="18" customHeight="1" x14ac:dyDescent="0.5">
      <c r="A47" s="180" t="s">
        <v>25</v>
      </c>
      <c r="B47" s="181" t="s">
        <v>219</v>
      </c>
      <c r="C47" s="182">
        <v>70.728440000000006</v>
      </c>
      <c r="D47" s="182">
        <v>0</v>
      </c>
      <c r="E47" s="182">
        <v>0</v>
      </c>
      <c r="F47" s="182">
        <v>0</v>
      </c>
      <c r="G47" s="182">
        <v>0.35531299999999999</v>
      </c>
      <c r="H47" s="182">
        <v>0</v>
      </c>
      <c r="I47" s="182">
        <v>0</v>
      </c>
      <c r="J47" s="182">
        <v>60.832199000000003</v>
      </c>
      <c r="K47" s="182">
        <v>0</v>
      </c>
      <c r="L47" s="182">
        <v>0</v>
      </c>
      <c r="M47" s="182">
        <v>7.3639999999999999E-3</v>
      </c>
      <c r="N47" s="182">
        <v>0</v>
      </c>
      <c r="O47" s="182">
        <v>0</v>
      </c>
      <c r="P47" s="182">
        <v>0</v>
      </c>
      <c r="Q47" s="182">
        <v>0</v>
      </c>
      <c r="R47" s="182">
        <v>3.7794819999999998</v>
      </c>
      <c r="S47" s="182">
        <v>2.2227640000000002</v>
      </c>
      <c r="T47" s="182">
        <v>3.3635000000000002</v>
      </c>
      <c r="U47" s="182">
        <v>3.9620000000000002E-3</v>
      </c>
      <c r="V47" s="182">
        <v>0</v>
      </c>
      <c r="W47" s="182">
        <v>0.163856</v>
      </c>
      <c r="X47" s="182">
        <v>0</v>
      </c>
    </row>
    <row r="48" spans="1:24" ht="18" customHeight="1" x14ac:dyDescent="0.5">
      <c r="A48" s="183" t="s">
        <v>179</v>
      </c>
      <c r="B48" s="184" t="s">
        <v>229</v>
      </c>
      <c r="C48" s="185">
        <v>70.446943000000005</v>
      </c>
      <c r="D48" s="185">
        <v>0.30866399999999999</v>
      </c>
      <c r="E48" s="185">
        <v>0.910273</v>
      </c>
      <c r="F48" s="185">
        <v>0</v>
      </c>
      <c r="G48" s="185">
        <v>0</v>
      </c>
      <c r="H48" s="185">
        <v>16.134788</v>
      </c>
      <c r="I48" s="185">
        <v>37.80874</v>
      </c>
      <c r="J48" s="185">
        <v>11.261989</v>
      </c>
      <c r="K48" s="185">
        <v>1.2676540000000001</v>
      </c>
      <c r="L48" s="185">
        <v>0</v>
      </c>
      <c r="M48" s="185">
        <v>0.01</v>
      </c>
      <c r="N48" s="185">
        <v>0.41558899999999999</v>
      </c>
      <c r="O48" s="185">
        <v>0</v>
      </c>
      <c r="P48" s="185">
        <v>0.61902299999999999</v>
      </c>
      <c r="Q48" s="185">
        <v>0</v>
      </c>
      <c r="R48" s="185">
        <v>2.9877000000000001E-2</v>
      </c>
      <c r="S48" s="185">
        <v>1.605299</v>
      </c>
      <c r="T48" s="185">
        <v>5.4520000000000002E-3</v>
      </c>
      <c r="U48" s="185">
        <v>0</v>
      </c>
      <c r="V48" s="185">
        <v>0</v>
      </c>
      <c r="W48" s="185">
        <v>0</v>
      </c>
      <c r="X48" s="185">
        <v>6.9597000000000006E-2</v>
      </c>
    </row>
    <row r="49" spans="1:24" ht="18" customHeight="1" x14ac:dyDescent="0.5">
      <c r="A49" s="180" t="s">
        <v>28</v>
      </c>
      <c r="B49" s="181" t="s">
        <v>244</v>
      </c>
      <c r="C49" s="182">
        <v>66.808648000000005</v>
      </c>
      <c r="D49" s="182">
        <v>0</v>
      </c>
      <c r="E49" s="182">
        <v>7.2999999999999995E-2</v>
      </c>
      <c r="F49" s="182">
        <v>0</v>
      </c>
      <c r="G49" s="182">
        <v>15.98517</v>
      </c>
      <c r="H49" s="182">
        <v>3.7829999999999999</v>
      </c>
      <c r="I49" s="182">
        <v>2.57368</v>
      </c>
      <c r="J49" s="182">
        <v>38.644094000000003</v>
      </c>
      <c r="K49" s="182">
        <v>0</v>
      </c>
      <c r="L49" s="182">
        <v>0</v>
      </c>
      <c r="M49" s="182">
        <v>0</v>
      </c>
      <c r="N49" s="182">
        <v>4.4999999999999998E-2</v>
      </c>
      <c r="O49" s="182">
        <v>0</v>
      </c>
      <c r="P49" s="182">
        <v>0.41522500000000001</v>
      </c>
      <c r="Q49" s="182">
        <v>0</v>
      </c>
      <c r="R49" s="182">
        <v>0.34101599999999999</v>
      </c>
      <c r="S49" s="182">
        <v>4.7653410000000003</v>
      </c>
      <c r="T49" s="182">
        <v>0</v>
      </c>
      <c r="U49" s="182">
        <v>0</v>
      </c>
      <c r="V49" s="182">
        <v>0</v>
      </c>
      <c r="W49" s="182">
        <v>0</v>
      </c>
      <c r="X49" s="182">
        <v>0.18312100000000001</v>
      </c>
    </row>
    <row r="50" spans="1:24" ht="18" customHeight="1" x14ac:dyDescent="0.5">
      <c r="A50" s="183" t="s">
        <v>180</v>
      </c>
      <c r="B50" s="184" t="s">
        <v>234</v>
      </c>
      <c r="C50" s="185">
        <v>66.672416999999996</v>
      </c>
      <c r="D50" s="185">
        <v>2.0885999999999998E-2</v>
      </c>
      <c r="E50" s="185">
        <v>0</v>
      </c>
      <c r="F50" s="185">
        <v>0</v>
      </c>
      <c r="G50" s="185">
        <v>0.30517</v>
      </c>
      <c r="H50" s="185">
        <v>0</v>
      </c>
      <c r="I50" s="185">
        <v>2.9982690000000001</v>
      </c>
      <c r="J50" s="185">
        <v>47.883690000000001</v>
      </c>
      <c r="K50" s="185">
        <v>0</v>
      </c>
      <c r="L50" s="185">
        <v>0</v>
      </c>
      <c r="M50" s="185">
        <v>9.6265129999999992</v>
      </c>
      <c r="N50" s="185">
        <v>0.44769399999999998</v>
      </c>
      <c r="O50" s="185">
        <v>0</v>
      </c>
      <c r="P50" s="185">
        <v>2.9192840000000002</v>
      </c>
      <c r="Q50" s="185">
        <v>0</v>
      </c>
      <c r="R50" s="185">
        <v>0.45360299999999998</v>
      </c>
      <c r="S50" s="185">
        <v>1.8332440000000001</v>
      </c>
      <c r="T50" s="185">
        <v>0</v>
      </c>
      <c r="U50" s="185">
        <v>9.8749000000000003E-2</v>
      </c>
      <c r="V50" s="185">
        <v>0</v>
      </c>
      <c r="W50" s="185">
        <v>2.6499999999999999E-2</v>
      </c>
      <c r="X50" s="185">
        <v>5.8814999999999999E-2</v>
      </c>
    </row>
    <row r="51" spans="1:24" ht="18" customHeight="1" x14ac:dyDescent="0.5">
      <c r="A51" s="180" t="s">
        <v>17</v>
      </c>
      <c r="B51" s="181" t="s">
        <v>223</v>
      </c>
      <c r="C51" s="182">
        <v>62.164890999999997</v>
      </c>
      <c r="D51" s="182">
        <v>2.0227999999999999E-2</v>
      </c>
      <c r="E51" s="182">
        <v>0</v>
      </c>
      <c r="F51" s="182">
        <v>0</v>
      </c>
      <c r="G51" s="182">
        <v>0</v>
      </c>
      <c r="H51" s="182">
        <v>0</v>
      </c>
      <c r="I51" s="182">
        <v>38.177250000000001</v>
      </c>
      <c r="J51" s="182">
        <v>8.8731249999999999</v>
      </c>
      <c r="K51" s="182">
        <v>0</v>
      </c>
      <c r="L51" s="182">
        <v>0</v>
      </c>
      <c r="M51" s="182">
        <v>0</v>
      </c>
      <c r="N51" s="182">
        <v>0</v>
      </c>
      <c r="O51" s="182">
        <v>0</v>
      </c>
      <c r="P51" s="182">
        <v>0.53936200000000001</v>
      </c>
      <c r="Q51" s="182">
        <v>0</v>
      </c>
      <c r="R51" s="182">
        <v>11.234555</v>
      </c>
      <c r="S51" s="182">
        <v>3.1952240000000001</v>
      </c>
      <c r="T51" s="182">
        <v>0.12514700000000001</v>
      </c>
      <c r="U51" s="182">
        <v>0</v>
      </c>
      <c r="V51" s="182">
        <v>0</v>
      </c>
      <c r="W51" s="182">
        <v>0</v>
      </c>
      <c r="X51" s="182">
        <v>0</v>
      </c>
    </row>
    <row r="52" spans="1:24" ht="18" customHeight="1" x14ac:dyDescent="0.5">
      <c r="A52" s="183" t="s">
        <v>120</v>
      </c>
      <c r="B52" s="184" t="s">
        <v>253</v>
      </c>
      <c r="C52" s="185">
        <v>57.980766000000003</v>
      </c>
      <c r="D52" s="185">
        <v>0</v>
      </c>
      <c r="E52" s="185">
        <v>0.49425000000000002</v>
      </c>
      <c r="F52" s="185">
        <v>0.26971899999999999</v>
      </c>
      <c r="G52" s="185">
        <v>9.5766760000000009</v>
      </c>
      <c r="H52" s="185">
        <v>0</v>
      </c>
      <c r="I52" s="185">
        <v>27.444319</v>
      </c>
      <c r="J52" s="185">
        <v>17.978380999999999</v>
      </c>
      <c r="K52" s="185">
        <v>0</v>
      </c>
      <c r="L52" s="185">
        <v>0</v>
      </c>
      <c r="M52" s="185">
        <v>0.31983499999999998</v>
      </c>
      <c r="N52" s="185">
        <v>0.102726</v>
      </c>
      <c r="O52" s="185">
        <v>0</v>
      </c>
      <c r="P52" s="185">
        <v>0</v>
      </c>
      <c r="Q52" s="185">
        <v>0</v>
      </c>
      <c r="R52" s="185">
        <v>0.85377700000000001</v>
      </c>
      <c r="S52" s="185">
        <v>0</v>
      </c>
      <c r="T52" s="185">
        <v>0</v>
      </c>
      <c r="U52" s="185">
        <v>0</v>
      </c>
      <c r="V52" s="185">
        <v>0</v>
      </c>
      <c r="W52" s="185">
        <v>0</v>
      </c>
      <c r="X52" s="185">
        <v>0.94108199999999997</v>
      </c>
    </row>
    <row r="53" spans="1:24" ht="18" customHeight="1" x14ac:dyDescent="0.5">
      <c r="A53" s="180" t="s">
        <v>128</v>
      </c>
      <c r="B53" s="181" t="s">
        <v>557</v>
      </c>
      <c r="C53" s="182">
        <v>51.790348999999999</v>
      </c>
      <c r="D53" s="182">
        <v>0.38348900000000002</v>
      </c>
      <c r="E53" s="182">
        <v>0</v>
      </c>
      <c r="F53" s="182">
        <v>0</v>
      </c>
      <c r="G53" s="182">
        <v>0.44089</v>
      </c>
      <c r="H53" s="182">
        <v>9.1925810000000006</v>
      </c>
      <c r="I53" s="182">
        <v>0.25787399999999999</v>
      </c>
      <c r="J53" s="182">
        <v>40.347791000000001</v>
      </c>
      <c r="K53" s="182">
        <v>0</v>
      </c>
      <c r="L53" s="182">
        <v>0</v>
      </c>
      <c r="M53" s="182">
        <v>0</v>
      </c>
      <c r="N53" s="182">
        <v>1.65E-3</v>
      </c>
      <c r="O53" s="182">
        <v>0</v>
      </c>
      <c r="P53" s="182">
        <v>0</v>
      </c>
      <c r="Q53" s="182">
        <v>0</v>
      </c>
      <c r="R53" s="182">
        <v>0.102116</v>
      </c>
      <c r="S53" s="182">
        <v>0.654756</v>
      </c>
      <c r="T53" s="182">
        <v>2.0199999999999999E-2</v>
      </c>
      <c r="U53" s="182">
        <v>0.38792199999999999</v>
      </c>
      <c r="V53" s="182">
        <v>0</v>
      </c>
      <c r="W53" s="182">
        <v>0</v>
      </c>
      <c r="X53" s="182">
        <v>1.08E-3</v>
      </c>
    </row>
    <row r="54" spans="1:24" ht="18" customHeight="1" x14ac:dyDescent="0.5">
      <c r="A54" s="183" t="s">
        <v>14</v>
      </c>
      <c r="B54" s="184" t="s">
        <v>215</v>
      </c>
      <c r="C54" s="185">
        <v>46.983879999999999</v>
      </c>
      <c r="D54" s="185">
        <v>1.65E-4</v>
      </c>
      <c r="E54" s="185">
        <v>1.9000000000000001E-5</v>
      </c>
      <c r="F54" s="185">
        <v>0</v>
      </c>
      <c r="G54" s="185">
        <v>1.9000000000000001E-5</v>
      </c>
      <c r="H54" s="185">
        <v>0</v>
      </c>
      <c r="I54" s="185">
        <v>3.6814749999999998</v>
      </c>
      <c r="J54" s="185">
        <v>4.9836559999999999</v>
      </c>
      <c r="K54" s="185">
        <v>0</v>
      </c>
      <c r="L54" s="185">
        <v>0</v>
      </c>
      <c r="M54" s="185">
        <v>0</v>
      </c>
      <c r="N54" s="185">
        <v>0</v>
      </c>
      <c r="O54" s="185">
        <v>0</v>
      </c>
      <c r="P54" s="185">
        <v>0.19750799999999999</v>
      </c>
      <c r="Q54" s="185">
        <v>0</v>
      </c>
      <c r="R54" s="185">
        <v>33.258620999999998</v>
      </c>
      <c r="S54" s="185">
        <v>4.8174070000000002</v>
      </c>
      <c r="T54" s="185">
        <v>0</v>
      </c>
      <c r="U54" s="185">
        <v>0</v>
      </c>
      <c r="V54" s="185">
        <v>0</v>
      </c>
      <c r="W54" s="185">
        <v>0</v>
      </c>
      <c r="X54" s="185">
        <v>4.5010000000000001E-2</v>
      </c>
    </row>
    <row r="55" spans="1:24" ht="18" customHeight="1" x14ac:dyDescent="0.5">
      <c r="A55" s="180" t="s">
        <v>45</v>
      </c>
      <c r="B55" s="181" t="s">
        <v>270</v>
      </c>
      <c r="C55" s="182">
        <v>43.738548999999999</v>
      </c>
      <c r="D55" s="182">
        <v>0.41801500000000003</v>
      </c>
      <c r="E55" s="182">
        <v>1.6537710000000001</v>
      </c>
      <c r="F55" s="182">
        <v>0</v>
      </c>
      <c r="G55" s="182">
        <v>0.58875200000000005</v>
      </c>
      <c r="H55" s="182">
        <v>0</v>
      </c>
      <c r="I55" s="182">
        <v>0.558423</v>
      </c>
      <c r="J55" s="182">
        <v>37.688904000000001</v>
      </c>
      <c r="K55" s="182">
        <v>0</v>
      </c>
      <c r="L55" s="182">
        <v>0</v>
      </c>
      <c r="M55" s="182">
        <v>1E-3</v>
      </c>
      <c r="N55" s="182">
        <v>0.22131000000000001</v>
      </c>
      <c r="O55" s="182">
        <v>0</v>
      </c>
      <c r="P55" s="182">
        <v>0</v>
      </c>
      <c r="Q55" s="182">
        <v>0</v>
      </c>
      <c r="R55" s="182">
        <v>2.444032</v>
      </c>
      <c r="S55" s="182">
        <v>7.9500000000000005E-3</v>
      </c>
      <c r="T55" s="182">
        <v>0.09</v>
      </c>
      <c r="U55" s="182">
        <v>0</v>
      </c>
      <c r="V55" s="182">
        <v>0</v>
      </c>
      <c r="W55" s="182">
        <v>0</v>
      </c>
      <c r="X55" s="182">
        <v>6.6392000000000007E-2</v>
      </c>
    </row>
    <row r="56" spans="1:24" ht="18" customHeight="1" x14ac:dyDescent="0.5">
      <c r="A56" s="183" t="s">
        <v>46</v>
      </c>
      <c r="B56" s="184" t="s">
        <v>276</v>
      </c>
      <c r="C56" s="185">
        <v>43.173305999999997</v>
      </c>
      <c r="D56" s="185">
        <v>0</v>
      </c>
      <c r="E56" s="185">
        <v>0</v>
      </c>
      <c r="F56" s="185">
        <v>0</v>
      </c>
      <c r="G56" s="185">
        <v>7.0924000000000001E-2</v>
      </c>
      <c r="H56" s="185">
        <v>0</v>
      </c>
      <c r="I56" s="185">
        <v>9.1324000000000002E-2</v>
      </c>
      <c r="J56" s="185">
        <v>41.038424999999997</v>
      </c>
      <c r="K56" s="185">
        <v>0</v>
      </c>
      <c r="L56" s="185">
        <v>0.13256299999999999</v>
      </c>
      <c r="M56" s="185">
        <v>0</v>
      </c>
      <c r="N56" s="185">
        <v>0</v>
      </c>
      <c r="O56" s="185">
        <v>0</v>
      </c>
      <c r="P56" s="185">
        <v>0</v>
      </c>
      <c r="Q56" s="185">
        <v>0</v>
      </c>
      <c r="R56" s="185">
        <v>2.0000000000000001E-4</v>
      </c>
      <c r="S56" s="185">
        <v>0.82913599999999998</v>
      </c>
      <c r="T56" s="185">
        <v>0.81080600000000003</v>
      </c>
      <c r="U56" s="185">
        <v>0.19366</v>
      </c>
      <c r="V56" s="185">
        <v>0</v>
      </c>
      <c r="W56" s="185">
        <v>0</v>
      </c>
      <c r="X56" s="185">
        <v>6.2700000000000004E-3</v>
      </c>
    </row>
    <row r="57" spans="1:24" ht="18" customHeight="1" x14ac:dyDescent="0.5">
      <c r="A57" s="180" t="s">
        <v>44</v>
      </c>
      <c r="B57" s="181" t="s">
        <v>268</v>
      </c>
      <c r="C57" s="182">
        <v>41.825929000000002</v>
      </c>
      <c r="D57" s="182">
        <v>7.4102540000000001</v>
      </c>
      <c r="E57" s="182">
        <v>0.53600000000000003</v>
      </c>
      <c r="F57" s="182">
        <v>0</v>
      </c>
      <c r="G57" s="182">
        <v>6.4117839999999999</v>
      </c>
      <c r="H57" s="182">
        <v>1.332E-2</v>
      </c>
      <c r="I57" s="182">
        <v>6.8481579999999997</v>
      </c>
      <c r="J57" s="182">
        <v>12.988122000000001</v>
      </c>
      <c r="K57" s="182">
        <v>0</v>
      </c>
      <c r="L57" s="182">
        <v>0</v>
      </c>
      <c r="M57" s="182">
        <v>0</v>
      </c>
      <c r="N57" s="182">
        <v>0</v>
      </c>
      <c r="O57" s="182">
        <v>0</v>
      </c>
      <c r="P57" s="182">
        <v>1.9959070000000001</v>
      </c>
      <c r="Q57" s="182">
        <v>0</v>
      </c>
      <c r="R57" s="182">
        <v>3.4518200000000001</v>
      </c>
      <c r="S57" s="182">
        <v>1.7233849999999999</v>
      </c>
      <c r="T57" s="182">
        <v>0.18187500000000001</v>
      </c>
      <c r="U57" s="182">
        <v>7.8302999999999998E-2</v>
      </c>
      <c r="V57" s="182">
        <v>0</v>
      </c>
      <c r="W57" s="182">
        <v>0</v>
      </c>
      <c r="X57" s="182">
        <v>0.187</v>
      </c>
    </row>
    <row r="58" spans="1:24" ht="18" customHeight="1" x14ac:dyDescent="0.5">
      <c r="A58" s="183" t="s">
        <v>26</v>
      </c>
      <c r="B58" s="184" t="s">
        <v>243</v>
      </c>
      <c r="C58" s="185">
        <v>40.578432999999997</v>
      </c>
      <c r="D58" s="185">
        <v>0.995834</v>
      </c>
      <c r="E58" s="185">
        <v>3.1280000000000001E-3</v>
      </c>
      <c r="F58" s="185">
        <v>0</v>
      </c>
      <c r="G58" s="185">
        <v>0.59172400000000003</v>
      </c>
      <c r="H58" s="185">
        <v>0</v>
      </c>
      <c r="I58" s="185">
        <v>2.1054930000000001</v>
      </c>
      <c r="J58" s="185">
        <v>0.23500699999999999</v>
      </c>
      <c r="K58" s="185">
        <v>0</v>
      </c>
      <c r="L58" s="185">
        <v>0</v>
      </c>
      <c r="M58" s="185">
        <v>3.6099999999999999E-4</v>
      </c>
      <c r="N58" s="185">
        <v>0.15065999999999999</v>
      </c>
      <c r="O58" s="185">
        <v>0</v>
      </c>
      <c r="P58" s="185">
        <v>0.131467</v>
      </c>
      <c r="Q58" s="185">
        <v>0</v>
      </c>
      <c r="R58" s="185">
        <v>32.171565999999999</v>
      </c>
      <c r="S58" s="185">
        <v>0.99198799999999998</v>
      </c>
      <c r="T58" s="185">
        <v>0.94714600000000004</v>
      </c>
      <c r="U58" s="185">
        <v>2.0933160000000002</v>
      </c>
      <c r="V58" s="185">
        <v>0</v>
      </c>
      <c r="W58" s="185">
        <v>9.2230999999999994E-2</v>
      </c>
      <c r="X58" s="185">
        <v>6.8512000000000003E-2</v>
      </c>
    </row>
    <row r="59" spans="1:24" ht="18" customHeight="1" x14ac:dyDescent="0.5">
      <c r="A59" s="180" t="s">
        <v>122</v>
      </c>
      <c r="B59" s="181" t="s">
        <v>228</v>
      </c>
      <c r="C59" s="182">
        <v>36.883853999999999</v>
      </c>
      <c r="D59" s="182">
        <v>9.1870000000000007E-3</v>
      </c>
      <c r="E59" s="182">
        <v>7.5000000000000002E-4</v>
      </c>
      <c r="F59" s="182">
        <v>0</v>
      </c>
      <c r="G59" s="182">
        <v>0</v>
      </c>
      <c r="H59" s="182">
        <v>15.272925000000001</v>
      </c>
      <c r="I59" s="182">
        <v>2.1658770000000001</v>
      </c>
      <c r="J59" s="182">
        <v>3.2166320000000002</v>
      </c>
      <c r="K59" s="182">
        <v>0</v>
      </c>
      <c r="L59" s="182">
        <v>1.8E-3</v>
      </c>
      <c r="M59" s="182">
        <v>3.2458000000000001E-2</v>
      </c>
      <c r="N59" s="182">
        <v>2.1648749999999999</v>
      </c>
      <c r="O59" s="182">
        <v>0</v>
      </c>
      <c r="P59" s="182">
        <v>0.240952</v>
      </c>
      <c r="Q59" s="182">
        <v>1.962056</v>
      </c>
      <c r="R59" s="182">
        <v>9.3400069999999999</v>
      </c>
      <c r="S59" s="182">
        <v>0.55854700000000002</v>
      </c>
      <c r="T59" s="182">
        <v>1.733663</v>
      </c>
      <c r="U59" s="182">
        <v>0.17671400000000001</v>
      </c>
      <c r="V59" s="182">
        <v>0</v>
      </c>
      <c r="W59" s="182">
        <v>0</v>
      </c>
      <c r="X59" s="182">
        <v>7.4120000000000002E-3</v>
      </c>
    </row>
    <row r="60" spans="1:24" ht="18" customHeight="1" x14ac:dyDescent="0.5">
      <c r="A60" s="183" t="s">
        <v>27</v>
      </c>
      <c r="B60" s="184" t="s">
        <v>262</v>
      </c>
      <c r="C60" s="185">
        <v>25.286837999999999</v>
      </c>
      <c r="D60" s="185">
        <v>5.2200000000000003E-2</v>
      </c>
      <c r="E60" s="185">
        <v>1.233155</v>
      </c>
      <c r="F60" s="185">
        <v>0</v>
      </c>
      <c r="G60" s="185">
        <v>0.2737</v>
      </c>
      <c r="H60" s="185">
        <v>0</v>
      </c>
      <c r="I60" s="185">
        <v>1.5E-3</v>
      </c>
      <c r="J60" s="185">
        <v>23.636133000000001</v>
      </c>
      <c r="K60" s="185">
        <v>2.5000000000000001E-3</v>
      </c>
      <c r="L60" s="185">
        <v>0</v>
      </c>
      <c r="M60" s="185">
        <v>0</v>
      </c>
      <c r="N60" s="185">
        <v>3.0000000000000001E-3</v>
      </c>
      <c r="O60" s="185">
        <v>0</v>
      </c>
      <c r="P60" s="185">
        <v>0</v>
      </c>
      <c r="Q60" s="185">
        <v>0</v>
      </c>
      <c r="R60" s="185">
        <v>1.0749999999999999E-2</v>
      </c>
      <c r="S60" s="185">
        <v>1E-3</v>
      </c>
      <c r="T60" s="185">
        <v>0.06</v>
      </c>
      <c r="U60" s="185">
        <v>0</v>
      </c>
      <c r="V60" s="185">
        <v>0</v>
      </c>
      <c r="W60" s="185">
        <v>3.5999999999999999E-3</v>
      </c>
      <c r="X60" s="185">
        <v>9.2999999999999992E-3</v>
      </c>
    </row>
    <row r="61" spans="1:24" ht="18" customHeight="1" x14ac:dyDescent="0.5">
      <c r="A61" s="180" t="s">
        <v>41</v>
      </c>
      <c r="B61" s="181" t="s">
        <v>272</v>
      </c>
      <c r="C61" s="182">
        <v>24.404921000000002</v>
      </c>
      <c r="D61" s="182">
        <v>0</v>
      </c>
      <c r="E61" s="182">
        <v>0</v>
      </c>
      <c r="F61" s="182">
        <v>0</v>
      </c>
      <c r="G61" s="182">
        <v>0</v>
      </c>
      <c r="H61" s="182">
        <v>0</v>
      </c>
      <c r="I61" s="182">
        <v>3.3243749999999999</v>
      </c>
      <c r="J61" s="182">
        <v>21.008844</v>
      </c>
      <c r="K61" s="182">
        <v>0</v>
      </c>
      <c r="L61" s="182">
        <v>0</v>
      </c>
      <c r="M61" s="182">
        <v>7.1702000000000002E-2</v>
      </c>
      <c r="N61" s="182">
        <v>0</v>
      </c>
      <c r="O61" s="182">
        <v>0</v>
      </c>
      <c r="P61" s="182">
        <v>0</v>
      </c>
      <c r="Q61" s="182">
        <v>0</v>
      </c>
      <c r="R61" s="182">
        <v>0</v>
      </c>
      <c r="S61" s="182">
        <v>0</v>
      </c>
      <c r="T61" s="182">
        <v>0</v>
      </c>
      <c r="U61" s="182">
        <v>0</v>
      </c>
      <c r="V61" s="182">
        <v>0</v>
      </c>
      <c r="W61" s="182">
        <v>0</v>
      </c>
      <c r="X61" s="182">
        <v>0</v>
      </c>
    </row>
    <row r="62" spans="1:24" ht="18" customHeight="1" x14ac:dyDescent="0.5">
      <c r="A62" s="183" t="s">
        <v>68</v>
      </c>
      <c r="B62" s="184" t="s">
        <v>287</v>
      </c>
      <c r="C62" s="185">
        <v>24.377580999999999</v>
      </c>
      <c r="D62" s="185">
        <v>0</v>
      </c>
      <c r="E62" s="185">
        <v>0</v>
      </c>
      <c r="F62" s="185">
        <v>0</v>
      </c>
      <c r="G62" s="185">
        <v>0</v>
      </c>
      <c r="H62" s="185">
        <v>0</v>
      </c>
      <c r="I62" s="185">
        <v>7.4910000000000003E-3</v>
      </c>
      <c r="J62" s="185">
        <v>0.74405399999999999</v>
      </c>
      <c r="K62" s="185">
        <v>0</v>
      </c>
      <c r="L62" s="185">
        <v>0</v>
      </c>
      <c r="M62" s="185">
        <v>0</v>
      </c>
      <c r="N62" s="185">
        <v>0</v>
      </c>
      <c r="O62" s="185">
        <v>0</v>
      </c>
      <c r="P62" s="185">
        <v>0</v>
      </c>
      <c r="Q62" s="185">
        <v>0</v>
      </c>
      <c r="R62" s="185">
        <v>0</v>
      </c>
      <c r="S62" s="185">
        <v>22.240238000000002</v>
      </c>
      <c r="T62" s="185">
        <v>1.38453</v>
      </c>
      <c r="U62" s="185">
        <v>1.268E-3</v>
      </c>
      <c r="V62" s="185">
        <v>0</v>
      </c>
      <c r="W62" s="185">
        <v>0</v>
      </c>
      <c r="X62" s="185">
        <v>0</v>
      </c>
    </row>
    <row r="63" spans="1:24" ht="18" customHeight="1" x14ac:dyDescent="0.5">
      <c r="A63" s="180" t="s">
        <v>193</v>
      </c>
      <c r="B63" s="181" t="s">
        <v>285</v>
      </c>
      <c r="C63" s="182">
        <v>22.865105</v>
      </c>
      <c r="D63" s="182">
        <v>1.431657</v>
      </c>
      <c r="E63" s="182">
        <v>9.9760000000000005E-3</v>
      </c>
      <c r="F63" s="182">
        <v>0</v>
      </c>
      <c r="G63" s="182">
        <v>9.3546019999999999</v>
      </c>
      <c r="H63" s="182">
        <v>0</v>
      </c>
      <c r="I63" s="182">
        <v>7.1137000000000006E-2</v>
      </c>
      <c r="J63" s="182">
        <v>9.9055999999999997</v>
      </c>
      <c r="K63" s="182">
        <v>0</v>
      </c>
      <c r="L63" s="182">
        <v>0</v>
      </c>
      <c r="M63" s="182">
        <v>1.0679510000000001</v>
      </c>
      <c r="N63" s="182">
        <v>0.424923</v>
      </c>
      <c r="O63" s="182">
        <v>0</v>
      </c>
      <c r="P63" s="182">
        <v>0</v>
      </c>
      <c r="Q63" s="182">
        <v>0</v>
      </c>
      <c r="R63" s="182">
        <v>4.6351999999999997E-2</v>
      </c>
      <c r="S63" s="182">
        <v>0.51687399999999994</v>
      </c>
      <c r="T63" s="182">
        <v>0</v>
      </c>
      <c r="U63" s="182">
        <v>1.8943999999999999E-2</v>
      </c>
      <c r="V63" s="182">
        <v>0</v>
      </c>
      <c r="W63" s="182">
        <v>1.6142E-2</v>
      </c>
      <c r="X63" s="182">
        <v>9.4600000000000001E-4</v>
      </c>
    </row>
    <row r="64" spans="1:24" ht="18" customHeight="1" x14ac:dyDescent="0.5">
      <c r="A64" s="183" t="s">
        <v>58</v>
      </c>
      <c r="B64" s="184" t="s">
        <v>271</v>
      </c>
      <c r="C64" s="185">
        <v>22.713905</v>
      </c>
      <c r="D64" s="185">
        <v>0</v>
      </c>
      <c r="E64" s="185">
        <v>0</v>
      </c>
      <c r="F64" s="185">
        <v>0</v>
      </c>
      <c r="G64" s="185">
        <v>0.113468</v>
      </c>
      <c r="H64" s="185">
        <v>0</v>
      </c>
      <c r="I64" s="185">
        <v>8.7357000000000004E-2</v>
      </c>
      <c r="J64" s="185">
        <v>16.965810000000001</v>
      </c>
      <c r="K64" s="185">
        <v>0</v>
      </c>
      <c r="L64" s="185">
        <v>0</v>
      </c>
      <c r="M64" s="185">
        <v>0</v>
      </c>
      <c r="N64" s="185">
        <v>0.38140000000000002</v>
      </c>
      <c r="O64" s="185">
        <v>3.6219999999999998E-3</v>
      </c>
      <c r="P64" s="185">
        <v>0.11036</v>
      </c>
      <c r="Q64" s="185">
        <v>0</v>
      </c>
      <c r="R64" s="185">
        <v>4.6192719999999996</v>
      </c>
      <c r="S64" s="185">
        <v>3.2000000000000002E-3</v>
      </c>
      <c r="T64" s="185">
        <v>0.36129499999999998</v>
      </c>
      <c r="U64" s="185">
        <v>0</v>
      </c>
      <c r="V64" s="185">
        <v>0</v>
      </c>
      <c r="W64" s="185">
        <v>3.6122000000000001E-2</v>
      </c>
      <c r="X64" s="185">
        <v>3.2000000000000001E-2</v>
      </c>
    </row>
    <row r="65" spans="1:24" ht="18" customHeight="1" x14ac:dyDescent="0.5">
      <c r="A65" s="180" t="s">
        <v>186</v>
      </c>
      <c r="B65" s="181" t="s">
        <v>264</v>
      </c>
      <c r="C65" s="182">
        <v>21.046939999999999</v>
      </c>
      <c r="D65" s="182">
        <v>2.7345999999999999E-2</v>
      </c>
      <c r="E65" s="182">
        <v>1.6544E-2</v>
      </c>
      <c r="F65" s="182">
        <v>0</v>
      </c>
      <c r="G65" s="182">
        <v>0.30198799999999998</v>
      </c>
      <c r="H65" s="182">
        <v>1.7847999999999999E-2</v>
      </c>
      <c r="I65" s="182">
        <v>7.7538689999999999</v>
      </c>
      <c r="J65" s="182">
        <v>1.095591</v>
      </c>
      <c r="K65" s="182">
        <v>0</v>
      </c>
      <c r="L65" s="182">
        <v>0</v>
      </c>
      <c r="M65" s="182">
        <v>0</v>
      </c>
      <c r="N65" s="182">
        <v>0.386986</v>
      </c>
      <c r="O65" s="182">
        <v>0</v>
      </c>
      <c r="P65" s="182">
        <v>0.68424399999999996</v>
      </c>
      <c r="Q65" s="182">
        <v>0</v>
      </c>
      <c r="R65" s="182">
        <v>7.6513679999999997</v>
      </c>
      <c r="S65" s="182">
        <v>3.0317500000000002</v>
      </c>
      <c r="T65" s="182">
        <v>0</v>
      </c>
      <c r="U65" s="182">
        <v>3.3145000000000001E-2</v>
      </c>
      <c r="V65" s="182">
        <v>0</v>
      </c>
      <c r="W65" s="182">
        <v>0</v>
      </c>
      <c r="X65" s="182">
        <v>4.6261999999999998E-2</v>
      </c>
    </row>
    <row r="66" spans="1:24" ht="18" customHeight="1" x14ac:dyDescent="0.5">
      <c r="A66" s="183" t="s">
        <v>48</v>
      </c>
      <c r="B66" s="184" t="s">
        <v>279</v>
      </c>
      <c r="C66" s="185">
        <v>19.582785000000001</v>
      </c>
      <c r="D66" s="185">
        <v>0</v>
      </c>
      <c r="E66" s="185">
        <v>0</v>
      </c>
      <c r="F66" s="185">
        <v>0</v>
      </c>
      <c r="G66" s="185">
        <v>0</v>
      </c>
      <c r="H66" s="185">
        <v>0</v>
      </c>
      <c r="I66" s="185">
        <v>0.1716</v>
      </c>
      <c r="J66" s="185">
        <v>2.21929</v>
      </c>
      <c r="K66" s="185">
        <v>0</v>
      </c>
      <c r="L66" s="185">
        <v>0</v>
      </c>
      <c r="M66" s="185">
        <v>0</v>
      </c>
      <c r="N66" s="185">
        <v>0.355354</v>
      </c>
      <c r="O66" s="185">
        <v>0</v>
      </c>
      <c r="P66" s="185">
        <v>0.102816</v>
      </c>
      <c r="Q66" s="185">
        <v>0</v>
      </c>
      <c r="R66" s="185">
        <v>13.935907</v>
      </c>
      <c r="S66" s="185">
        <v>2.5421849999999999</v>
      </c>
      <c r="T66" s="185">
        <v>0.103459</v>
      </c>
      <c r="U66" s="185">
        <v>0.147174</v>
      </c>
      <c r="V66" s="185">
        <v>0</v>
      </c>
      <c r="W66" s="185">
        <v>0</v>
      </c>
      <c r="X66" s="185">
        <v>5.0000000000000001E-3</v>
      </c>
    </row>
    <row r="67" spans="1:24" ht="18" customHeight="1" x14ac:dyDescent="0.5">
      <c r="A67" s="180" t="s">
        <v>143</v>
      </c>
      <c r="B67" s="181" t="s">
        <v>281</v>
      </c>
      <c r="C67" s="182">
        <v>19.582015999999999</v>
      </c>
      <c r="D67" s="182">
        <v>0</v>
      </c>
      <c r="E67" s="182">
        <v>0</v>
      </c>
      <c r="F67" s="182">
        <v>0</v>
      </c>
      <c r="G67" s="182">
        <v>3.4499999999999998E-4</v>
      </c>
      <c r="H67" s="182">
        <v>0</v>
      </c>
      <c r="I67" s="182">
        <v>0</v>
      </c>
      <c r="J67" s="182">
        <v>17.611180000000001</v>
      </c>
      <c r="K67" s="182">
        <v>0</v>
      </c>
      <c r="L67" s="182">
        <v>3.9974000000000003E-2</v>
      </c>
      <c r="M67" s="182">
        <v>0</v>
      </c>
      <c r="N67" s="182">
        <v>0.31169999999999998</v>
      </c>
      <c r="O67" s="182">
        <v>0</v>
      </c>
      <c r="P67" s="182">
        <v>2.1773000000000001E-2</v>
      </c>
      <c r="Q67" s="182">
        <v>0</v>
      </c>
      <c r="R67" s="182">
        <v>0</v>
      </c>
      <c r="S67" s="182">
        <v>1.5587329999999999</v>
      </c>
      <c r="T67" s="182">
        <v>0</v>
      </c>
      <c r="U67" s="182">
        <v>3.8310999999999998E-2</v>
      </c>
      <c r="V67" s="182">
        <v>0</v>
      </c>
      <c r="W67" s="182">
        <v>0</v>
      </c>
      <c r="X67" s="182">
        <v>0</v>
      </c>
    </row>
    <row r="68" spans="1:24" ht="18" customHeight="1" x14ac:dyDescent="0.5">
      <c r="A68" s="183" t="s">
        <v>38</v>
      </c>
      <c r="B68" s="184" t="s">
        <v>277</v>
      </c>
      <c r="C68" s="185">
        <v>17.927689000000001</v>
      </c>
      <c r="D68" s="185">
        <v>0</v>
      </c>
      <c r="E68" s="185">
        <v>0</v>
      </c>
      <c r="F68" s="185">
        <v>0</v>
      </c>
      <c r="G68" s="185">
        <v>0.15468799999999999</v>
      </c>
      <c r="H68" s="185">
        <v>0</v>
      </c>
      <c r="I68" s="185">
        <v>0.36053800000000003</v>
      </c>
      <c r="J68" s="185">
        <v>15.535278</v>
      </c>
      <c r="K68" s="185">
        <v>0</v>
      </c>
      <c r="L68" s="185">
        <v>1.1249999999999999E-3</v>
      </c>
      <c r="M68" s="185">
        <v>0</v>
      </c>
      <c r="N68" s="185">
        <v>0</v>
      </c>
      <c r="O68" s="185">
        <v>0</v>
      </c>
      <c r="P68" s="185">
        <v>5.5615999999999999E-2</v>
      </c>
      <c r="Q68" s="185">
        <v>0</v>
      </c>
      <c r="R68" s="185">
        <v>1.819731</v>
      </c>
      <c r="S68" s="185">
        <v>0</v>
      </c>
      <c r="T68" s="185">
        <v>0</v>
      </c>
      <c r="U68" s="185">
        <v>0</v>
      </c>
      <c r="V68" s="185">
        <v>0</v>
      </c>
      <c r="W68" s="185">
        <v>0</v>
      </c>
      <c r="X68" s="185">
        <v>7.1299999999999998E-4</v>
      </c>
    </row>
    <row r="69" spans="1:24" ht="18" customHeight="1" x14ac:dyDescent="0.5">
      <c r="A69" s="180" t="s">
        <v>51</v>
      </c>
      <c r="B69" s="181" t="s">
        <v>296</v>
      </c>
      <c r="C69" s="182">
        <v>13.550214</v>
      </c>
      <c r="D69" s="182">
        <v>0</v>
      </c>
      <c r="E69" s="182">
        <v>0</v>
      </c>
      <c r="F69" s="182">
        <v>0</v>
      </c>
      <c r="G69" s="182">
        <v>0</v>
      </c>
      <c r="H69" s="182">
        <v>0</v>
      </c>
      <c r="I69" s="182">
        <v>0</v>
      </c>
      <c r="J69" s="182">
        <v>7.5217869999999998</v>
      </c>
      <c r="K69" s="182">
        <v>4.3429999999999996E-3</v>
      </c>
      <c r="L69" s="182">
        <v>0</v>
      </c>
      <c r="M69" s="182">
        <v>0</v>
      </c>
      <c r="N69" s="182">
        <v>0</v>
      </c>
      <c r="O69" s="182">
        <v>0</v>
      </c>
      <c r="P69" s="182">
        <v>0</v>
      </c>
      <c r="Q69" s="182">
        <v>0</v>
      </c>
      <c r="R69" s="182">
        <v>0.370529</v>
      </c>
      <c r="S69" s="182">
        <v>5.6371010000000004</v>
      </c>
      <c r="T69" s="182">
        <v>0</v>
      </c>
      <c r="U69" s="182">
        <v>1.0404999999999999E-2</v>
      </c>
      <c r="V69" s="182">
        <v>0</v>
      </c>
      <c r="W69" s="182">
        <v>0</v>
      </c>
      <c r="X69" s="182">
        <v>6.0489999999999997E-3</v>
      </c>
    </row>
    <row r="70" spans="1:24" ht="18" customHeight="1" x14ac:dyDescent="0.5">
      <c r="A70" s="183" t="s">
        <v>39</v>
      </c>
      <c r="B70" s="184" t="s">
        <v>254</v>
      </c>
      <c r="C70" s="185">
        <v>12.096503</v>
      </c>
      <c r="D70" s="185">
        <v>0</v>
      </c>
      <c r="E70" s="185">
        <v>0</v>
      </c>
      <c r="F70" s="185">
        <v>0</v>
      </c>
      <c r="G70" s="185">
        <v>0</v>
      </c>
      <c r="H70" s="185">
        <v>0</v>
      </c>
      <c r="I70" s="185">
        <v>0</v>
      </c>
      <c r="J70" s="185">
        <v>11.348438</v>
      </c>
      <c r="K70" s="185">
        <v>0</v>
      </c>
      <c r="L70" s="185">
        <v>0</v>
      </c>
      <c r="M70" s="185">
        <v>0</v>
      </c>
      <c r="N70" s="185">
        <v>0.118813</v>
      </c>
      <c r="O70" s="185">
        <v>0</v>
      </c>
      <c r="P70" s="185">
        <v>0</v>
      </c>
      <c r="Q70" s="185">
        <v>0</v>
      </c>
      <c r="R70" s="185">
        <v>0.55375300000000005</v>
      </c>
      <c r="S70" s="185">
        <v>0</v>
      </c>
      <c r="T70" s="185">
        <v>7.4999999999999997E-2</v>
      </c>
      <c r="U70" s="185">
        <v>0</v>
      </c>
      <c r="V70" s="185">
        <v>0</v>
      </c>
      <c r="W70" s="185">
        <v>0</v>
      </c>
      <c r="X70" s="185">
        <v>5.0000000000000001E-4</v>
      </c>
    </row>
    <row r="71" spans="1:24" ht="18" customHeight="1" x14ac:dyDescent="0.5">
      <c r="A71" s="180" t="s">
        <v>55</v>
      </c>
      <c r="B71" s="181" t="s">
        <v>284</v>
      </c>
      <c r="C71" s="182">
        <v>11.681483999999999</v>
      </c>
      <c r="D71" s="182">
        <v>0.57901199999999997</v>
      </c>
      <c r="E71" s="182">
        <v>1.988785</v>
      </c>
      <c r="F71" s="182">
        <v>6.4000000000000005E-4</v>
      </c>
      <c r="G71" s="182">
        <v>2.2918769999999999</v>
      </c>
      <c r="H71" s="182">
        <v>0.32435799999999998</v>
      </c>
      <c r="I71" s="182">
        <v>1.319588</v>
      </c>
      <c r="J71" s="182">
        <v>1.2644960000000001</v>
      </c>
      <c r="K71" s="182">
        <v>0</v>
      </c>
      <c r="L71" s="182">
        <v>0</v>
      </c>
      <c r="M71" s="182">
        <v>0</v>
      </c>
      <c r="N71" s="182">
        <v>0.15349499999999999</v>
      </c>
      <c r="O71" s="182">
        <v>0</v>
      </c>
      <c r="P71" s="182">
        <v>1.6219999999999998E-2</v>
      </c>
      <c r="Q71" s="182">
        <v>0</v>
      </c>
      <c r="R71" s="182">
        <v>0.56733699999999998</v>
      </c>
      <c r="S71" s="182">
        <v>2.958539</v>
      </c>
      <c r="T71" s="182">
        <v>0</v>
      </c>
      <c r="U71" s="182">
        <v>0</v>
      </c>
      <c r="V71" s="182">
        <v>0</v>
      </c>
      <c r="W71" s="182">
        <v>8.4065000000000001E-2</v>
      </c>
      <c r="X71" s="182">
        <v>0.133074</v>
      </c>
    </row>
    <row r="72" spans="1:24" ht="18" customHeight="1" x14ac:dyDescent="0.5">
      <c r="A72" s="183" t="s">
        <v>134</v>
      </c>
      <c r="B72" s="184" t="s">
        <v>274</v>
      </c>
      <c r="C72" s="185">
        <v>11.663057999999999</v>
      </c>
      <c r="D72" s="185">
        <v>0</v>
      </c>
      <c r="E72" s="185">
        <v>0</v>
      </c>
      <c r="F72" s="185">
        <v>0</v>
      </c>
      <c r="G72" s="185">
        <v>1.730893</v>
      </c>
      <c r="H72" s="185">
        <v>0</v>
      </c>
      <c r="I72" s="185">
        <v>2.5325929999999999</v>
      </c>
      <c r="J72" s="185">
        <v>2.503158</v>
      </c>
      <c r="K72" s="185">
        <v>0</v>
      </c>
      <c r="L72" s="185">
        <v>0</v>
      </c>
      <c r="M72" s="185">
        <v>0</v>
      </c>
      <c r="N72" s="185">
        <v>2.7499999999999998E-3</v>
      </c>
      <c r="O72" s="185">
        <v>0</v>
      </c>
      <c r="P72" s="185">
        <v>1.5529999999999999E-3</v>
      </c>
      <c r="Q72" s="185">
        <v>0</v>
      </c>
      <c r="R72" s="185">
        <v>4.3572569999999997</v>
      </c>
      <c r="S72" s="185">
        <v>0.31099599999999999</v>
      </c>
      <c r="T72" s="185">
        <v>0.18251500000000001</v>
      </c>
      <c r="U72" s="185">
        <v>0</v>
      </c>
      <c r="V72" s="185">
        <v>0</v>
      </c>
      <c r="W72" s="185">
        <v>1.9349999999999999E-2</v>
      </c>
      <c r="X72" s="185">
        <v>2.1992999999999999E-2</v>
      </c>
    </row>
    <row r="73" spans="1:24" ht="18" customHeight="1" x14ac:dyDescent="0.5">
      <c r="A73" s="180" t="s">
        <v>53</v>
      </c>
      <c r="B73" s="181" t="s">
        <v>305</v>
      </c>
      <c r="C73" s="182">
        <v>10.950372</v>
      </c>
      <c r="D73" s="182">
        <v>3.8033999999999998E-2</v>
      </c>
      <c r="E73" s="182">
        <v>0.65709700000000004</v>
      </c>
      <c r="F73" s="182">
        <v>0</v>
      </c>
      <c r="G73" s="182">
        <v>7.139005</v>
      </c>
      <c r="H73" s="182">
        <v>0</v>
      </c>
      <c r="I73" s="182">
        <v>0.70842000000000005</v>
      </c>
      <c r="J73" s="182">
        <v>0.18099000000000001</v>
      </c>
      <c r="K73" s="182">
        <v>0</v>
      </c>
      <c r="L73" s="182">
        <v>0</v>
      </c>
      <c r="M73" s="182">
        <v>0</v>
      </c>
      <c r="N73" s="182">
        <v>0</v>
      </c>
      <c r="O73" s="182">
        <v>0</v>
      </c>
      <c r="P73" s="182">
        <v>2.226826</v>
      </c>
      <c r="Q73" s="182">
        <v>0</v>
      </c>
      <c r="R73" s="182">
        <v>0</v>
      </c>
      <c r="S73" s="182">
        <v>0</v>
      </c>
      <c r="T73" s="182">
        <v>0</v>
      </c>
      <c r="U73" s="182">
        <v>0</v>
      </c>
      <c r="V73" s="182">
        <v>0</v>
      </c>
      <c r="W73" s="182">
        <v>0</v>
      </c>
      <c r="X73" s="182">
        <v>0</v>
      </c>
    </row>
    <row r="74" spans="1:24" ht="18" customHeight="1" x14ac:dyDescent="0.5">
      <c r="A74" s="183" t="s">
        <v>132</v>
      </c>
      <c r="B74" s="184" t="s">
        <v>280</v>
      </c>
      <c r="C74" s="185">
        <v>9.9043089999999996</v>
      </c>
      <c r="D74" s="185">
        <v>0</v>
      </c>
      <c r="E74" s="185">
        <v>0.40015800000000001</v>
      </c>
      <c r="F74" s="185">
        <v>0.17746799999999999</v>
      </c>
      <c r="G74" s="185">
        <v>6.0000000000000001E-3</v>
      </c>
      <c r="H74" s="185">
        <v>0</v>
      </c>
      <c r="I74" s="185">
        <v>0.42364299999999999</v>
      </c>
      <c r="J74" s="185">
        <v>8.4402969999999993</v>
      </c>
      <c r="K74" s="185">
        <v>0</v>
      </c>
      <c r="L74" s="185">
        <v>0</v>
      </c>
      <c r="M74" s="185">
        <v>0</v>
      </c>
      <c r="N74" s="185">
        <v>1.4999999999999999E-2</v>
      </c>
      <c r="O74" s="185">
        <v>0</v>
      </c>
      <c r="P74" s="185">
        <v>4.8300000000000003E-2</v>
      </c>
      <c r="Q74" s="185">
        <v>0</v>
      </c>
      <c r="R74" s="185">
        <v>0</v>
      </c>
      <c r="S74" s="185">
        <v>3.6048999999999998E-2</v>
      </c>
      <c r="T74" s="185">
        <v>0</v>
      </c>
      <c r="U74" s="185">
        <v>3.7879000000000003E-2</v>
      </c>
      <c r="V74" s="185">
        <v>0</v>
      </c>
      <c r="W74" s="185">
        <v>0.03</v>
      </c>
      <c r="X74" s="185">
        <v>0.28951500000000002</v>
      </c>
    </row>
    <row r="75" spans="1:24" ht="18" customHeight="1" x14ac:dyDescent="0.5">
      <c r="A75" s="180" t="s">
        <v>135</v>
      </c>
      <c r="B75" s="181" t="s">
        <v>273</v>
      </c>
      <c r="C75" s="182">
        <v>9.3413819999999994</v>
      </c>
      <c r="D75" s="182">
        <v>0</v>
      </c>
      <c r="E75" s="182">
        <v>0</v>
      </c>
      <c r="F75" s="182">
        <v>0</v>
      </c>
      <c r="G75" s="182">
        <v>0</v>
      </c>
      <c r="H75" s="182">
        <v>0</v>
      </c>
      <c r="I75" s="182">
        <v>2.759347</v>
      </c>
      <c r="J75" s="182">
        <v>6.1130990000000001</v>
      </c>
      <c r="K75" s="182">
        <v>0</v>
      </c>
      <c r="L75" s="182">
        <v>0</v>
      </c>
      <c r="M75" s="182">
        <v>0</v>
      </c>
      <c r="N75" s="182">
        <v>0</v>
      </c>
      <c r="O75" s="182">
        <v>0</v>
      </c>
      <c r="P75" s="182">
        <v>0</v>
      </c>
      <c r="Q75" s="182">
        <v>0</v>
      </c>
      <c r="R75" s="182">
        <v>1.7801999999999998E-2</v>
      </c>
      <c r="S75" s="182">
        <v>0.44009300000000001</v>
      </c>
      <c r="T75" s="182">
        <v>6.0400000000000002E-3</v>
      </c>
      <c r="U75" s="182">
        <v>0</v>
      </c>
      <c r="V75" s="182">
        <v>0</v>
      </c>
      <c r="W75" s="182">
        <v>0</v>
      </c>
      <c r="X75" s="182">
        <v>5.0000000000000001E-3</v>
      </c>
    </row>
    <row r="76" spans="1:24" ht="18" customHeight="1" x14ac:dyDescent="0.5">
      <c r="A76" s="183" t="s">
        <v>136</v>
      </c>
      <c r="B76" s="184" t="s">
        <v>290</v>
      </c>
      <c r="C76" s="185">
        <v>8.9235480000000003</v>
      </c>
      <c r="D76" s="185">
        <v>1.1599999999999999E-2</v>
      </c>
      <c r="E76" s="185">
        <v>0</v>
      </c>
      <c r="F76" s="185">
        <v>0</v>
      </c>
      <c r="G76" s="185">
        <v>0</v>
      </c>
      <c r="H76" s="185">
        <v>0</v>
      </c>
      <c r="I76" s="185">
        <v>0.28095799999999999</v>
      </c>
      <c r="J76" s="185">
        <v>4.4756819999999999</v>
      </c>
      <c r="K76" s="185">
        <v>0</v>
      </c>
      <c r="L76" s="185">
        <v>0</v>
      </c>
      <c r="M76" s="185">
        <v>0.57769599999999999</v>
      </c>
      <c r="N76" s="185">
        <v>0.61161799999999999</v>
      </c>
      <c r="O76" s="185">
        <v>0</v>
      </c>
      <c r="P76" s="185">
        <v>0</v>
      </c>
      <c r="Q76" s="185">
        <v>0</v>
      </c>
      <c r="R76" s="185">
        <v>0.62021300000000001</v>
      </c>
      <c r="S76" s="185">
        <v>2.3457810000000001</v>
      </c>
      <c r="T76" s="185">
        <v>0</v>
      </c>
      <c r="U76" s="185">
        <v>0</v>
      </c>
      <c r="V76" s="185">
        <v>0</v>
      </c>
      <c r="W76" s="185">
        <v>0</v>
      </c>
      <c r="X76" s="185">
        <v>0</v>
      </c>
    </row>
    <row r="77" spans="1:24" ht="18" customHeight="1" x14ac:dyDescent="0.5">
      <c r="A77" s="180" t="s">
        <v>189</v>
      </c>
      <c r="B77" s="181" t="s">
        <v>292</v>
      </c>
      <c r="C77" s="182">
        <v>8.9008939999999992</v>
      </c>
      <c r="D77" s="182">
        <v>1.6854999999999998E-2</v>
      </c>
      <c r="E77" s="182">
        <v>0</v>
      </c>
      <c r="F77" s="182">
        <v>0</v>
      </c>
      <c r="G77" s="182">
        <v>3.4253010000000002</v>
      </c>
      <c r="H77" s="182">
        <v>0</v>
      </c>
      <c r="I77" s="182">
        <v>0.24204800000000001</v>
      </c>
      <c r="J77" s="182">
        <v>2.6254569999999999</v>
      </c>
      <c r="K77" s="182">
        <v>0.36749999999999999</v>
      </c>
      <c r="L77" s="182">
        <v>7.2531999999999999E-2</v>
      </c>
      <c r="M77" s="182">
        <v>0.35475200000000001</v>
      </c>
      <c r="N77" s="182">
        <v>0.39429999999999998</v>
      </c>
      <c r="O77" s="182">
        <v>0</v>
      </c>
      <c r="P77" s="182">
        <v>0.36646200000000001</v>
      </c>
      <c r="Q77" s="182">
        <v>0</v>
      </c>
      <c r="R77" s="182">
        <v>8.0032000000000006E-2</v>
      </c>
      <c r="S77" s="182">
        <v>2.9325E-2</v>
      </c>
      <c r="T77" s="182">
        <v>0</v>
      </c>
      <c r="U77" s="182">
        <v>0</v>
      </c>
      <c r="V77" s="182">
        <v>0</v>
      </c>
      <c r="W77" s="182">
        <v>0.65881699999999999</v>
      </c>
      <c r="X77" s="182">
        <v>0.267513</v>
      </c>
    </row>
    <row r="78" spans="1:24" ht="18" customHeight="1" x14ac:dyDescent="0.5">
      <c r="A78" s="183" t="s">
        <v>497</v>
      </c>
      <c r="B78" s="184" t="s">
        <v>498</v>
      </c>
      <c r="C78" s="185">
        <v>8.4787839999999992</v>
      </c>
      <c r="D78" s="185">
        <v>0</v>
      </c>
      <c r="E78" s="185">
        <v>3.3E-3</v>
      </c>
      <c r="F78" s="185">
        <v>2.5000000000000001E-3</v>
      </c>
      <c r="G78" s="185">
        <v>0</v>
      </c>
      <c r="H78" s="185">
        <v>0</v>
      </c>
      <c r="I78" s="185">
        <v>0</v>
      </c>
      <c r="J78" s="185">
        <v>5.7999999999999996E-3</v>
      </c>
      <c r="K78" s="185">
        <v>0</v>
      </c>
      <c r="L78" s="185">
        <v>0</v>
      </c>
      <c r="M78" s="185">
        <v>0</v>
      </c>
      <c r="N78" s="185">
        <v>2.1499999999999998E-2</v>
      </c>
      <c r="O78" s="185">
        <v>0</v>
      </c>
      <c r="P78" s="185">
        <v>0</v>
      </c>
      <c r="Q78" s="185">
        <v>0</v>
      </c>
      <c r="R78" s="185">
        <v>2.07E-2</v>
      </c>
      <c r="S78" s="185">
        <v>1.4550000000000001</v>
      </c>
      <c r="T78" s="185">
        <v>6.9379840000000002</v>
      </c>
      <c r="U78" s="185">
        <v>0</v>
      </c>
      <c r="V78" s="185">
        <v>0</v>
      </c>
      <c r="W78" s="185">
        <v>5.0000000000000001E-3</v>
      </c>
      <c r="X78" s="185">
        <v>2.7E-2</v>
      </c>
    </row>
    <row r="79" spans="1:24" ht="18" customHeight="1" x14ac:dyDescent="0.5">
      <c r="A79" s="180" t="s">
        <v>137</v>
      </c>
      <c r="B79" s="181" t="s">
        <v>283</v>
      </c>
      <c r="C79" s="182">
        <v>8.4059679999999997</v>
      </c>
      <c r="D79" s="182">
        <v>0</v>
      </c>
      <c r="E79" s="182">
        <v>0</v>
      </c>
      <c r="F79" s="182">
        <v>0</v>
      </c>
      <c r="G79" s="182">
        <v>0</v>
      </c>
      <c r="H79" s="182">
        <v>0</v>
      </c>
      <c r="I79" s="182">
        <v>0</v>
      </c>
      <c r="J79" s="182">
        <v>6.624358</v>
      </c>
      <c r="K79" s="182">
        <v>0</v>
      </c>
      <c r="L79" s="182">
        <v>0</v>
      </c>
      <c r="M79" s="182">
        <v>0</v>
      </c>
      <c r="N79" s="182">
        <v>0.74797100000000005</v>
      </c>
      <c r="O79" s="182">
        <v>0</v>
      </c>
      <c r="P79" s="182">
        <v>7.0149000000000003E-2</v>
      </c>
      <c r="Q79" s="182">
        <v>0</v>
      </c>
      <c r="R79" s="182">
        <v>1.2019999999999999E-2</v>
      </c>
      <c r="S79" s="182">
        <v>0.70011400000000001</v>
      </c>
      <c r="T79" s="182">
        <v>0.210401</v>
      </c>
      <c r="U79" s="182">
        <v>0</v>
      </c>
      <c r="V79" s="182">
        <v>0</v>
      </c>
      <c r="W79" s="182">
        <v>0</v>
      </c>
      <c r="X79" s="182">
        <v>4.0955999999999999E-2</v>
      </c>
    </row>
    <row r="80" spans="1:24" ht="18" customHeight="1" x14ac:dyDescent="0.5">
      <c r="A80" s="183" t="s">
        <v>471</v>
      </c>
      <c r="B80" s="184" t="s">
        <v>472</v>
      </c>
      <c r="C80" s="185">
        <v>7.7379910000000001</v>
      </c>
      <c r="D80" s="185">
        <v>0</v>
      </c>
      <c r="E80" s="185">
        <v>0</v>
      </c>
      <c r="F80" s="185">
        <v>5.4054000000000002</v>
      </c>
      <c r="G80" s="185">
        <v>0</v>
      </c>
      <c r="H80" s="185">
        <v>0</v>
      </c>
      <c r="I80" s="185">
        <v>0</v>
      </c>
      <c r="J80" s="185">
        <v>0.20007</v>
      </c>
      <c r="K80" s="185">
        <v>0</v>
      </c>
      <c r="L80" s="185">
        <v>0</v>
      </c>
      <c r="M80" s="185">
        <v>0</v>
      </c>
      <c r="N80" s="185">
        <v>2.1325210000000001</v>
      </c>
      <c r="O80" s="185">
        <v>0</v>
      </c>
      <c r="P80" s="185">
        <v>0</v>
      </c>
      <c r="Q80" s="185">
        <v>0</v>
      </c>
      <c r="R80" s="185">
        <v>0</v>
      </c>
      <c r="S80" s="185">
        <v>0</v>
      </c>
      <c r="T80" s="185">
        <v>0</v>
      </c>
      <c r="U80" s="185">
        <v>0</v>
      </c>
      <c r="V80" s="185">
        <v>0</v>
      </c>
      <c r="W80" s="185">
        <v>0</v>
      </c>
      <c r="X80" s="185">
        <v>0</v>
      </c>
    </row>
    <row r="81" spans="1:24" ht="18" customHeight="1" x14ac:dyDescent="0.5">
      <c r="A81" s="180" t="s">
        <v>54</v>
      </c>
      <c r="B81" s="181" t="s">
        <v>299</v>
      </c>
      <c r="C81" s="182">
        <v>7.2967930000000001</v>
      </c>
      <c r="D81" s="182">
        <v>2.3478080000000001</v>
      </c>
      <c r="E81" s="182">
        <v>4.0000000000000002E-4</v>
      </c>
      <c r="F81" s="182">
        <v>0</v>
      </c>
      <c r="G81" s="182">
        <v>0.20311100000000001</v>
      </c>
      <c r="H81" s="182">
        <v>5.3900000000000003E-2</v>
      </c>
      <c r="I81" s="182">
        <v>0.25206299999999998</v>
      </c>
      <c r="J81" s="182">
        <v>1.5067699999999999</v>
      </c>
      <c r="K81" s="182">
        <v>0</v>
      </c>
      <c r="L81" s="182">
        <v>4.2999999999999999E-4</v>
      </c>
      <c r="M81" s="182">
        <v>1.9215150000000001</v>
      </c>
      <c r="N81" s="182">
        <v>1.2290000000000001E-2</v>
      </c>
      <c r="O81" s="182">
        <v>0</v>
      </c>
      <c r="P81" s="182">
        <v>4.3379999999999998E-3</v>
      </c>
      <c r="Q81" s="182">
        <v>0</v>
      </c>
      <c r="R81" s="182">
        <v>0.112302</v>
      </c>
      <c r="S81" s="182">
        <v>8.1000000000000004E-5</v>
      </c>
      <c r="T81" s="182">
        <v>0.85446</v>
      </c>
      <c r="U81" s="182">
        <v>0</v>
      </c>
      <c r="V81" s="182">
        <v>0</v>
      </c>
      <c r="W81" s="182">
        <v>1.8235000000000001E-2</v>
      </c>
      <c r="X81" s="182">
        <v>9.0900000000000009E-3</v>
      </c>
    </row>
    <row r="82" spans="1:24" ht="18" customHeight="1" x14ac:dyDescent="0.5">
      <c r="A82" s="183" t="s">
        <v>518</v>
      </c>
      <c r="B82" s="184" t="s">
        <v>522</v>
      </c>
      <c r="C82" s="185">
        <v>7.098732</v>
      </c>
      <c r="D82" s="185">
        <v>0</v>
      </c>
      <c r="E82" s="185">
        <v>0</v>
      </c>
      <c r="F82" s="185">
        <v>0</v>
      </c>
      <c r="G82" s="185">
        <v>0.14294999999999999</v>
      </c>
      <c r="H82" s="185">
        <v>0</v>
      </c>
      <c r="I82" s="185">
        <v>0</v>
      </c>
      <c r="J82" s="185">
        <v>6.9557820000000001</v>
      </c>
      <c r="K82" s="185">
        <v>0</v>
      </c>
      <c r="L82" s="185">
        <v>0</v>
      </c>
      <c r="M82" s="185">
        <v>0</v>
      </c>
      <c r="N82" s="185">
        <v>0</v>
      </c>
      <c r="O82" s="185">
        <v>0</v>
      </c>
      <c r="P82" s="185">
        <v>0</v>
      </c>
      <c r="Q82" s="185">
        <v>0</v>
      </c>
      <c r="R82" s="185">
        <v>0</v>
      </c>
      <c r="S82" s="185">
        <v>0</v>
      </c>
      <c r="T82" s="185">
        <v>0</v>
      </c>
      <c r="U82" s="185">
        <v>0</v>
      </c>
      <c r="V82" s="185">
        <v>0</v>
      </c>
      <c r="W82" s="185">
        <v>0</v>
      </c>
      <c r="X82" s="185">
        <v>0</v>
      </c>
    </row>
    <row r="83" spans="1:24" ht="18" customHeight="1" x14ac:dyDescent="0.5">
      <c r="A83" s="180" t="s">
        <v>126</v>
      </c>
      <c r="B83" s="181" t="s">
        <v>269</v>
      </c>
      <c r="C83" s="182">
        <v>7.0188050000000004</v>
      </c>
      <c r="D83" s="182">
        <v>0</v>
      </c>
      <c r="E83" s="182">
        <v>0</v>
      </c>
      <c r="F83" s="182">
        <v>0</v>
      </c>
      <c r="G83" s="182">
        <v>0</v>
      </c>
      <c r="H83" s="182">
        <v>0</v>
      </c>
      <c r="I83" s="182">
        <v>5.5649749999999996</v>
      </c>
      <c r="J83" s="182">
        <v>0.89574399999999998</v>
      </c>
      <c r="K83" s="182">
        <v>0</v>
      </c>
      <c r="L83" s="182">
        <v>0</v>
      </c>
      <c r="M83" s="182">
        <v>0</v>
      </c>
      <c r="N83" s="182">
        <v>0.20611399999999999</v>
      </c>
      <c r="O83" s="182">
        <v>0</v>
      </c>
      <c r="P83" s="182">
        <v>0</v>
      </c>
      <c r="Q83" s="182">
        <v>0</v>
      </c>
      <c r="R83" s="182">
        <v>0</v>
      </c>
      <c r="S83" s="182">
        <v>0.34652699999999997</v>
      </c>
      <c r="T83" s="182">
        <v>0</v>
      </c>
      <c r="U83" s="182">
        <v>0</v>
      </c>
      <c r="V83" s="182">
        <v>0</v>
      </c>
      <c r="W83" s="182">
        <v>0</v>
      </c>
      <c r="X83" s="182">
        <v>5.4450000000000002E-3</v>
      </c>
    </row>
    <row r="84" spans="1:24" ht="18" customHeight="1" x14ac:dyDescent="0.5">
      <c r="A84" s="183" t="s">
        <v>66</v>
      </c>
      <c r="B84" s="184" t="s">
        <v>311</v>
      </c>
      <c r="C84" s="185">
        <v>6.8889189999999996</v>
      </c>
      <c r="D84" s="185">
        <v>0</v>
      </c>
      <c r="E84" s="185">
        <v>0</v>
      </c>
      <c r="F84" s="185">
        <v>0</v>
      </c>
      <c r="G84" s="185">
        <v>0.10012699999999999</v>
      </c>
      <c r="H84" s="185">
        <v>0</v>
      </c>
      <c r="I84" s="185">
        <v>0</v>
      </c>
      <c r="J84" s="185">
        <v>1.75217</v>
      </c>
      <c r="K84" s="185">
        <v>0</v>
      </c>
      <c r="L84" s="185">
        <v>0</v>
      </c>
      <c r="M84" s="185">
        <v>4.3100000000000001E-4</v>
      </c>
      <c r="N84" s="185">
        <v>0</v>
      </c>
      <c r="O84" s="185">
        <v>0</v>
      </c>
      <c r="P84" s="185">
        <v>4.9891759999999996</v>
      </c>
      <c r="Q84" s="185">
        <v>0</v>
      </c>
      <c r="R84" s="185">
        <v>4.7015000000000001E-2</v>
      </c>
      <c r="S84" s="185">
        <v>0</v>
      </c>
      <c r="T84" s="185">
        <v>0</v>
      </c>
      <c r="U84" s="185">
        <v>0</v>
      </c>
      <c r="V84" s="185">
        <v>0</v>
      </c>
      <c r="W84" s="185">
        <v>0</v>
      </c>
      <c r="X84" s="185">
        <v>0</v>
      </c>
    </row>
    <row r="85" spans="1:24" ht="18" customHeight="1" x14ac:dyDescent="0.5">
      <c r="A85" s="180" t="s">
        <v>139</v>
      </c>
      <c r="B85" s="181" t="s">
        <v>293</v>
      </c>
      <c r="C85" s="182">
        <v>6.4915500000000002</v>
      </c>
      <c r="D85" s="182">
        <v>0</v>
      </c>
      <c r="E85" s="182">
        <v>0</v>
      </c>
      <c r="F85" s="182">
        <v>0</v>
      </c>
      <c r="G85" s="182">
        <v>0</v>
      </c>
      <c r="H85" s="182">
        <v>0</v>
      </c>
      <c r="I85" s="182">
        <v>0</v>
      </c>
      <c r="J85" s="182">
        <v>5.9659110000000002</v>
      </c>
      <c r="K85" s="182">
        <v>0</v>
      </c>
      <c r="L85" s="182">
        <v>0</v>
      </c>
      <c r="M85" s="182">
        <v>0</v>
      </c>
      <c r="N85" s="182">
        <v>0</v>
      </c>
      <c r="O85" s="182">
        <v>0</v>
      </c>
      <c r="P85" s="182">
        <v>0</v>
      </c>
      <c r="Q85" s="182">
        <v>0</v>
      </c>
      <c r="R85" s="182">
        <v>0.491531</v>
      </c>
      <c r="S85" s="182">
        <v>0</v>
      </c>
      <c r="T85" s="182">
        <v>0</v>
      </c>
      <c r="U85" s="182">
        <v>0</v>
      </c>
      <c r="V85" s="182">
        <v>0</v>
      </c>
      <c r="W85" s="182">
        <v>0</v>
      </c>
      <c r="X85" s="182">
        <v>3.4107999999999999E-2</v>
      </c>
    </row>
    <row r="86" spans="1:24" ht="18" customHeight="1" x14ac:dyDescent="0.5">
      <c r="A86" s="183" t="s">
        <v>129</v>
      </c>
      <c r="B86" s="184" t="s">
        <v>298</v>
      </c>
      <c r="C86" s="185">
        <v>5.8678990000000004</v>
      </c>
      <c r="D86" s="185">
        <v>0</v>
      </c>
      <c r="E86" s="185">
        <v>0</v>
      </c>
      <c r="F86" s="185">
        <v>0</v>
      </c>
      <c r="G86" s="185">
        <v>0</v>
      </c>
      <c r="H86" s="185">
        <v>0.82031299999999996</v>
      </c>
      <c r="I86" s="185">
        <v>9.3999999999999994E-5</v>
      </c>
      <c r="J86" s="185">
        <v>1.7802929999999999</v>
      </c>
      <c r="K86" s="185">
        <v>0</v>
      </c>
      <c r="L86" s="185">
        <v>0</v>
      </c>
      <c r="M86" s="185">
        <v>0</v>
      </c>
      <c r="N86" s="185">
        <v>0</v>
      </c>
      <c r="O86" s="185">
        <v>0</v>
      </c>
      <c r="P86" s="185">
        <v>0</v>
      </c>
      <c r="Q86" s="185">
        <v>0</v>
      </c>
      <c r="R86" s="185">
        <v>0.20926700000000001</v>
      </c>
      <c r="S86" s="185">
        <v>3.0579329999999998</v>
      </c>
      <c r="T86" s="185">
        <v>0</v>
      </c>
      <c r="U86" s="185">
        <v>0</v>
      </c>
      <c r="V86" s="185">
        <v>0</v>
      </c>
      <c r="W86" s="185">
        <v>0</v>
      </c>
      <c r="X86" s="185">
        <v>0</v>
      </c>
    </row>
    <row r="87" spans="1:24" ht="18" customHeight="1" x14ac:dyDescent="0.5">
      <c r="A87" s="180" t="s">
        <v>63</v>
      </c>
      <c r="B87" s="181" t="s">
        <v>309</v>
      </c>
      <c r="C87" s="182">
        <v>5.8147070000000003</v>
      </c>
      <c r="D87" s="182">
        <v>0</v>
      </c>
      <c r="E87" s="182">
        <v>0</v>
      </c>
      <c r="F87" s="182">
        <v>0</v>
      </c>
      <c r="G87" s="182">
        <v>0</v>
      </c>
      <c r="H87" s="182">
        <v>0</v>
      </c>
      <c r="I87" s="182">
        <v>0</v>
      </c>
      <c r="J87" s="182">
        <v>5.262359</v>
      </c>
      <c r="K87" s="182">
        <v>0</v>
      </c>
      <c r="L87" s="182">
        <v>0</v>
      </c>
      <c r="M87" s="182">
        <v>0</v>
      </c>
      <c r="N87" s="182">
        <v>0.44509799999999999</v>
      </c>
      <c r="O87" s="182">
        <v>0</v>
      </c>
      <c r="P87" s="182">
        <v>0</v>
      </c>
      <c r="Q87" s="182">
        <v>0</v>
      </c>
      <c r="R87" s="182">
        <v>0</v>
      </c>
      <c r="S87" s="182">
        <v>0.10725</v>
      </c>
      <c r="T87" s="182">
        <v>0</v>
      </c>
      <c r="U87" s="182">
        <v>0</v>
      </c>
      <c r="V87" s="182">
        <v>0</v>
      </c>
      <c r="W87" s="182">
        <v>0</v>
      </c>
      <c r="X87" s="182">
        <v>0</v>
      </c>
    </row>
    <row r="88" spans="1:24" ht="18" customHeight="1" x14ac:dyDescent="0.5">
      <c r="A88" s="183" t="s">
        <v>56</v>
      </c>
      <c r="B88" s="184" t="s">
        <v>315</v>
      </c>
      <c r="C88" s="185">
        <v>5.6210040000000001</v>
      </c>
      <c r="D88" s="185">
        <v>7.3830000000000007E-2</v>
      </c>
      <c r="E88" s="185">
        <v>0</v>
      </c>
      <c r="F88" s="185">
        <v>0</v>
      </c>
      <c r="G88" s="185">
        <v>0</v>
      </c>
      <c r="H88" s="185">
        <v>0</v>
      </c>
      <c r="I88" s="185">
        <v>2.3821999999999999E-2</v>
      </c>
      <c r="J88" s="185">
        <v>5.5233509999999999</v>
      </c>
      <c r="K88" s="185">
        <v>0</v>
      </c>
      <c r="L88" s="185">
        <v>0</v>
      </c>
      <c r="M88" s="185">
        <v>0</v>
      </c>
      <c r="N88" s="185">
        <v>0</v>
      </c>
      <c r="O88" s="185">
        <v>0</v>
      </c>
      <c r="P88" s="185">
        <v>0</v>
      </c>
      <c r="Q88" s="185">
        <v>0</v>
      </c>
      <c r="R88" s="185">
        <v>0</v>
      </c>
      <c r="S88" s="185">
        <v>0</v>
      </c>
      <c r="T88" s="185">
        <v>0</v>
      </c>
      <c r="U88" s="185">
        <v>0</v>
      </c>
      <c r="V88" s="185">
        <v>0</v>
      </c>
      <c r="W88" s="185">
        <v>0</v>
      </c>
      <c r="X88" s="185">
        <v>0</v>
      </c>
    </row>
    <row r="89" spans="1:24" ht="18" customHeight="1" x14ac:dyDescent="0.5">
      <c r="A89" s="180" t="s">
        <v>52</v>
      </c>
      <c r="B89" s="181" t="s">
        <v>302</v>
      </c>
      <c r="C89" s="182">
        <v>4.4884360000000001</v>
      </c>
      <c r="D89" s="182">
        <v>0</v>
      </c>
      <c r="E89" s="182">
        <v>0</v>
      </c>
      <c r="F89" s="182">
        <v>0</v>
      </c>
      <c r="G89" s="182">
        <v>0</v>
      </c>
      <c r="H89" s="182">
        <v>0</v>
      </c>
      <c r="I89" s="182">
        <v>0</v>
      </c>
      <c r="J89" s="182">
        <v>4.4884360000000001</v>
      </c>
      <c r="K89" s="182">
        <v>0</v>
      </c>
      <c r="L89" s="182">
        <v>0</v>
      </c>
      <c r="M89" s="182">
        <v>0</v>
      </c>
      <c r="N89" s="182">
        <v>0</v>
      </c>
      <c r="O89" s="182">
        <v>0</v>
      </c>
      <c r="P89" s="182">
        <v>0</v>
      </c>
      <c r="Q89" s="182">
        <v>0</v>
      </c>
      <c r="R89" s="182">
        <v>0</v>
      </c>
      <c r="S89" s="182">
        <v>0</v>
      </c>
      <c r="T89" s="182">
        <v>0</v>
      </c>
      <c r="U89" s="182">
        <v>0</v>
      </c>
      <c r="V89" s="182">
        <v>0</v>
      </c>
      <c r="W89" s="182">
        <v>0</v>
      </c>
      <c r="X89" s="182">
        <v>0</v>
      </c>
    </row>
    <row r="90" spans="1:24" ht="18" customHeight="1" x14ac:dyDescent="0.5">
      <c r="A90" s="183" t="s">
        <v>57</v>
      </c>
      <c r="B90" s="184" t="s">
        <v>288</v>
      </c>
      <c r="C90" s="185">
        <v>4.2139499999999996</v>
      </c>
      <c r="D90" s="185">
        <v>0</v>
      </c>
      <c r="E90" s="185">
        <v>0</v>
      </c>
      <c r="F90" s="185">
        <v>0</v>
      </c>
      <c r="G90" s="185">
        <v>0.21460499999999999</v>
      </c>
      <c r="H90" s="185">
        <v>0</v>
      </c>
      <c r="I90" s="185">
        <v>0</v>
      </c>
      <c r="J90" s="185">
        <v>3.33019</v>
      </c>
      <c r="K90" s="185">
        <v>0</v>
      </c>
      <c r="L90" s="185">
        <v>0</v>
      </c>
      <c r="M90" s="185">
        <v>0</v>
      </c>
      <c r="N90" s="185">
        <v>0</v>
      </c>
      <c r="O90" s="185">
        <v>0</v>
      </c>
      <c r="P90" s="185">
        <v>4.2433999999999999E-2</v>
      </c>
      <c r="Q90" s="185">
        <v>0</v>
      </c>
      <c r="R90" s="185">
        <v>0</v>
      </c>
      <c r="S90" s="185">
        <v>0</v>
      </c>
      <c r="T90" s="185">
        <v>0.626722</v>
      </c>
      <c r="U90" s="185">
        <v>0</v>
      </c>
      <c r="V90" s="185">
        <v>0</v>
      </c>
      <c r="W90" s="185">
        <v>0</v>
      </c>
      <c r="X90" s="185">
        <v>0</v>
      </c>
    </row>
    <row r="91" spans="1:24" ht="18" customHeight="1" x14ac:dyDescent="0.5">
      <c r="A91" s="180" t="s">
        <v>70</v>
      </c>
      <c r="B91" s="181" t="s">
        <v>324</v>
      </c>
      <c r="C91" s="182">
        <v>4.2015010000000004</v>
      </c>
      <c r="D91" s="182">
        <v>0</v>
      </c>
      <c r="E91" s="182">
        <v>0</v>
      </c>
      <c r="F91" s="182">
        <v>0</v>
      </c>
      <c r="G91" s="182">
        <v>0</v>
      </c>
      <c r="H91" s="182">
        <v>0</v>
      </c>
      <c r="I91" s="182">
        <v>0</v>
      </c>
      <c r="J91" s="182">
        <v>1.7868869999999999</v>
      </c>
      <c r="K91" s="182">
        <v>0</v>
      </c>
      <c r="L91" s="182">
        <v>0</v>
      </c>
      <c r="M91" s="182">
        <v>0</v>
      </c>
      <c r="N91" s="182">
        <v>2.365345</v>
      </c>
      <c r="O91" s="182">
        <v>0</v>
      </c>
      <c r="P91" s="182">
        <v>0</v>
      </c>
      <c r="Q91" s="182">
        <v>0</v>
      </c>
      <c r="R91" s="182">
        <v>0</v>
      </c>
      <c r="S91" s="182">
        <v>4.3229999999999998E-2</v>
      </c>
      <c r="T91" s="182">
        <v>0</v>
      </c>
      <c r="U91" s="182">
        <v>0</v>
      </c>
      <c r="V91" s="182">
        <v>0</v>
      </c>
      <c r="W91" s="182">
        <v>0</v>
      </c>
      <c r="X91" s="182">
        <v>6.0400000000000002E-3</v>
      </c>
    </row>
    <row r="92" spans="1:24" ht="18" customHeight="1" x14ac:dyDescent="0.5">
      <c r="A92" s="183" t="s">
        <v>501</v>
      </c>
      <c r="B92" s="184" t="s">
        <v>502</v>
      </c>
      <c r="C92" s="185">
        <v>4.010192</v>
      </c>
      <c r="D92" s="185">
        <v>0.58428500000000005</v>
      </c>
      <c r="E92" s="185">
        <v>0.77819099999999997</v>
      </c>
      <c r="F92" s="185">
        <v>1.8600000000000001E-3</v>
      </c>
      <c r="G92" s="185">
        <v>1.673143</v>
      </c>
      <c r="H92" s="185">
        <v>0</v>
      </c>
      <c r="I92" s="185">
        <v>1.6747000000000001E-2</v>
      </c>
      <c r="J92" s="185">
        <v>1.6032000000000001E-2</v>
      </c>
      <c r="K92" s="185">
        <v>0</v>
      </c>
      <c r="L92" s="185">
        <v>0.54815199999999997</v>
      </c>
      <c r="M92" s="185">
        <v>0</v>
      </c>
      <c r="N92" s="185">
        <v>1.7899999999999999E-2</v>
      </c>
      <c r="O92" s="185">
        <v>0</v>
      </c>
      <c r="P92" s="185">
        <v>0</v>
      </c>
      <c r="Q92" s="185">
        <v>0</v>
      </c>
      <c r="R92" s="185">
        <v>1.8532E-2</v>
      </c>
      <c r="S92" s="185">
        <v>0.295159</v>
      </c>
      <c r="T92" s="185">
        <v>4.1999999999999997E-3</v>
      </c>
      <c r="U92" s="185">
        <v>0</v>
      </c>
      <c r="V92" s="185">
        <v>0</v>
      </c>
      <c r="W92" s="185">
        <v>2.8500000000000001E-2</v>
      </c>
      <c r="X92" s="185">
        <v>2.7491000000000002E-2</v>
      </c>
    </row>
    <row r="93" spans="1:24" ht="18" customHeight="1" x14ac:dyDescent="0.5">
      <c r="A93" s="180" t="s">
        <v>133</v>
      </c>
      <c r="B93" s="181" t="s">
        <v>301</v>
      </c>
      <c r="C93" s="182">
        <v>3.9795820000000002</v>
      </c>
      <c r="D93" s="182">
        <v>0</v>
      </c>
      <c r="E93" s="182">
        <v>0</v>
      </c>
      <c r="F93" s="182">
        <v>0</v>
      </c>
      <c r="G93" s="182">
        <v>0</v>
      </c>
      <c r="H93" s="182">
        <v>0</v>
      </c>
      <c r="I93" s="182">
        <v>0.24165200000000001</v>
      </c>
      <c r="J93" s="182">
        <v>1.601845</v>
      </c>
      <c r="K93" s="182">
        <v>0</v>
      </c>
      <c r="L93" s="182">
        <v>0</v>
      </c>
      <c r="M93" s="182">
        <v>0</v>
      </c>
      <c r="N93" s="182">
        <v>6.0575999999999998E-2</v>
      </c>
      <c r="O93" s="182">
        <v>0</v>
      </c>
      <c r="P93" s="182">
        <v>0</v>
      </c>
      <c r="Q93" s="182">
        <v>0</v>
      </c>
      <c r="R93" s="182">
        <v>7.3981000000000005E-2</v>
      </c>
      <c r="S93" s="182">
        <v>2.0015290000000001</v>
      </c>
      <c r="T93" s="182">
        <v>0</v>
      </c>
      <c r="U93" s="182">
        <v>0</v>
      </c>
      <c r="V93" s="182">
        <v>0</v>
      </c>
      <c r="W93" s="182">
        <v>0</v>
      </c>
      <c r="X93" s="182">
        <v>0</v>
      </c>
    </row>
    <row r="94" spans="1:24" ht="18" customHeight="1" x14ac:dyDescent="0.5">
      <c r="A94" s="183" t="s">
        <v>74</v>
      </c>
      <c r="B94" s="184" t="s">
        <v>291</v>
      </c>
      <c r="C94" s="185">
        <v>3.8509720000000001</v>
      </c>
      <c r="D94" s="185">
        <v>0</v>
      </c>
      <c r="E94" s="185">
        <v>0</v>
      </c>
      <c r="F94" s="185">
        <v>0</v>
      </c>
      <c r="G94" s="185">
        <v>0</v>
      </c>
      <c r="H94" s="185">
        <v>0</v>
      </c>
      <c r="I94" s="185">
        <v>0</v>
      </c>
      <c r="J94" s="185">
        <v>0.589445</v>
      </c>
      <c r="K94" s="185">
        <v>0</v>
      </c>
      <c r="L94" s="185">
        <v>0</v>
      </c>
      <c r="M94" s="185">
        <v>0</v>
      </c>
      <c r="N94" s="185">
        <v>0</v>
      </c>
      <c r="O94" s="185">
        <v>0</v>
      </c>
      <c r="P94" s="185">
        <v>0</v>
      </c>
      <c r="Q94" s="185">
        <v>0</v>
      </c>
      <c r="R94" s="185">
        <v>3.2615270000000001</v>
      </c>
      <c r="S94" s="185">
        <v>0</v>
      </c>
      <c r="T94" s="185">
        <v>0</v>
      </c>
      <c r="U94" s="185">
        <v>0</v>
      </c>
      <c r="V94" s="185">
        <v>0</v>
      </c>
      <c r="W94" s="185">
        <v>0</v>
      </c>
      <c r="X94" s="185">
        <v>0</v>
      </c>
    </row>
    <row r="95" spans="1:24" ht="18" customHeight="1" x14ac:dyDescent="0.5">
      <c r="A95" s="180" t="s">
        <v>606</v>
      </c>
      <c r="B95" s="181" t="s">
        <v>611</v>
      </c>
      <c r="C95" s="182">
        <v>3.625756</v>
      </c>
      <c r="D95" s="182">
        <v>0</v>
      </c>
      <c r="E95" s="182">
        <v>0</v>
      </c>
      <c r="F95" s="182">
        <v>0</v>
      </c>
      <c r="G95" s="182">
        <v>2.7470509999999999</v>
      </c>
      <c r="H95" s="182">
        <v>0</v>
      </c>
      <c r="I95" s="182">
        <v>0</v>
      </c>
      <c r="J95" s="182">
        <v>0.860205</v>
      </c>
      <c r="K95" s="182">
        <v>0</v>
      </c>
      <c r="L95" s="182">
        <v>0</v>
      </c>
      <c r="M95" s="182">
        <v>0</v>
      </c>
      <c r="N95" s="182">
        <v>2.5999999999999999E-3</v>
      </c>
      <c r="O95" s="182">
        <v>0</v>
      </c>
      <c r="P95" s="182">
        <v>5.0000000000000001E-3</v>
      </c>
      <c r="Q95" s="182">
        <v>0</v>
      </c>
      <c r="R95" s="182">
        <v>8.8999999999999999E-3</v>
      </c>
      <c r="S95" s="182">
        <v>0</v>
      </c>
      <c r="T95" s="182">
        <v>0</v>
      </c>
      <c r="U95" s="182">
        <v>0</v>
      </c>
      <c r="V95" s="182">
        <v>0</v>
      </c>
      <c r="W95" s="182">
        <v>0</v>
      </c>
      <c r="X95" s="182">
        <v>2E-3</v>
      </c>
    </row>
    <row r="96" spans="1:24" ht="18" customHeight="1" x14ac:dyDescent="0.5">
      <c r="A96" s="183" t="s">
        <v>144</v>
      </c>
      <c r="B96" s="184" t="s">
        <v>238</v>
      </c>
      <c r="C96" s="185">
        <v>3.3356249999999998</v>
      </c>
      <c r="D96" s="185">
        <v>0</v>
      </c>
      <c r="E96" s="185">
        <v>0</v>
      </c>
      <c r="F96" s="185">
        <v>0</v>
      </c>
      <c r="G96" s="185">
        <v>0</v>
      </c>
      <c r="H96" s="185">
        <v>0</v>
      </c>
      <c r="I96" s="185">
        <v>3.3356249999999998</v>
      </c>
      <c r="J96" s="185">
        <v>0</v>
      </c>
      <c r="K96" s="185">
        <v>0</v>
      </c>
      <c r="L96" s="185">
        <v>0</v>
      </c>
      <c r="M96" s="185">
        <v>0</v>
      </c>
      <c r="N96" s="185">
        <v>0</v>
      </c>
      <c r="O96" s="185">
        <v>0</v>
      </c>
      <c r="P96" s="185">
        <v>0</v>
      </c>
      <c r="Q96" s="185">
        <v>0</v>
      </c>
      <c r="R96" s="185">
        <v>0</v>
      </c>
      <c r="S96" s="185">
        <v>0</v>
      </c>
      <c r="T96" s="185">
        <v>0</v>
      </c>
      <c r="U96" s="185">
        <v>0</v>
      </c>
      <c r="V96" s="185">
        <v>0</v>
      </c>
      <c r="W96" s="185">
        <v>0</v>
      </c>
      <c r="X96" s="185">
        <v>0</v>
      </c>
    </row>
    <row r="97" spans="1:24" ht="18" customHeight="1" x14ac:dyDescent="0.5">
      <c r="A97" s="180" t="s">
        <v>511</v>
      </c>
      <c r="B97" s="181" t="s">
        <v>512</v>
      </c>
      <c r="C97" s="182">
        <v>3.2681689999999999</v>
      </c>
      <c r="D97" s="182">
        <v>0.583256</v>
      </c>
      <c r="E97" s="182">
        <v>0</v>
      </c>
      <c r="F97" s="182">
        <v>0</v>
      </c>
      <c r="G97" s="182">
        <v>1.33022</v>
      </c>
      <c r="H97" s="182">
        <v>0</v>
      </c>
      <c r="I97" s="182">
        <v>7.6049999999999998E-3</v>
      </c>
      <c r="J97" s="182">
        <v>2.5000000000000001E-3</v>
      </c>
      <c r="K97" s="182">
        <v>0</v>
      </c>
      <c r="L97" s="182">
        <v>0</v>
      </c>
      <c r="M97" s="182">
        <v>0</v>
      </c>
      <c r="N97" s="182">
        <v>0.16339999999999999</v>
      </c>
      <c r="O97" s="182">
        <v>0</v>
      </c>
      <c r="P97" s="182">
        <v>0</v>
      </c>
      <c r="Q97" s="182">
        <v>0</v>
      </c>
      <c r="R97" s="182">
        <v>7.0000000000000001E-3</v>
      </c>
      <c r="S97" s="182">
        <v>0.35675499999999999</v>
      </c>
      <c r="T97" s="182">
        <v>0.115</v>
      </c>
      <c r="U97" s="182">
        <v>0</v>
      </c>
      <c r="V97" s="182">
        <v>0</v>
      </c>
      <c r="W97" s="182">
        <v>7.9349999999999993E-3</v>
      </c>
      <c r="X97" s="182">
        <v>0.69449799999999995</v>
      </c>
    </row>
    <row r="98" spans="1:24" ht="18" customHeight="1" x14ac:dyDescent="0.5">
      <c r="A98" s="183" t="s">
        <v>47</v>
      </c>
      <c r="B98" s="184" t="s">
        <v>297</v>
      </c>
      <c r="C98" s="185">
        <v>3.0967880000000001</v>
      </c>
      <c r="D98" s="185">
        <v>0</v>
      </c>
      <c r="E98" s="185">
        <v>0</v>
      </c>
      <c r="F98" s="185">
        <v>0</v>
      </c>
      <c r="G98" s="185">
        <v>0</v>
      </c>
      <c r="H98" s="185">
        <v>0</v>
      </c>
      <c r="I98" s="185">
        <v>0</v>
      </c>
      <c r="J98" s="185">
        <v>3.0967880000000001</v>
      </c>
      <c r="K98" s="185">
        <v>0</v>
      </c>
      <c r="L98" s="185">
        <v>0</v>
      </c>
      <c r="M98" s="185">
        <v>0</v>
      </c>
      <c r="N98" s="185">
        <v>0</v>
      </c>
      <c r="O98" s="185">
        <v>0</v>
      </c>
      <c r="P98" s="185">
        <v>0</v>
      </c>
      <c r="Q98" s="185">
        <v>0</v>
      </c>
      <c r="R98" s="185">
        <v>0</v>
      </c>
      <c r="S98" s="185">
        <v>0</v>
      </c>
      <c r="T98" s="185">
        <v>0</v>
      </c>
      <c r="U98" s="185">
        <v>0</v>
      </c>
      <c r="V98" s="185">
        <v>0</v>
      </c>
      <c r="W98" s="185">
        <v>0</v>
      </c>
      <c r="X98" s="185">
        <v>0</v>
      </c>
    </row>
    <row r="99" spans="1:24" ht="18" customHeight="1" x14ac:dyDescent="0.5">
      <c r="A99" s="180" t="s">
        <v>469</v>
      </c>
      <c r="B99" s="181" t="s">
        <v>470</v>
      </c>
      <c r="C99" s="182">
        <v>2.9715929999999999</v>
      </c>
      <c r="D99" s="182">
        <v>0</v>
      </c>
      <c r="E99" s="182">
        <v>0</v>
      </c>
      <c r="F99" s="182">
        <v>0</v>
      </c>
      <c r="G99" s="182">
        <v>0</v>
      </c>
      <c r="H99" s="182">
        <v>0</v>
      </c>
      <c r="I99" s="182">
        <v>0</v>
      </c>
      <c r="J99" s="182">
        <v>2.9715929999999999</v>
      </c>
      <c r="K99" s="182">
        <v>0</v>
      </c>
      <c r="L99" s="182">
        <v>0</v>
      </c>
      <c r="M99" s="182">
        <v>0</v>
      </c>
      <c r="N99" s="182">
        <v>0</v>
      </c>
      <c r="O99" s="182">
        <v>0</v>
      </c>
      <c r="P99" s="182">
        <v>0</v>
      </c>
      <c r="Q99" s="182">
        <v>0</v>
      </c>
      <c r="R99" s="182">
        <v>0</v>
      </c>
      <c r="S99" s="182">
        <v>0</v>
      </c>
      <c r="T99" s="182">
        <v>0</v>
      </c>
      <c r="U99" s="182">
        <v>0</v>
      </c>
      <c r="V99" s="182">
        <v>0</v>
      </c>
      <c r="W99" s="182">
        <v>0</v>
      </c>
      <c r="X99" s="182">
        <v>0</v>
      </c>
    </row>
    <row r="100" spans="1:24" ht="18" customHeight="1" x14ac:dyDescent="0.5">
      <c r="A100" s="183" t="s">
        <v>149</v>
      </c>
      <c r="B100" s="184" t="s">
        <v>307</v>
      </c>
      <c r="C100" s="185">
        <v>2.897421</v>
      </c>
      <c r="D100" s="185">
        <v>0</v>
      </c>
      <c r="E100" s="185">
        <v>0</v>
      </c>
      <c r="F100" s="185">
        <v>0</v>
      </c>
      <c r="G100" s="185">
        <v>1.263811</v>
      </c>
      <c r="H100" s="185">
        <v>0</v>
      </c>
      <c r="I100" s="185">
        <v>0</v>
      </c>
      <c r="J100" s="185">
        <v>1.4502520000000001</v>
      </c>
      <c r="K100" s="185">
        <v>0</v>
      </c>
      <c r="L100" s="185">
        <v>0</v>
      </c>
      <c r="M100" s="185">
        <v>0</v>
      </c>
      <c r="N100" s="185">
        <v>0.107019</v>
      </c>
      <c r="O100" s="185">
        <v>0</v>
      </c>
      <c r="P100" s="185">
        <v>5.0737999999999998E-2</v>
      </c>
      <c r="Q100" s="185">
        <v>0</v>
      </c>
      <c r="R100" s="185">
        <v>2.5600000000000001E-2</v>
      </c>
      <c r="S100" s="185">
        <v>0</v>
      </c>
      <c r="T100" s="185">
        <v>0</v>
      </c>
      <c r="U100" s="185">
        <v>0</v>
      </c>
      <c r="V100" s="185">
        <v>0</v>
      </c>
      <c r="W100" s="185">
        <v>0</v>
      </c>
      <c r="X100" s="185">
        <v>0</v>
      </c>
    </row>
    <row r="101" spans="1:24" ht="18" customHeight="1" x14ac:dyDescent="0.5">
      <c r="A101" s="180" t="s">
        <v>65</v>
      </c>
      <c r="B101" s="181" t="s">
        <v>304</v>
      </c>
      <c r="C101" s="182">
        <v>2.5975510000000002</v>
      </c>
      <c r="D101" s="182">
        <v>0</v>
      </c>
      <c r="E101" s="182">
        <v>3.5000000000000001E-3</v>
      </c>
      <c r="F101" s="182">
        <v>2E-3</v>
      </c>
      <c r="G101" s="182">
        <v>8.1705E-2</v>
      </c>
      <c r="H101" s="182">
        <v>0</v>
      </c>
      <c r="I101" s="182">
        <v>0</v>
      </c>
      <c r="J101" s="182">
        <v>0.93507399999999996</v>
      </c>
      <c r="K101" s="182">
        <v>0</v>
      </c>
      <c r="L101" s="182">
        <v>0</v>
      </c>
      <c r="M101" s="182">
        <v>0</v>
      </c>
      <c r="N101" s="182">
        <v>5.9999999999999995E-4</v>
      </c>
      <c r="O101" s="182">
        <v>0</v>
      </c>
      <c r="P101" s="182">
        <v>0</v>
      </c>
      <c r="Q101" s="182">
        <v>0</v>
      </c>
      <c r="R101" s="182">
        <v>0.46915000000000001</v>
      </c>
      <c r="S101" s="182">
        <v>1.014726</v>
      </c>
      <c r="T101" s="182">
        <v>0</v>
      </c>
      <c r="U101" s="182">
        <v>7.2516999999999998E-2</v>
      </c>
      <c r="V101" s="182">
        <v>0</v>
      </c>
      <c r="W101" s="182">
        <v>0</v>
      </c>
      <c r="X101" s="182">
        <v>1.8279E-2</v>
      </c>
    </row>
    <row r="102" spans="1:24" ht="18" customHeight="1" x14ac:dyDescent="0.5">
      <c r="A102" s="183" t="s">
        <v>182</v>
      </c>
      <c r="B102" s="184" t="s">
        <v>289</v>
      </c>
      <c r="C102" s="185">
        <v>2.5337320000000001</v>
      </c>
      <c r="D102" s="185">
        <v>0</v>
      </c>
      <c r="E102" s="185">
        <v>0</v>
      </c>
      <c r="F102" s="185">
        <v>0</v>
      </c>
      <c r="G102" s="185">
        <v>0</v>
      </c>
      <c r="H102" s="185">
        <v>0</v>
      </c>
      <c r="I102" s="185">
        <v>6.9188E-2</v>
      </c>
      <c r="J102" s="185">
        <v>2.41228</v>
      </c>
      <c r="K102" s="185">
        <v>0</v>
      </c>
      <c r="L102" s="185">
        <v>0</v>
      </c>
      <c r="M102" s="185">
        <v>0</v>
      </c>
      <c r="N102" s="185">
        <v>0</v>
      </c>
      <c r="O102" s="185">
        <v>0</v>
      </c>
      <c r="P102" s="185">
        <v>0</v>
      </c>
      <c r="Q102" s="185">
        <v>0</v>
      </c>
      <c r="R102" s="185">
        <v>5.1961E-2</v>
      </c>
      <c r="S102" s="185">
        <v>3.0299999999999999E-4</v>
      </c>
      <c r="T102" s="185">
        <v>0</v>
      </c>
      <c r="U102" s="185">
        <v>0</v>
      </c>
      <c r="V102" s="185">
        <v>0</v>
      </c>
      <c r="W102" s="185">
        <v>0</v>
      </c>
      <c r="X102" s="185">
        <v>0</v>
      </c>
    </row>
    <row r="103" spans="1:24" ht="18" customHeight="1" x14ac:dyDescent="0.5">
      <c r="A103" s="180" t="s">
        <v>190</v>
      </c>
      <c r="B103" s="181" t="s">
        <v>303</v>
      </c>
      <c r="C103" s="182">
        <v>2.3621750000000001</v>
      </c>
      <c r="D103" s="182">
        <v>0</v>
      </c>
      <c r="E103" s="182">
        <v>0</v>
      </c>
      <c r="F103" s="182">
        <v>0</v>
      </c>
      <c r="G103" s="182">
        <v>0</v>
      </c>
      <c r="H103" s="182">
        <v>0</v>
      </c>
      <c r="I103" s="182">
        <v>0</v>
      </c>
      <c r="J103" s="182">
        <v>1.12337</v>
      </c>
      <c r="K103" s="182">
        <v>0</v>
      </c>
      <c r="L103" s="182">
        <v>0</v>
      </c>
      <c r="M103" s="182">
        <v>0</v>
      </c>
      <c r="N103" s="182">
        <v>0</v>
      </c>
      <c r="O103" s="182">
        <v>0</v>
      </c>
      <c r="P103" s="182">
        <v>0</v>
      </c>
      <c r="Q103" s="182">
        <v>0</v>
      </c>
      <c r="R103" s="182">
        <v>1.2388049999999999</v>
      </c>
      <c r="S103" s="182">
        <v>0</v>
      </c>
      <c r="T103" s="182">
        <v>0</v>
      </c>
      <c r="U103" s="182">
        <v>0</v>
      </c>
      <c r="V103" s="182">
        <v>0</v>
      </c>
      <c r="W103" s="182">
        <v>0</v>
      </c>
      <c r="X103" s="182">
        <v>0</v>
      </c>
    </row>
    <row r="104" spans="1:24" ht="18" customHeight="1" x14ac:dyDescent="0.5">
      <c r="A104" s="183" t="s">
        <v>138</v>
      </c>
      <c r="B104" s="184" t="s">
        <v>308</v>
      </c>
      <c r="C104" s="185">
        <v>2.2150910000000001</v>
      </c>
      <c r="D104" s="185">
        <v>0</v>
      </c>
      <c r="E104" s="185">
        <v>0</v>
      </c>
      <c r="F104" s="185">
        <v>0</v>
      </c>
      <c r="G104" s="185">
        <v>0</v>
      </c>
      <c r="H104" s="185">
        <v>0</v>
      </c>
      <c r="I104" s="185">
        <v>0</v>
      </c>
      <c r="J104" s="185">
        <v>2.2150910000000001</v>
      </c>
      <c r="K104" s="185">
        <v>0</v>
      </c>
      <c r="L104" s="185">
        <v>0</v>
      </c>
      <c r="M104" s="185">
        <v>0</v>
      </c>
      <c r="N104" s="185">
        <v>0</v>
      </c>
      <c r="O104" s="185">
        <v>0</v>
      </c>
      <c r="P104" s="185">
        <v>0</v>
      </c>
      <c r="Q104" s="185">
        <v>0</v>
      </c>
      <c r="R104" s="185">
        <v>0</v>
      </c>
      <c r="S104" s="185">
        <v>0</v>
      </c>
      <c r="T104" s="185">
        <v>0</v>
      </c>
      <c r="U104" s="185">
        <v>0</v>
      </c>
      <c r="V104" s="185">
        <v>0</v>
      </c>
      <c r="W104" s="185">
        <v>0</v>
      </c>
      <c r="X104" s="185">
        <v>0</v>
      </c>
    </row>
    <row r="105" spans="1:24" ht="18" customHeight="1" x14ac:dyDescent="0.5">
      <c r="A105" s="180" t="s">
        <v>131</v>
      </c>
      <c r="B105" s="181" t="s">
        <v>252</v>
      </c>
      <c r="C105" s="182">
        <v>2.1853910000000001</v>
      </c>
      <c r="D105" s="182">
        <v>0.28602</v>
      </c>
      <c r="E105" s="182">
        <v>0</v>
      </c>
      <c r="F105" s="182">
        <v>0</v>
      </c>
      <c r="G105" s="182">
        <v>5.0432999999999999E-2</v>
      </c>
      <c r="H105" s="182">
        <v>0</v>
      </c>
      <c r="I105" s="182">
        <v>8.3250000000000005E-2</v>
      </c>
      <c r="J105" s="182">
        <v>0.44971100000000003</v>
      </c>
      <c r="K105" s="182">
        <v>0</v>
      </c>
      <c r="L105" s="182">
        <v>0</v>
      </c>
      <c r="M105" s="182">
        <v>1.2232E-2</v>
      </c>
      <c r="N105" s="182">
        <v>0.1225</v>
      </c>
      <c r="O105" s="182">
        <v>0</v>
      </c>
      <c r="P105" s="182">
        <v>0.181065</v>
      </c>
      <c r="Q105" s="182">
        <v>0</v>
      </c>
      <c r="R105" s="182">
        <v>0</v>
      </c>
      <c r="S105" s="182">
        <v>7.3499999999999996E-2</v>
      </c>
      <c r="T105" s="182">
        <v>0.120629</v>
      </c>
      <c r="U105" s="182">
        <v>0</v>
      </c>
      <c r="V105" s="182">
        <v>0</v>
      </c>
      <c r="W105" s="182">
        <v>0.245</v>
      </c>
      <c r="X105" s="182">
        <v>0.56105000000000005</v>
      </c>
    </row>
    <row r="106" spans="1:24" ht="18" customHeight="1" x14ac:dyDescent="0.5">
      <c r="A106" s="183" t="s">
        <v>148</v>
      </c>
      <c r="B106" s="184" t="s">
        <v>317</v>
      </c>
      <c r="C106" s="185">
        <v>2.0891060000000001</v>
      </c>
      <c r="D106" s="185">
        <v>0</v>
      </c>
      <c r="E106" s="185">
        <v>0</v>
      </c>
      <c r="F106" s="185">
        <v>0</v>
      </c>
      <c r="G106" s="185">
        <v>0</v>
      </c>
      <c r="H106" s="185">
        <v>0</v>
      </c>
      <c r="I106" s="185">
        <v>0</v>
      </c>
      <c r="J106" s="185">
        <v>1.74614</v>
      </c>
      <c r="K106" s="185">
        <v>0</v>
      </c>
      <c r="L106" s="185">
        <v>0</v>
      </c>
      <c r="M106" s="185">
        <v>0</v>
      </c>
      <c r="N106" s="185">
        <v>0</v>
      </c>
      <c r="O106" s="185">
        <v>0</v>
      </c>
      <c r="P106" s="185">
        <v>0</v>
      </c>
      <c r="Q106" s="185">
        <v>0</v>
      </c>
      <c r="R106" s="185">
        <v>0</v>
      </c>
      <c r="S106" s="185">
        <v>0.34296700000000002</v>
      </c>
      <c r="T106" s="185">
        <v>0</v>
      </c>
      <c r="U106" s="185">
        <v>0</v>
      </c>
      <c r="V106" s="185">
        <v>0</v>
      </c>
      <c r="W106" s="185">
        <v>0</v>
      </c>
      <c r="X106" s="185">
        <v>0</v>
      </c>
    </row>
    <row r="107" spans="1:24" ht="18" customHeight="1" x14ac:dyDescent="0.5">
      <c r="A107" s="180" t="s">
        <v>153</v>
      </c>
      <c r="B107" s="181" t="s">
        <v>394</v>
      </c>
      <c r="C107" s="182">
        <v>2.0385620000000002</v>
      </c>
      <c r="D107" s="182">
        <v>0</v>
      </c>
      <c r="E107" s="182">
        <v>0</v>
      </c>
      <c r="F107" s="182">
        <v>0</v>
      </c>
      <c r="G107" s="182">
        <v>1.962234</v>
      </c>
      <c r="H107" s="182">
        <v>0</v>
      </c>
      <c r="I107" s="182">
        <v>0</v>
      </c>
      <c r="J107" s="182">
        <v>0</v>
      </c>
      <c r="K107" s="182">
        <v>0</v>
      </c>
      <c r="L107" s="182">
        <v>0</v>
      </c>
      <c r="M107" s="182">
        <v>0</v>
      </c>
      <c r="N107" s="182">
        <v>0</v>
      </c>
      <c r="O107" s="182">
        <v>0</v>
      </c>
      <c r="P107" s="182">
        <v>0</v>
      </c>
      <c r="Q107" s="182">
        <v>0</v>
      </c>
      <c r="R107" s="182">
        <v>4.4219999999999997E-3</v>
      </c>
      <c r="S107" s="182">
        <v>7.0833999999999994E-2</v>
      </c>
      <c r="T107" s="182">
        <v>0</v>
      </c>
      <c r="U107" s="182">
        <v>0</v>
      </c>
      <c r="V107" s="182">
        <v>0</v>
      </c>
      <c r="W107" s="182">
        <v>0</v>
      </c>
      <c r="X107" s="182">
        <v>1.0709999999999999E-3</v>
      </c>
    </row>
    <row r="108" spans="1:24" ht="18" customHeight="1" x14ac:dyDescent="0.5">
      <c r="A108" s="183" t="s">
        <v>127</v>
      </c>
      <c r="B108" s="184" t="s">
        <v>312</v>
      </c>
      <c r="C108" s="185">
        <v>2.0209959999999998</v>
      </c>
      <c r="D108" s="185">
        <v>0</v>
      </c>
      <c r="E108" s="185">
        <v>0</v>
      </c>
      <c r="F108" s="185">
        <v>0</v>
      </c>
      <c r="G108" s="185">
        <v>0</v>
      </c>
      <c r="H108" s="185">
        <v>0</v>
      </c>
      <c r="I108" s="185">
        <v>8.0144000000000007E-2</v>
      </c>
      <c r="J108" s="185">
        <v>1.940852</v>
      </c>
      <c r="K108" s="185">
        <v>0</v>
      </c>
      <c r="L108" s="185">
        <v>0</v>
      </c>
      <c r="M108" s="185">
        <v>0</v>
      </c>
      <c r="N108" s="185">
        <v>0</v>
      </c>
      <c r="O108" s="185">
        <v>0</v>
      </c>
      <c r="P108" s="185">
        <v>0</v>
      </c>
      <c r="Q108" s="185">
        <v>0</v>
      </c>
      <c r="R108" s="185">
        <v>0</v>
      </c>
      <c r="S108" s="185">
        <v>0</v>
      </c>
      <c r="T108" s="185">
        <v>0</v>
      </c>
      <c r="U108" s="185">
        <v>0</v>
      </c>
      <c r="V108" s="185">
        <v>0</v>
      </c>
      <c r="W108" s="185">
        <v>0</v>
      </c>
      <c r="X108" s="185">
        <v>0</v>
      </c>
    </row>
    <row r="109" spans="1:24" ht="18" customHeight="1" x14ac:dyDescent="0.5">
      <c r="A109" s="180" t="s">
        <v>608</v>
      </c>
      <c r="B109" s="181" t="s">
        <v>613</v>
      </c>
      <c r="C109" s="182">
        <v>1.999538</v>
      </c>
      <c r="D109" s="182">
        <v>0</v>
      </c>
      <c r="E109" s="182">
        <v>0</v>
      </c>
      <c r="F109" s="182">
        <v>0</v>
      </c>
      <c r="G109" s="182">
        <v>1.997465</v>
      </c>
      <c r="H109" s="182">
        <v>0</v>
      </c>
      <c r="I109" s="182">
        <v>0</v>
      </c>
      <c r="J109" s="182">
        <v>0</v>
      </c>
      <c r="K109" s="182">
        <v>0</v>
      </c>
      <c r="L109" s="182">
        <v>0</v>
      </c>
      <c r="M109" s="182">
        <v>0</v>
      </c>
      <c r="N109" s="182">
        <v>0</v>
      </c>
      <c r="O109" s="182">
        <v>0</v>
      </c>
      <c r="P109" s="182">
        <v>0</v>
      </c>
      <c r="Q109" s="182">
        <v>0</v>
      </c>
      <c r="R109" s="182">
        <v>0</v>
      </c>
      <c r="S109" s="182">
        <v>0</v>
      </c>
      <c r="T109" s="182">
        <v>0</v>
      </c>
      <c r="U109" s="182">
        <v>0</v>
      </c>
      <c r="V109" s="182">
        <v>0</v>
      </c>
      <c r="W109" s="182">
        <v>0</v>
      </c>
      <c r="X109" s="182">
        <v>2.0739999999999999E-3</v>
      </c>
    </row>
    <row r="110" spans="1:24" ht="18" customHeight="1" x14ac:dyDescent="0.5">
      <c r="A110" s="183" t="s">
        <v>64</v>
      </c>
      <c r="B110" s="184" t="s">
        <v>282</v>
      </c>
      <c r="C110" s="185">
        <v>1.9642949999999999</v>
      </c>
      <c r="D110" s="185">
        <v>0</v>
      </c>
      <c r="E110" s="185">
        <v>0</v>
      </c>
      <c r="F110" s="185">
        <v>0</v>
      </c>
      <c r="G110" s="185">
        <v>0</v>
      </c>
      <c r="H110" s="185">
        <v>0</v>
      </c>
      <c r="I110" s="185">
        <v>0</v>
      </c>
      <c r="J110" s="185">
        <v>0</v>
      </c>
      <c r="K110" s="185">
        <v>0</v>
      </c>
      <c r="L110" s="185">
        <v>0</v>
      </c>
      <c r="M110" s="185">
        <v>0</v>
      </c>
      <c r="N110" s="185">
        <v>0.190361</v>
      </c>
      <c r="O110" s="185">
        <v>0</v>
      </c>
      <c r="P110" s="185">
        <v>0</v>
      </c>
      <c r="Q110" s="185">
        <v>0</v>
      </c>
      <c r="R110" s="185">
        <v>1.516597</v>
      </c>
      <c r="S110" s="185">
        <v>5.4337000000000003E-2</v>
      </c>
      <c r="T110" s="185">
        <v>0.20300000000000001</v>
      </c>
      <c r="U110" s="185">
        <v>0</v>
      </c>
      <c r="V110" s="185">
        <v>0</v>
      </c>
      <c r="W110" s="185">
        <v>0</v>
      </c>
      <c r="X110" s="185">
        <v>0</v>
      </c>
    </row>
    <row r="111" spans="1:24" ht="18" customHeight="1" x14ac:dyDescent="0.5">
      <c r="A111" s="180" t="s">
        <v>513</v>
      </c>
      <c r="B111" s="181" t="s">
        <v>514</v>
      </c>
      <c r="C111" s="182">
        <v>1.9316249999999999</v>
      </c>
      <c r="D111" s="182">
        <v>0</v>
      </c>
      <c r="E111" s="182">
        <v>0</v>
      </c>
      <c r="F111" s="182">
        <v>0</v>
      </c>
      <c r="G111" s="182">
        <v>0</v>
      </c>
      <c r="H111" s="182">
        <v>0</v>
      </c>
      <c r="I111" s="182">
        <v>0</v>
      </c>
      <c r="J111" s="182">
        <v>1.9316249999999999</v>
      </c>
      <c r="K111" s="182">
        <v>0</v>
      </c>
      <c r="L111" s="182">
        <v>0</v>
      </c>
      <c r="M111" s="182">
        <v>0</v>
      </c>
      <c r="N111" s="182">
        <v>0</v>
      </c>
      <c r="O111" s="182">
        <v>0</v>
      </c>
      <c r="P111" s="182">
        <v>0</v>
      </c>
      <c r="Q111" s="182">
        <v>0</v>
      </c>
      <c r="R111" s="182">
        <v>0</v>
      </c>
      <c r="S111" s="182">
        <v>0</v>
      </c>
      <c r="T111" s="182">
        <v>0</v>
      </c>
      <c r="U111" s="182">
        <v>0</v>
      </c>
      <c r="V111" s="182">
        <v>0</v>
      </c>
      <c r="W111" s="182">
        <v>0</v>
      </c>
      <c r="X111" s="182">
        <v>0</v>
      </c>
    </row>
    <row r="112" spans="1:24" ht="18" customHeight="1" x14ac:dyDescent="0.5">
      <c r="A112" s="183" t="s">
        <v>175</v>
      </c>
      <c r="B112" s="184" t="s">
        <v>316</v>
      </c>
      <c r="C112" s="185">
        <v>1.585377</v>
      </c>
      <c r="D112" s="185">
        <v>0</v>
      </c>
      <c r="E112" s="185">
        <v>0</v>
      </c>
      <c r="F112" s="185">
        <v>0</v>
      </c>
      <c r="G112" s="185">
        <v>0.7</v>
      </c>
      <c r="H112" s="185">
        <v>0</v>
      </c>
      <c r="I112" s="185">
        <v>0</v>
      </c>
      <c r="J112" s="185">
        <v>0.81237499999999996</v>
      </c>
      <c r="K112" s="185">
        <v>0</v>
      </c>
      <c r="L112" s="185">
        <v>0</v>
      </c>
      <c r="M112" s="185">
        <v>0</v>
      </c>
      <c r="N112" s="185">
        <v>0</v>
      </c>
      <c r="O112" s="185">
        <v>0</v>
      </c>
      <c r="P112" s="185">
        <v>0</v>
      </c>
      <c r="Q112" s="185">
        <v>0</v>
      </c>
      <c r="R112" s="185">
        <v>0</v>
      </c>
      <c r="S112" s="185">
        <v>5.0000000000000001E-4</v>
      </c>
      <c r="T112" s="185">
        <v>0.02</v>
      </c>
      <c r="U112" s="185">
        <v>0</v>
      </c>
      <c r="V112" s="185">
        <v>0</v>
      </c>
      <c r="W112" s="185">
        <v>0</v>
      </c>
      <c r="X112" s="185">
        <v>5.2502E-2</v>
      </c>
    </row>
    <row r="113" spans="1:24" ht="18" customHeight="1" x14ac:dyDescent="0.5">
      <c r="A113" s="180" t="s">
        <v>59</v>
      </c>
      <c r="B113" s="181" t="s">
        <v>310</v>
      </c>
      <c r="C113" s="182">
        <v>1.493706</v>
      </c>
      <c r="D113" s="182">
        <v>0</v>
      </c>
      <c r="E113" s="182">
        <v>0</v>
      </c>
      <c r="F113" s="182">
        <v>0</v>
      </c>
      <c r="G113" s="182">
        <v>0</v>
      </c>
      <c r="H113" s="182">
        <v>0</v>
      </c>
      <c r="I113" s="182">
        <v>0</v>
      </c>
      <c r="J113" s="182">
        <v>1.493706</v>
      </c>
      <c r="K113" s="182">
        <v>0</v>
      </c>
      <c r="L113" s="182">
        <v>0</v>
      </c>
      <c r="M113" s="182">
        <v>0</v>
      </c>
      <c r="N113" s="182">
        <v>0</v>
      </c>
      <c r="O113" s="182">
        <v>0</v>
      </c>
      <c r="P113" s="182">
        <v>0</v>
      </c>
      <c r="Q113" s="182">
        <v>0</v>
      </c>
      <c r="R113" s="182">
        <v>0</v>
      </c>
      <c r="S113" s="182">
        <v>0</v>
      </c>
      <c r="T113" s="182">
        <v>0</v>
      </c>
      <c r="U113" s="182">
        <v>0</v>
      </c>
      <c r="V113" s="182">
        <v>0</v>
      </c>
      <c r="W113" s="182">
        <v>0</v>
      </c>
      <c r="X113" s="182">
        <v>0</v>
      </c>
    </row>
    <row r="114" spans="1:24" ht="18" customHeight="1" x14ac:dyDescent="0.5">
      <c r="A114" s="183" t="s">
        <v>112</v>
      </c>
      <c r="B114" s="184" t="s">
        <v>294</v>
      </c>
      <c r="C114" s="185">
        <v>1.415165</v>
      </c>
      <c r="D114" s="185">
        <v>0</v>
      </c>
      <c r="E114" s="185">
        <v>0</v>
      </c>
      <c r="F114" s="185">
        <v>0</v>
      </c>
      <c r="G114" s="185">
        <v>0</v>
      </c>
      <c r="H114" s="185">
        <v>0</v>
      </c>
      <c r="I114" s="185">
        <v>0.39039499999999999</v>
      </c>
      <c r="J114" s="185">
        <v>1.02477</v>
      </c>
      <c r="K114" s="185">
        <v>0</v>
      </c>
      <c r="L114" s="185">
        <v>0</v>
      </c>
      <c r="M114" s="185">
        <v>0</v>
      </c>
      <c r="N114" s="185">
        <v>0</v>
      </c>
      <c r="O114" s="185">
        <v>0</v>
      </c>
      <c r="P114" s="185">
        <v>0</v>
      </c>
      <c r="Q114" s="185">
        <v>0</v>
      </c>
      <c r="R114" s="185">
        <v>0</v>
      </c>
      <c r="S114" s="185">
        <v>0</v>
      </c>
      <c r="T114" s="185">
        <v>0</v>
      </c>
      <c r="U114" s="185">
        <v>0</v>
      </c>
      <c r="V114" s="185">
        <v>0</v>
      </c>
      <c r="W114" s="185">
        <v>0</v>
      </c>
      <c r="X114" s="185">
        <v>0</v>
      </c>
    </row>
    <row r="115" spans="1:24" ht="18" customHeight="1" x14ac:dyDescent="0.5">
      <c r="A115" s="180" t="s">
        <v>145</v>
      </c>
      <c r="B115" s="181" t="s">
        <v>260</v>
      </c>
      <c r="C115" s="182">
        <v>1.359866</v>
      </c>
      <c r="D115" s="182">
        <v>0</v>
      </c>
      <c r="E115" s="182">
        <v>0</v>
      </c>
      <c r="F115" s="182">
        <v>0</v>
      </c>
      <c r="G115" s="182">
        <v>0.17629500000000001</v>
      </c>
      <c r="H115" s="182">
        <v>0</v>
      </c>
      <c r="I115" s="182">
        <v>1.601E-2</v>
      </c>
      <c r="J115" s="182">
        <v>0.91037000000000001</v>
      </c>
      <c r="K115" s="182">
        <v>0</v>
      </c>
      <c r="L115" s="182">
        <v>0</v>
      </c>
      <c r="M115" s="182">
        <v>8.8943999999999995E-2</v>
      </c>
      <c r="N115" s="182">
        <v>0.146041</v>
      </c>
      <c r="O115" s="182">
        <v>0</v>
      </c>
      <c r="P115" s="182">
        <v>2.1094000000000002E-2</v>
      </c>
      <c r="Q115" s="182">
        <v>0</v>
      </c>
      <c r="R115" s="182">
        <v>0</v>
      </c>
      <c r="S115" s="182">
        <v>0</v>
      </c>
      <c r="T115" s="182">
        <v>0</v>
      </c>
      <c r="U115" s="182">
        <v>0</v>
      </c>
      <c r="V115" s="182">
        <v>0</v>
      </c>
      <c r="W115" s="182">
        <v>0</v>
      </c>
      <c r="X115" s="182">
        <v>1.1130000000000001E-3</v>
      </c>
    </row>
    <row r="116" spans="1:24" ht="18" customHeight="1" x14ac:dyDescent="0.5">
      <c r="A116" s="183" t="s">
        <v>141</v>
      </c>
      <c r="B116" s="184" t="s">
        <v>389</v>
      </c>
      <c r="C116" s="185">
        <v>1.11982</v>
      </c>
      <c r="D116" s="185">
        <v>0</v>
      </c>
      <c r="E116" s="185">
        <v>0</v>
      </c>
      <c r="F116" s="185">
        <v>0</v>
      </c>
      <c r="G116" s="185">
        <v>0</v>
      </c>
      <c r="H116" s="185">
        <v>0</v>
      </c>
      <c r="I116" s="185">
        <v>0</v>
      </c>
      <c r="J116" s="185">
        <v>0</v>
      </c>
      <c r="K116" s="185">
        <v>0</v>
      </c>
      <c r="L116" s="185">
        <v>0</v>
      </c>
      <c r="M116" s="185">
        <v>0</v>
      </c>
      <c r="N116" s="185">
        <v>0</v>
      </c>
      <c r="O116" s="185">
        <v>0</v>
      </c>
      <c r="P116" s="185">
        <v>0.15060499999999999</v>
      </c>
      <c r="Q116" s="185">
        <v>0</v>
      </c>
      <c r="R116" s="185">
        <v>0.96921500000000005</v>
      </c>
      <c r="S116" s="185">
        <v>0</v>
      </c>
      <c r="T116" s="185">
        <v>0</v>
      </c>
      <c r="U116" s="185">
        <v>0</v>
      </c>
      <c r="V116" s="185">
        <v>0</v>
      </c>
      <c r="W116" s="185">
        <v>0</v>
      </c>
      <c r="X116" s="185">
        <v>0</v>
      </c>
    </row>
    <row r="117" spans="1:24" ht="18" customHeight="1" x14ac:dyDescent="0.5">
      <c r="A117" s="180" t="s">
        <v>191</v>
      </c>
      <c r="B117" s="181" t="s">
        <v>314</v>
      </c>
      <c r="C117" s="182">
        <v>1.1141369999999999</v>
      </c>
      <c r="D117" s="182">
        <v>0</v>
      </c>
      <c r="E117" s="182">
        <v>1.0200000000000001E-3</v>
      </c>
      <c r="F117" s="182">
        <v>0</v>
      </c>
      <c r="G117" s="182">
        <v>0</v>
      </c>
      <c r="H117" s="182">
        <v>0</v>
      </c>
      <c r="I117" s="182">
        <v>0</v>
      </c>
      <c r="J117" s="182">
        <v>1.096697</v>
      </c>
      <c r="K117" s="182">
        <v>0</v>
      </c>
      <c r="L117" s="182">
        <v>0</v>
      </c>
      <c r="M117" s="182">
        <v>0</v>
      </c>
      <c r="N117" s="182">
        <v>0</v>
      </c>
      <c r="O117" s="182">
        <v>0</v>
      </c>
      <c r="P117" s="182">
        <v>0</v>
      </c>
      <c r="Q117" s="182">
        <v>0</v>
      </c>
      <c r="R117" s="182">
        <v>0</v>
      </c>
      <c r="S117" s="182">
        <v>0</v>
      </c>
      <c r="T117" s="182">
        <v>0</v>
      </c>
      <c r="U117" s="182">
        <v>8.8009999999999998E-3</v>
      </c>
      <c r="V117" s="182">
        <v>0</v>
      </c>
      <c r="W117" s="182">
        <v>0</v>
      </c>
      <c r="X117" s="182">
        <v>7.6179999999999998E-3</v>
      </c>
    </row>
    <row r="118" spans="1:24" ht="18" customHeight="1" x14ac:dyDescent="0.5">
      <c r="A118" s="183" t="s">
        <v>187</v>
      </c>
      <c r="B118" s="184" t="s">
        <v>328</v>
      </c>
      <c r="C118" s="185">
        <v>0.80715000000000003</v>
      </c>
      <c r="D118" s="185">
        <v>0</v>
      </c>
      <c r="E118" s="185">
        <v>0</v>
      </c>
      <c r="F118" s="185">
        <v>0</v>
      </c>
      <c r="G118" s="185">
        <v>0.68415000000000004</v>
      </c>
      <c r="H118" s="185">
        <v>0</v>
      </c>
      <c r="I118" s="185">
        <v>0</v>
      </c>
      <c r="J118" s="185">
        <v>0</v>
      </c>
      <c r="K118" s="185">
        <v>0</v>
      </c>
      <c r="L118" s="185">
        <v>0</v>
      </c>
      <c r="M118" s="185">
        <v>0</v>
      </c>
      <c r="N118" s="185">
        <v>0</v>
      </c>
      <c r="O118" s="185">
        <v>0</v>
      </c>
      <c r="P118" s="185">
        <v>0</v>
      </c>
      <c r="Q118" s="185">
        <v>0</v>
      </c>
      <c r="R118" s="185">
        <v>0</v>
      </c>
      <c r="S118" s="185">
        <v>0.12</v>
      </c>
      <c r="T118" s="185">
        <v>0</v>
      </c>
      <c r="U118" s="185">
        <v>0</v>
      </c>
      <c r="V118" s="185">
        <v>0</v>
      </c>
      <c r="W118" s="185">
        <v>0</v>
      </c>
      <c r="X118" s="185">
        <v>3.0000000000000001E-3</v>
      </c>
    </row>
    <row r="119" spans="1:24" ht="18" customHeight="1" x14ac:dyDescent="0.5">
      <c r="A119" s="180" t="s">
        <v>194</v>
      </c>
      <c r="B119" s="181" t="s">
        <v>319</v>
      </c>
      <c r="C119" s="182">
        <v>0.64017199999999996</v>
      </c>
      <c r="D119" s="182">
        <v>0</v>
      </c>
      <c r="E119" s="182">
        <v>0</v>
      </c>
      <c r="F119" s="182">
        <v>0</v>
      </c>
      <c r="G119" s="182">
        <v>0</v>
      </c>
      <c r="H119" s="182">
        <v>0</v>
      </c>
      <c r="I119" s="182">
        <v>0</v>
      </c>
      <c r="J119" s="182">
        <v>0.64017199999999996</v>
      </c>
      <c r="K119" s="182">
        <v>0</v>
      </c>
      <c r="L119" s="182">
        <v>0</v>
      </c>
      <c r="M119" s="182">
        <v>0</v>
      </c>
      <c r="N119" s="182">
        <v>0</v>
      </c>
      <c r="O119" s="182">
        <v>0</v>
      </c>
      <c r="P119" s="182">
        <v>0</v>
      </c>
      <c r="Q119" s="182">
        <v>0</v>
      </c>
      <c r="R119" s="182">
        <v>0</v>
      </c>
      <c r="S119" s="182">
        <v>0</v>
      </c>
      <c r="T119" s="182">
        <v>0</v>
      </c>
      <c r="U119" s="182">
        <v>0</v>
      </c>
      <c r="V119" s="182">
        <v>0</v>
      </c>
      <c r="W119" s="182">
        <v>0</v>
      </c>
      <c r="X119" s="182">
        <v>0</v>
      </c>
    </row>
    <row r="120" spans="1:24" ht="18" customHeight="1" x14ac:dyDescent="0.5">
      <c r="A120" s="183" t="s">
        <v>61</v>
      </c>
      <c r="B120" s="184" t="s">
        <v>318</v>
      </c>
      <c r="C120" s="185">
        <v>0.63186699999999996</v>
      </c>
      <c r="D120" s="185">
        <v>0</v>
      </c>
      <c r="E120" s="185">
        <v>0</v>
      </c>
      <c r="F120" s="185">
        <v>0</v>
      </c>
      <c r="G120" s="185">
        <v>0</v>
      </c>
      <c r="H120" s="185">
        <v>0</v>
      </c>
      <c r="I120" s="185">
        <v>6.3375000000000001E-2</v>
      </c>
      <c r="J120" s="185">
        <v>0.25126399999999999</v>
      </c>
      <c r="K120" s="185">
        <v>0</v>
      </c>
      <c r="L120" s="185">
        <v>0</v>
      </c>
      <c r="M120" s="185">
        <v>0</v>
      </c>
      <c r="N120" s="185">
        <v>0</v>
      </c>
      <c r="O120" s="185">
        <v>0</v>
      </c>
      <c r="P120" s="185">
        <v>0.31681199999999998</v>
      </c>
      <c r="Q120" s="185">
        <v>0</v>
      </c>
      <c r="R120" s="185">
        <v>4.1599999999999997E-4</v>
      </c>
      <c r="S120" s="185">
        <v>0</v>
      </c>
      <c r="T120" s="185">
        <v>0</v>
      </c>
      <c r="U120" s="185">
        <v>0</v>
      </c>
      <c r="V120" s="185">
        <v>0</v>
      </c>
      <c r="W120" s="185">
        <v>0</v>
      </c>
      <c r="X120" s="185">
        <v>0</v>
      </c>
    </row>
    <row r="121" spans="1:24" ht="18" customHeight="1" x14ac:dyDescent="0.5">
      <c r="A121" s="180" t="s">
        <v>185</v>
      </c>
      <c r="B121" s="181" t="s">
        <v>388</v>
      </c>
      <c r="C121" s="182">
        <v>0.58713300000000002</v>
      </c>
      <c r="D121" s="182">
        <v>0</v>
      </c>
      <c r="E121" s="182">
        <v>0</v>
      </c>
      <c r="F121" s="182">
        <v>0</v>
      </c>
      <c r="G121" s="182">
        <v>0</v>
      </c>
      <c r="H121" s="182">
        <v>0</v>
      </c>
      <c r="I121" s="182">
        <v>0</v>
      </c>
      <c r="J121" s="182">
        <v>0</v>
      </c>
      <c r="K121" s="182">
        <v>0</v>
      </c>
      <c r="L121" s="182">
        <v>0</v>
      </c>
      <c r="M121" s="182">
        <v>0</v>
      </c>
      <c r="N121" s="182">
        <v>0.41580499999999998</v>
      </c>
      <c r="O121" s="182">
        <v>0</v>
      </c>
      <c r="P121" s="182">
        <v>0</v>
      </c>
      <c r="Q121" s="182">
        <v>0</v>
      </c>
      <c r="R121" s="182">
        <v>0</v>
      </c>
      <c r="S121" s="182">
        <v>3.9932000000000002E-2</v>
      </c>
      <c r="T121" s="182">
        <v>0</v>
      </c>
      <c r="U121" s="182">
        <v>0.129938</v>
      </c>
      <c r="V121" s="182">
        <v>0</v>
      </c>
      <c r="W121" s="182">
        <v>0</v>
      </c>
      <c r="X121" s="182">
        <v>1.4580000000000001E-3</v>
      </c>
    </row>
    <row r="122" spans="1:24" ht="18" customHeight="1" x14ac:dyDescent="0.5">
      <c r="A122" s="183" t="s">
        <v>142</v>
      </c>
      <c r="B122" s="184" t="s">
        <v>259</v>
      </c>
      <c r="C122" s="185">
        <v>0.54594600000000004</v>
      </c>
      <c r="D122" s="185">
        <v>0</v>
      </c>
      <c r="E122" s="185">
        <v>0</v>
      </c>
      <c r="F122" s="185">
        <v>0</v>
      </c>
      <c r="G122" s="185">
        <v>0</v>
      </c>
      <c r="H122" s="185">
        <v>0</v>
      </c>
      <c r="I122" s="185">
        <v>0</v>
      </c>
      <c r="J122" s="185">
        <v>0</v>
      </c>
      <c r="K122" s="185">
        <v>0</v>
      </c>
      <c r="L122" s="185">
        <v>0</v>
      </c>
      <c r="M122" s="185">
        <v>0</v>
      </c>
      <c r="N122" s="185">
        <v>0</v>
      </c>
      <c r="O122" s="185">
        <v>0</v>
      </c>
      <c r="P122" s="185">
        <v>1.2775999999999999E-2</v>
      </c>
      <c r="Q122" s="185">
        <v>2.6779999999999998E-3</v>
      </c>
      <c r="R122" s="185">
        <v>1.0289E-2</v>
      </c>
      <c r="S122" s="185">
        <v>0.118203</v>
      </c>
      <c r="T122" s="185">
        <v>0</v>
      </c>
      <c r="U122" s="185">
        <v>0.401999</v>
      </c>
      <c r="V122" s="185">
        <v>0</v>
      </c>
      <c r="W122" s="185">
        <v>0</v>
      </c>
      <c r="X122" s="185">
        <v>0</v>
      </c>
    </row>
    <row r="123" spans="1:24" ht="18" customHeight="1" x14ac:dyDescent="0.5">
      <c r="A123" s="180" t="s">
        <v>140</v>
      </c>
      <c r="B123" s="181" t="s">
        <v>320</v>
      </c>
      <c r="C123" s="182">
        <v>0.53711200000000003</v>
      </c>
      <c r="D123" s="182">
        <v>0</v>
      </c>
      <c r="E123" s="182">
        <v>0</v>
      </c>
      <c r="F123" s="182">
        <v>0</v>
      </c>
      <c r="G123" s="182">
        <v>0</v>
      </c>
      <c r="H123" s="182">
        <v>0</v>
      </c>
      <c r="I123" s="182">
        <v>0.21162400000000001</v>
      </c>
      <c r="J123" s="182">
        <v>0.23203099999999999</v>
      </c>
      <c r="K123" s="182">
        <v>0</v>
      </c>
      <c r="L123" s="182">
        <v>0</v>
      </c>
      <c r="M123" s="182">
        <v>0</v>
      </c>
      <c r="N123" s="182">
        <v>0</v>
      </c>
      <c r="O123" s="182">
        <v>0</v>
      </c>
      <c r="P123" s="182">
        <v>0</v>
      </c>
      <c r="Q123" s="182">
        <v>0</v>
      </c>
      <c r="R123" s="182">
        <v>0</v>
      </c>
      <c r="S123" s="182">
        <v>0</v>
      </c>
      <c r="T123" s="182">
        <v>0</v>
      </c>
      <c r="U123" s="182">
        <v>0</v>
      </c>
      <c r="V123" s="182">
        <v>0</v>
      </c>
      <c r="W123" s="182">
        <v>0</v>
      </c>
      <c r="X123" s="182">
        <v>9.3456999999999998E-2</v>
      </c>
    </row>
    <row r="124" spans="1:24" ht="18" customHeight="1" x14ac:dyDescent="0.5">
      <c r="A124" s="183" t="s">
        <v>536</v>
      </c>
      <c r="B124" s="184" t="s">
        <v>365</v>
      </c>
      <c r="C124" s="185">
        <v>5.4441470000000001</v>
      </c>
      <c r="D124" s="185">
        <v>8.0019000000000007E-2</v>
      </c>
      <c r="E124" s="185">
        <v>0.10620400000000001</v>
      </c>
      <c r="F124" s="185">
        <v>0.193575</v>
      </c>
      <c r="G124" s="185">
        <v>0.32515500000000003</v>
      </c>
      <c r="H124" s="185">
        <v>0</v>
      </c>
      <c r="I124" s="185">
        <v>0.52459800000000001</v>
      </c>
      <c r="J124" s="185">
        <v>2.678442</v>
      </c>
      <c r="K124" s="185">
        <v>0</v>
      </c>
      <c r="L124" s="185">
        <v>1.74E-3</v>
      </c>
      <c r="M124" s="185">
        <v>0</v>
      </c>
      <c r="N124" s="185">
        <v>0.30032999999999999</v>
      </c>
      <c r="O124" s="185">
        <v>0</v>
      </c>
      <c r="P124" s="185">
        <v>0.10106999999999999</v>
      </c>
      <c r="Q124" s="185">
        <v>0</v>
      </c>
      <c r="R124" s="185">
        <v>0.114616</v>
      </c>
      <c r="S124" s="185">
        <v>0.27991500000000002</v>
      </c>
      <c r="T124" s="185">
        <v>0.46988400000000002</v>
      </c>
      <c r="U124" s="185">
        <v>0.17471400000000001</v>
      </c>
      <c r="V124" s="185">
        <v>0</v>
      </c>
      <c r="W124" s="185">
        <v>1E-3</v>
      </c>
      <c r="X124" s="185">
        <v>9.2883999999999994E-2</v>
      </c>
    </row>
    <row r="125" spans="1:24" ht="18" customHeight="1" x14ac:dyDescent="0.5">
      <c r="A125" s="180" t="s">
        <v>8</v>
      </c>
      <c r="B125" s="181" t="s">
        <v>208</v>
      </c>
      <c r="C125" s="182">
        <v>22933.450191</v>
      </c>
      <c r="D125" s="182">
        <v>667.69816100000003</v>
      </c>
      <c r="E125" s="182">
        <v>383.10862900000001</v>
      </c>
      <c r="F125" s="182">
        <v>157.449524</v>
      </c>
      <c r="G125" s="182">
        <v>1006.439392</v>
      </c>
      <c r="H125" s="182">
        <v>486.01597700000002</v>
      </c>
      <c r="I125" s="182">
        <v>3991.5895399999999</v>
      </c>
      <c r="J125" s="182">
        <v>4407.8864659999999</v>
      </c>
      <c r="K125" s="182">
        <v>20.094729000000001</v>
      </c>
      <c r="L125" s="182">
        <v>105.74462699999999</v>
      </c>
      <c r="M125" s="182">
        <v>294.92687599999999</v>
      </c>
      <c r="N125" s="182">
        <v>206.29737800000001</v>
      </c>
      <c r="O125" s="182">
        <v>7.1256940000000002</v>
      </c>
      <c r="P125" s="182">
        <v>388.76767999999998</v>
      </c>
      <c r="Q125" s="182">
        <v>2237.1150149999999</v>
      </c>
      <c r="R125" s="182">
        <v>2368.97802</v>
      </c>
      <c r="S125" s="182">
        <v>3600.3120199999998</v>
      </c>
      <c r="T125" s="182">
        <v>2073.4449530000002</v>
      </c>
      <c r="U125" s="182">
        <v>136.682481</v>
      </c>
      <c r="V125" s="182">
        <v>93.782961</v>
      </c>
      <c r="W125" s="182">
        <v>131.928496</v>
      </c>
      <c r="X125" s="182">
        <v>168.06157300000001</v>
      </c>
    </row>
    <row r="126" spans="1:24" x14ac:dyDescent="0.5">
      <c r="A126" s="5" t="s">
        <v>467</v>
      </c>
      <c r="B126" s="34"/>
      <c r="X126" s="111" t="s">
        <v>468</v>
      </c>
    </row>
    <row r="127" spans="1:24" x14ac:dyDescent="0.5">
      <c r="A127" s="48"/>
      <c r="B127" s="48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</row>
    <row r="131" spans="4:22" x14ac:dyDescent="0.5">
      <c r="V131" s="36"/>
    </row>
    <row r="134" spans="4:22" x14ac:dyDescent="0.5">
      <c r="D134" s="51"/>
    </row>
  </sheetData>
  <mergeCells count="2">
    <mergeCell ref="B4:B6"/>
    <mergeCell ref="A4:A6"/>
  </mergeCells>
  <pageMargins left="0.7" right="0.7" top="0.75" bottom="0.75" header="0.3" footer="0.3"/>
  <pageSetup orientation="portrait" r:id="rId1"/>
  <ignoredErrors>
    <ignoredError sqref="D4:X4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DA31C-CE6E-4617-8D7E-FEFAE845B61D}">
  <sheetPr codeName="Sheet13">
    <tabColor rgb="FF9BA8C2"/>
  </sheetPr>
  <dimension ref="A1:Z139"/>
  <sheetViews>
    <sheetView showGridLines="0" rightToLeft="1" zoomScaleNormal="100" workbookViewId="0"/>
  </sheetViews>
  <sheetFormatPr defaultColWidth="8.88671875" defaultRowHeight="18" customHeight="1" x14ac:dyDescent="0.5"/>
  <cols>
    <col min="1" max="2" width="17.109375" style="9" customWidth="1"/>
    <col min="3" max="3" width="8.88671875" style="9" customWidth="1"/>
    <col min="4" max="24" width="7" style="9" customWidth="1"/>
    <col min="25" max="16384" width="8.88671875" style="9"/>
  </cols>
  <sheetData>
    <row r="1" spans="1:26" s="6" customFormat="1" ht="57.6" customHeight="1" x14ac:dyDescent="0.5"/>
    <row r="2" spans="1:26" s="27" customFormat="1" ht="26.4" x14ac:dyDescent="0.5">
      <c r="A2" s="97" t="s">
        <v>599</v>
      </c>
      <c r="B2" s="26"/>
      <c r="C2" s="26"/>
      <c r="D2" s="26"/>
      <c r="E2" s="26"/>
      <c r="F2" s="26"/>
      <c r="G2" s="26"/>
    </row>
    <row r="3" spans="1:26" s="27" customFormat="1" ht="26.4" x14ac:dyDescent="0.5">
      <c r="A3" s="98" t="s">
        <v>600</v>
      </c>
      <c r="B3" s="26"/>
      <c r="C3" s="26"/>
      <c r="D3" s="26"/>
      <c r="E3" s="26"/>
      <c r="F3" s="26"/>
      <c r="G3" s="26"/>
    </row>
    <row r="4" spans="1:26" s="32" customFormat="1" ht="21.6" customHeight="1" x14ac:dyDescent="0.5">
      <c r="A4" s="265" t="s">
        <v>94</v>
      </c>
      <c r="B4" s="264" t="s">
        <v>212</v>
      </c>
      <c r="C4" s="191" t="s">
        <v>573</v>
      </c>
      <c r="D4" s="176" t="s">
        <v>155</v>
      </c>
      <c r="E4" s="176" t="s">
        <v>156</v>
      </c>
      <c r="F4" s="176" t="s">
        <v>157</v>
      </c>
      <c r="G4" s="176" t="s">
        <v>76</v>
      </c>
      <c r="H4" s="176" t="s">
        <v>77</v>
      </c>
      <c r="I4" s="176" t="s">
        <v>78</v>
      </c>
      <c r="J4" s="176" t="s">
        <v>79</v>
      </c>
      <c r="K4" s="176" t="s">
        <v>80</v>
      </c>
      <c r="L4" s="176" t="s">
        <v>81</v>
      </c>
      <c r="M4" s="176" t="s">
        <v>82</v>
      </c>
      <c r="N4" s="176" t="s">
        <v>83</v>
      </c>
      <c r="O4" s="176" t="s">
        <v>84</v>
      </c>
      <c r="P4" s="176" t="s">
        <v>85</v>
      </c>
      <c r="Q4" s="176" t="s">
        <v>86</v>
      </c>
      <c r="R4" s="176" t="s">
        <v>87</v>
      </c>
      <c r="S4" s="176" t="s">
        <v>88</v>
      </c>
      <c r="T4" s="176" t="s">
        <v>89</v>
      </c>
      <c r="U4" s="176" t="s">
        <v>90</v>
      </c>
      <c r="V4" s="176" t="s">
        <v>91</v>
      </c>
      <c r="W4" s="177" t="s">
        <v>92</v>
      </c>
      <c r="X4" s="177" t="s">
        <v>93</v>
      </c>
    </row>
    <row r="5" spans="1:26" s="32" customFormat="1" ht="36" customHeight="1" x14ac:dyDescent="0.5">
      <c r="A5" s="265"/>
      <c r="B5" s="264"/>
      <c r="C5" s="104" t="s">
        <v>8</v>
      </c>
      <c r="D5" s="105" t="s">
        <v>362</v>
      </c>
      <c r="E5" s="106" t="s">
        <v>4</v>
      </c>
      <c r="F5" s="107" t="s">
        <v>333</v>
      </c>
      <c r="G5" s="108" t="s">
        <v>335</v>
      </c>
      <c r="H5" s="106" t="s">
        <v>5</v>
      </c>
      <c r="I5" s="106" t="s">
        <v>336</v>
      </c>
      <c r="J5" s="106" t="s">
        <v>338</v>
      </c>
      <c r="K5" s="106" t="s">
        <v>340</v>
      </c>
      <c r="L5" s="106" t="s">
        <v>342</v>
      </c>
      <c r="M5" s="106" t="s">
        <v>344</v>
      </c>
      <c r="N5" s="106" t="s">
        <v>346</v>
      </c>
      <c r="O5" s="108" t="s">
        <v>348</v>
      </c>
      <c r="P5" s="106" t="s">
        <v>350</v>
      </c>
      <c r="Q5" s="106" t="s">
        <v>352</v>
      </c>
      <c r="R5" s="106" t="s">
        <v>6</v>
      </c>
      <c r="S5" s="106" t="s">
        <v>355</v>
      </c>
      <c r="T5" s="106" t="s">
        <v>7</v>
      </c>
      <c r="U5" s="106" t="s">
        <v>364</v>
      </c>
      <c r="V5" s="106" t="s">
        <v>192</v>
      </c>
      <c r="W5" s="106" t="s">
        <v>359</v>
      </c>
      <c r="X5" s="178" t="s">
        <v>360</v>
      </c>
    </row>
    <row r="6" spans="1:26" ht="69" customHeight="1" x14ac:dyDescent="0.5">
      <c r="A6" s="265"/>
      <c r="B6" s="264"/>
      <c r="C6" s="99" t="s">
        <v>208</v>
      </c>
      <c r="D6" s="100" t="s">
        <v>363</v>
      </c>
      <c r="E6" s="101" t="s">
        <v>331</v>
      </c>
      <c r="F6" s="102" t="s">
        <v>332</v>
      </c>
      <c r="G6" s="103" t="s">
        <v>334</v>
      </c>
      <c r="H6" s="101" t="s">
        <v>205</v>
      </c>
      <c r="I6" s="101" t="s">
        <v>337</v>
      </c>
      <c r="J6" s="101" t="s">
        <v>339</v>
      </c>
      <c r="K6" s="101" t="s">
        <v>341</v>
      </c>
      <c r="L6" s="101" t="s">
        <v>343</v>
      </c>
      <c r="M6" s="101" t="s">
        <v>345</v>
      </c>
      <c r="N6" s="101" t="s">
        <v>347</v>
      </c>
      <c r="O6" s="103" t="s">
        <v>349</v>
      </c>
      <c r="P6" s="101" t="s">
        <v>351</v>
      </c>
      <c r="Q6" s="101" t="s">
        <v>353</v>
      </c>
      <c r="R6" s="101" t="s">
        <v>354</v>
      </c>
      <c r="S6" s="101" t="s">
        <v>356</v>
      </c>
      <c r="T6" s="101" t="s">
        <v>357</v>
      </c>
      <c r="U6" s="101" t="s">
        <v>358</v>
      </c>
      <c r="V6" s="101" t="s">
        <v>206</v>
      </c>
      <c r="W6" s="101" t="s">
        <v>207</v>
      </c>
      <c r="X6" s="179" t="s">
        <v>361</v>
      </c>
    </row>
    <row r="7" spans="1:26" ht="18" customHeight="1" x14ac:dyDescent="0.5">
      <c r="A7" s="180" t="s">
        <v>12</v>
      </c>
      <c r="B7" s="181" t="s">
        <v>213</v>
      </c>
      <c r="C7" s="182">
        <v>13755.962683</v>
      </c>
      <c r="D7" s="182">
        <v>3.1437539999999999</v>
      </c>
      <c r="E7" s="182">
        <v>64.790097000000003</v>
      </c>
      <c r="F7" s="182">
        <v>18.859998000000001</v>
      </c>
      <c r="G7" s="182">
        <v>71.258793999999995</v>
      </c>
      <c r="H7" s="182">
        <v>25.823834000000002</v>
      </c>
      <c r="I7" s="182">
        <v>604.69946500000003</v>
      </c>
      <c r="J7" s="182">
        <v>875.47691999999995</v>
      </c>
      <c r="K7" s="182">
        <v>156.24236400000001</v>
      </c>
      <c r="L7" s="182">
        <v>60.724556999999997</v>
      </c>
      <c r="M7" s="182">
        <v>161.05371099999999</v>
      </c>
      <c r="N7" s="182">
        <v>633.271748</v>
      </c>
      <c r="O7" s="182">
        <v>187.36062100000001</v>
      </c>
      <c r="P7" s="182">
        <v>158.23331999999999</v>
      </c>
      <c r="Q7" s="182">
        <v>74.297830000000005</v>
      </c>
      <c r="R7" s="182">
        <v>1620.42507</v>
      </c>
      <c r="S7" s="182">
        <v>6056.5561189999999</v>
      </c>
      <c r="T7" s="182">
        <v>1376.9970539999999</v>
      </c>
      <c r="U7" s="182">
        <v>323.603252</v>
      </c>
      <c r="V7" s="182">
        <v>3.4307780000000001</v>
      </c>
      <c r="W7" s="182">
        <v>549.16825600000004</v>
      </c>
      <c r="X7" s="182">
        <v>730.54513999999995</v>
      </c>
      <c r="Z7" s="47"/>
    </row>
    <row r="8" spans="1:26" ht="18" customHeight="1" x14ac:dyDescent="0.5">
      <c r="A8" s="183" t="s">
        <v>117</v>
      </c>
      <c r="B8" s="184" t="s">
        <v>221</v>
      </c>
      <c r="C8" s="185">
        <v>5477.266963</v>
      </c>
      <c r="D8" s="185">
        <v>85.356232000000006</v>
      </c>
      <c r="E8" s="185">
        <v>399.623763</v>
      </c>
      <c r="F8" s="185">
        <v>3.2851650000000001</v>
      </c>
      <c r="G8" s="185">
        <v>127.220342</v>
      </c>
      <c r="H8" s="185">
        <v>22.057641</v>
      </c>
      <c r="I8" s="185">
        <v>917.40662599999996</v>
      </c>
      <c r="J8" s="185">
        <v>264.953147</v>
      </c>
      <c r="K8" s="185">
        <v>1.5286900000000001</v>
      </c>
      <c r="L8" s="185">
        <v>4.5846140000000002</v>
      </c>
      <c r="M8" s="185">
        <v>65.927462000000006</v>
      </c>
      <c r="N8" s="185">
        <v>17.244685</v>
      </c>
      <c r="O8" s="185">
        <v>1.5214700000000001</v>
      </c>
      <c r="P8" s="185">
        <v>11.022615999999999</v>
      </c>
      <c r="Q8" s="185">
        <v>6.1171899999999999</v>
      </c>
      <c r="R8" s="185">
        <v>172.91501400000001</v>
      </c>
      <c r="S8" s="185">
        <v>1557.5850680000001</v>
      </c>
      <c r="T8" s="185">
        <v>794.87598500000001</v>
      </c>
      <c r="U8" s="185">
        <v>578.09400900000003</v>
      </c>
      <c r="V8" s="185">
        <v>211.73532700000001</v>
      </c>
      <c r="W8" s="185">
        <v>40.759193000000003</v>
      </c>
      <c r="X8" s="185">
        <v>193.45272499999999</v>
      </c>
    </row>
    <row r="9" spans="1:26" ht="18" customHeight="1" x14ac:dyDescent="0.5">
      <c r="A9" s="180" t="s">
        <v>124</v>
      </c>
      <c r="B9" s="181" t="s">
        <v>247</v>
      </c>
      <c r="C9" s="182">
        <v>4707.9268849999999</v>
      </c>
      <c r="D9" s="182">
        <v>8.9431779999999996</v>
      </c>
      <c r="E9" s="182">
        <v>6.5771839999999999</v>
      </c>
      <c r="F9" s="182">
        <v>0</v>
      </c>
      <c r="G9" s="182">
        <v>49.407665000000001</v>
      </c>
      <c r="H9" s="182">
        <v>0.59986099999999998</v>
      </c>
      <c r="I9" s="182">
        <v>173.05865800000001</v>
      </c>
      <c r="J9" s="182">
        <v>7.9373129999999996</v>
      </c>
      <c r="K9" s="182">
        <v>0.83980100000000002</v>
      </c>
      <c r="L9" s="182">
        <v>1.635454</v>
      </c>
      <c r="M9" s="182">
        <v>0.450598</v>
      </c>
      <c r="N9" s="182">
        <v>3.5335990000000002</v>
      </c>
      <c r="O9" s="182">
        <v>0.18357000000000001</v>
      </c>
      <c r="P9" s="182">
        <v>0.59220300000000003</v>
      </c>
      <c r="Q9" s="182">
        <v>4084.3167149999999</v>
      </c>
      <c r="R9" s="182">
        <v>48.848241999999999</v>
      </c>
      <c r="S9" s="182">
        <v>108.165537</v>
      </c>
      <c r="T9" s="182">
        <v>9.3944659999999995</v>
      </c>
      <c r="U9" s="182">
        <v>196.93024199999999</v>
      </c>
      <c r="V9" s="182">
        <v>4.1210699999999996</v>
      </c>
      <c r="W9" s="182">
        <v>2.2097280000000001</v>
      </c>
      <c r="X9" s="182">
        <v>0.18180199999999999</v>
      </c>
    </row>
    <row r="10" spans="1:26" ht="18" customHeight="1" x14ac:dyDescent="0.5">
      <c r="A10" s="183" t="s">
        <v>177</v>
      </c>
      <c r="B10" s="184" t="s">
        <v>217</v>
      </c>
      <c r="C10" s="185">
        <v>3126.345061</v>
      </c>
      <c r="D10" s="185">
        <v>23.432182000000001</v>
      </c>
      <c r="E10" s="185">
        <v>41.722054</v>
      </c>
      <c r="F10" s="185">
        <v>18.371002000000001</v>
      </c>
      <c r="G10" s="185">
        <v>181.87125</v>
      </c>
      <c r="H10" s="185">
        <v>60.389398999999997</v>
      </c>
      <c r="I10" s="185">
        <v>218.44457700000001</v>
      </c>
      <c r="J10" s="185">
        <v>176.13592299999999</v>
      </c>
      <c r="K10" s="185">
        <v>2.6095459999999999</v>
      </c>
      <c r="L10" s="185">
        <v>8.7108249999999998</v>
      </c>
      <c r="M10" s="185">
        <v>71.949264999999997</v>
      </c>
      <c r="N10" s="185">
        <v>65.030925999999994</v>
      </c>
      <c r="O10" s="185">
        <v>4.1331360000000004</v>
      </c>
      <c r="P10" s="185">
        <v>50.193165999999998</v>
      </c>
      <c r="Q10" s="185">
        <v>1151.441041</v>
      </c>
      <c r="R10" s="185">
        <v>461.47702199999998</v>
      </c>
      <c r="S10" s="185">
        <v>204.009524</v>
      </c>
      <c r="T10" s="185">
        <v>21.481473999999999</v>
      </c>
      <c r="U10" s="185">
        <v>16.714986</v>
      </c>
      <c r="V10" s="185">
        <v>18.874500000000001</v>
      </c>
      <c r="W10" s="185">
        <v>56.334567</v>
      </c>
      <c r="X10" s="185">
        <v>273.01869799999997</v>
      </c>
    </row>
    <row r="11" spans="1:26" ht="18" customHeight="1" x14ac:dyDescent="0.5">
      <c r="A11" s="180" t="s">
        <v>181</v>
      </c>
      <c r="B11" s="181" t="s">
        <v>258</v>
      </c>
      <c r="C11" s="182">
        <v>2821.029145</v>
      </c>
      <c r="D11" s="182">
        <v>43.922302999999999</v>
      </c>
      <c r="E11" s="182">
        <v>10.265095000000001</v>
      </c>
      <c r="F11" s="182">
        <v>2.0659550000000002</v>
      </c>
      <c r="G11" s="182">
        <v>131.741332</v>
      </c>
      <c r="H11" s="182">
        <v>5.9599780000000004</v>
      </c>
      <c r="I11" s="182">
        <v>698.99687900000004</v>
      </c>
      <c r="J11" s="182">
        <v>136.691416</v>
      </c>
      <c r="K11" s="182">
        <v>0.28617900000000002</v>
      </c>
      <c r="L11" s="182">
        <v>25.775918000000001</v>
      </c>
      <c r="M11" s="182">
        <v>28.477896999999999</v>
      </c>
      <c r="N11" s="182">
        <v>3.689619</v>
      </c>
      <c r="O11" s="182">
        <v>1.1760280000000001</v>
      </c>
      <c r="P11" s="182">
        <v>19.176380999999999</v>
      </c>
      <c r="Q11" s="182">
        <v>2.2580249999999999</v>
      </c>
      <c r="R11" s="182">
        <v>142.47613100000001</v>
      </c>
      <c r="S11" s="182">
        <v>935.91572199999996</v>
      </c>
      <c r="T11" s="182">
        <v>313.57320499999997</v>
      </c>
      <c r="U11" s="182">
        <v>259.91841699999998</v>
      </c>
      <c r="V11" s="182">
        <v>0.55424099999999998</v>
      </c>
      <c r="W11" s="182">
        <v>52.722323000000003</v>
      </c>
      <c r="X11" s="182">
        <v>5.3861020000000002</v>
      </c>
    </row>
    <row r="12" spans="1:26" ht="18" customHeight="1" x14ac:dyDescent="0.5">
      <c r="A12" s="183" t="s">
        <v>13</v>
      </c>
      <c r="B12" s="184" t="s">
        <v>214</v>
      </c>
      <c r="C12" s="185">
        <v>2460.5197520000002</v>
      </c>
      <c r="D12" s="185">
        <v>78.803908000000007</v>
      </c>
      <c r="E12" s="185">
        <v>334.59003200000001</v>
      </c>
      <c r="F12" s="185">
        <v>5.0435460000000001</v>
      </c>
      <c r="G12" s="185">
        <v>62.543985999999997</v>
      </c>
      <c r="H12" s="185">
        <v>26.643681000000001</v>
      </c>
      <c r="I12" s="185">
        <v>241.512046</v>
      </c>
      <c r="J12" s="185">
        <v>117.325205</v>
      </c>
      <c r="K12" s="185">
        <v>3.9164289999999999</v>
      </c>
      <c r="L12" s="185">
        <v>6.5292279999999998</v>
      </c>
      <c r="M12" s="185">
        <v>25.662147999999998</v>
      </c>
      <c r="N12" s="185">
        <v>184.540683</v>
      </c>
      <c r="O12" s="185">
        <v>10.195261</v>
      </c>
      <c r="P12" s="185">
        <v>24.155957999999998</v>
      </c>
      <c r="Q12" s="185">
        <v>101.27995199999999</v>
      </c>
      <c r="R12" s="185">
        <v>345.89128399999998</v>
      </c>
      <c r="S12" s="185">
        <v>432.63442900000001</v>
      </c>
      <c r="T12" s="185">
        <v>407.722689</v>
      </c>
      <c r="U12" s="185">
        <v>35.060411999999999</v>
      </c>
      <c r="V12" s="185">
        <v>0</v>
      </c>
      <c r="W12" s="185">
        <v>15.222617</v>
      </c>
      <c r="X12" s="185">
        <v>1.246259</v>
      </c>
    </row>
    <row r="13" spans="1:26" ht="18" customHeight="1" x14ac:dyDescent="0.5">
      <c r="A13" s="180" t="s">
        <v>16</v>
      </c>
      <c r="B13" s="181" t="s">
        <v>218</v>
      </c>
      <c r="C13" s="182">
        <v>2433.1881320000002</v>
      </c>
      <c r="D13" s="182">
        <v>23.989530999999999</v>
      </c>
      <c r="E13" s="182">
        <v>89.742052999999999</v>
      </c>
      <c r="F13" s="182">
        <v>16.996817</v>
      </c>
      <c r="G13" s="182">
        <v>138.31302099999999</v>
      </c>
      <c r="H13" s="182">
        <v>1594.630799</v>
      </c>
      <c r="I13" s="182">
        <v>152.26769400000001</v>
      </c>
      <c r="J13" s="182">
        <v>25.803246999999999</v>
      </c>
      <c r="K13" s="182">
        <v>0.19511100000000001</v>
      </c>
      <c r="L13" s="182">
        <v>3.7667199999999998</v>
      </c>
      <c r="M13" s="182">
        <v>21.952888000000002</v>
      </c>
      <c r="N13" s="182">
        <v>35.966867000000001</v>
      </c>
      <c r="O13" s="182">
        <v>2.3944000000000001</v>
      </c>
      <c r="P13" s="182">
        <v>12.423389999999999</v>
      </c>
      <c r="Q13" s="182">
        <v>5.4611E-2</v>
      </c>
      <c r="R13" s="182">
        <v>176.152108</v>
      </c>
      <c r="S13" s="182">
        <v>102.254278</v>
      </c>
      <c r="T13" s="182">
        <v>5.1407290000000003</v>
      </c>
      <c r="U13" s="182">
        <v>1.8786119999999999</v>
      </c>
      <c r="V13" s="182">
        <v>0</v>
      </c>
      <c r="W13" s="182">
        <v>28.969401000000001</v>
      </c>
      <c r="X13" s="182">
        <v>0.29585600000000001</v>
      </c>
    </row>
    <row r="14" spans="1:26" ht="18" customHeight="1" x14ac:dyDescent="0.5">
      <c r="A14" s="183" t="s">
        <v>20</v>
      </c>
      <c r="B14" s="184" t="s">
        <v>224</v>
      </c>
      <c r="C14" s="185">
        <v>2430.5911759999999</v>
      </c>
      <c r="D14" s="185">
        <v>65.662608000000006</v>
      </c>
      <c r="E14" s="185">
        <v>10.820053</v>
      </c>
      <c r="F14" s="185">
        <v>4.2480999999999998E-2</v>
      </c>
      <c r="G14" s="185">
        <v>101.20792</v>
      </c>
      <c r="H14" s="185">
        <v>5.0005959999999998</v>
      </c>
      <c r="I14" s="185">
        <v>404.92129199999999</v>
      </c>
      <c r="J14" s="185">
        <v>32.507437000000003</v>
      </c>
      <c r="K14" s="185">
        <v>11.286591</v>
      </c>
      <c r="L14" s="185">
        <v>3.0311910000000002</v>
      </c>
      <c r="M14" s="185">
        <v>3.4138169999999999</v>
      </c>
      <c r="N14" s="185">
        <v>6.305002</v>
      </c>
      <c r="O14" s="185">
        <v>0.611093</v>
      </c>
      <c r="P14" s="185">
        <v>4.8479989999999997</v>
      </c>
      <c r="Q14" s="185">
        <v>22.813310000000001</v>
      </c>
      <c r="R14" s="185">
        <v>37.566110000000002</v>
      </c>
      <c r="S14" s="185">
        <v>1371.5086699999999</v>
      </c>
      <c r="T14" s="185">
        <v>146.87231399999999</v>
      </c>
      <c r="U14" s="185">
        <v>78.048012999999997</v>
      </c>
      <c r="V14" s="185">
        <v>93.649294999999995</v>
      </c>
      <c r="W14" s="185">
        <v>29.808426999999998</v>
      </c>
      <c r="X14" s="185">
        <v>0.66695700000000002</v>
      </c>
    </row>
    <row r="15" spans="1:26" ht="18" customHeight="1" x14ac:dyDescent="0.5">
      <c r="A15" s="180" t="s">
        <v>178</v>
      </c>
      <c r="B15" s="181" t="s">
        <v>235</v>
      </c>
      <c r="C15" s="182">
        <v>2278.1859749999999</v>
      </c>
      <c r="D15" s="182">
        <v>11.588253</v>
      </c>
      <c r="E15" s="182">
        <v>25.897729000000002</v>
      </c>
      <c r="F15" s="182">
        <v>2.7459340000000001</v>
      </c>
      <c r="G15" s="182">
        <v>97.168182000000002</v>
      </c>
      <c r="H15" s="182">
        <v>11.840248000000001</v>
      </c>
      <c r="I15" s="182">
        <v>481.689435</v>
      </c>
      <c r="J15" s="182">
        <v>52.398010999999997</v>
      </c>
      <c r="K15" s="182">
        <v>37.503901999999997</v>
      </c>
      <c r="L15" s="182">
        <v>12.770104999999999</v>
      </c>
      <c r="M15" s="182">
        <v>15.805187</v>
      </c>
      <c r="N15" s="182">
        <v>44.265582999999999</v>
      </c>
      <c r="O15" s="182">
        <v>36.596491</v>
      </c>
      <c r="P15" s="182">
        <v>56.279358000000002</v>
      </c>
      <c r="Q15" s="182">
        <v>27.071960000000001</v>
      </c>
      <c r="R15" s="182">
        <v>160.70614900000001</v>
      </c>
      <c r="S15" s="182">
        <v>926.58158600000002</v>
      </c>
      <c r="T15" s="182">
        <v>82.694382000000004</v>
      </c>
      <c r="U15" s="182">
        <v>83.688164</v>
      </c>
      <c r="V15" s="182">
        <v>44.087304000000003</v>
      </c>
      <c r="W15" s="182">
        <v>64.225179999999995</v>
      </c>
      <c r="X15" s="182">
        <v>2.5828310000000001</v>
      </c>
    </row>
    <row r="16" spans="1:26" ht="18" customHeight="1" x14ac:dyDescent="0.5">
      <c r="A16" s="183" t="s">
        <v>14</v>
      </c>
      <c r="B16" s="184" t="s">
        <v>215</v>
      </c>
      <c r="C16" s="185">
        <v>1618.184767</v>
      </c>
      <c r="D16" s="185">
        <v>1.53583</v>
      </c>
      <c r="E16" s="185">
        <v>4.1594480000000003</v>
      </c>
      <c r="F16" s="185">
        <v>4.3451999999999998E-2</v>
      </c>
      <c r="G16" s="185">
        <v>4.0097659999999999</v>
      </c>
      <c r="H16" s="185">
        <v>1.489528</v>
      </c>
      <c r="I16" s="185">
        <v>102.650302</v>
      </c>
      <c r="J16" s="185">
        <v>88.511733000000007</v>
      </c>
      <c r="K16" s="185">
        <v>3.1607000000000003E-2</v>
      </c>
      <c r="L16" s="185">
        <v>0.29441800000000001</v>
      </c>
      <c r="M16" s="185">
        <v>1.314262</v>
      </c>
      <c r="N16" s="185">
        <v>48.025111000000003</v>
      </c>
      <c r="O16" s="185">
        <v>2.9312999999999999E-2</v>
      </c>
      <c r="P16" s="185">
        <v>5.3384429999999998</v>
      </c>
      <c r="Q16" s="185">
        <v>1.411484</v>
      </c>
      <c r="R16" s="185">
        <v>27.879037</v>
      </c>
      <c r="S16" s="185">
        <v>398.93492099999997</v>
      </c>
      <c r="T16" s="185">
        <v>856.21793300000002</v>
      </c>
      <c r="U16" s="185">
        <v>65.616838999999999</v>
      </c>
      <c r="V16" s="185">
        <v>0</v>
      </c>
      <c r="W16" s="185">
        <v>10.311064999999999</v>
      </c>
      <c r="X16" s="185">
        <v>0.380274</v>
      </c>
    </row>
    <row r="17" spans="1:24" ht="18" customHeight="1" x14ac:dyDescent="0.5">
      <c r="A17" s="180" t="s">
        <v>22</v>
      </c>
      <c r="B17" s="181" t="s">
        <v>231</v>
      </c>
      <c r="C17" s="182">
        <v>1437.8828579999999</v>
      </c>
      <c r="D17" s="182">
        <v>11.954499</v>
      </c>
      <c r="E17" s="182">
        <v>22.216182</v>
      </c>
      <c r="F17" s="182">
        <v>21.354226000000001</v>
      </c>
      <c r="G17" s="182">
        <v>73.858345999999997</v>
      </c>
      <c r="H17" s="182">
        <v>4.7246969999999999</v>
      </c>
      <c r="I17" s="182">
        <v>53.329064000000002</v>
      </c>
      <c r="J17" s="182">
        <v>25.988154999999999</v>
      </c>
      <c r="K17" s="182">
        <v>0.82501400000000003</v>
      </c>
      <c r="L17" s="182">
        <v>8.9320649999999997</v>
      </c>
      <c r="M17" s="182">
        <v>2.0170180000000002</v>
      </c>
      <c r="N17" s="182">
        <v>98.233703000000006</v>
      </c>
      <c r="O17" s="182">
        <v>1.9207129999999999</v>
      </c>
      <c r="P17" s="182">
        <v>13.626768</v>
      </c>
      <c r="Q17" s="182">
        <v>4.0039480000000003</v>
      </c>
      <c r="R17" s="182">
        <v>84.354374000000007</v>
      </c>
      <c r="S17" s="182">
        <v>100.669678</v>
      </c>
      <c r="T17" s="182">
        <v>854.21026900000004</v>
      </c>
      <c r="U17" s="182">
        <v>6.1558029999999997</v>
      </c>
      <c r="V17" s="182">
        <v>0.55366499999999996</v>
      </c>
      <c r="W17" s="182">
        <v>20.520098000000001</v>
      </c>
      <c r="X17" s="182">
        <v>28.434570999999998</v>
      </c>
    </row>
    <row r="18" spans="1:24" ht="18" customHeight="1" x14ac:dyDescent="0.5">
      <c r="A18" s="183" t="s">
        <v>33</v>
      </c>
      <c r="B18" s="184" t="s">
        <v>248</v>
      </c>
      <c r="C18" s="185">
        <v>1418.573236</v>
      </c>
      <c r="D18" s="185">
        <v>37.887011000000001</v>
      </c>
      <c r="E18" s="185">
        <v>3.7454800000000001</v>
      </c>
      <c r="F18" s="185">
        <v>3.7083999999999999E-2</v>
      </c>
      <c r="G18" s="185">
        <v>61.934210999999998</v>
      </c>
      <c r="H18" s="185">
        <v>11.369469</v>
      </c>
      <c r="I18" s="185">
        <v>223.68144100000001</v>
      </c>
      <c r="J18" s="185">
        <v>35.604627999999998</v>
      </c>
      <c r="K18" s="185">
        <v>0.42891800000000002</v>
      </c>
      <c r="L18" s="185">
        <v>1.9690049999999999</v>
      </c>
      <c r="M18" s="185">
        <v>17.054995000000002</v>
      </c>
      <c r="N18" s="185">
        <v>22.393008999999999</v>
      </c>
      <c r="O18" s="185">
        <v>6.3189989999999998</v>
      </c>
      <c r="P18" s="185">
        <v>5.7996429999999997</v>
      </c>
      <c r="Q18" s="185">
        <v>1.545231</v>
      </c>
      <c r="R18" s="185">
        <v>63.698678999999998</v>
      </c>
      <c r="S18" s="185">
        <v>322.79690799999997</v>
      </c>
      <c r="T18" s="185">
        <v>421.75001099999997</v>
      </c>
      <c r="U18" s="185">
        <v>86.113573000000002</v>
      </c>
      <c r="V18" s="185">
        <v>20.376536999999999</v>
      </c>
      <c r="W18" s="185">
        <v>18.872992</v>
      </c>
      <c r="X18" s="185">
        <v>55.195411999999997</v>
      </c>
    </row>
    <row r="19" spans="1:24" ht="18" customHeight="1" x14ac:dyDescent="0.5">
      <c r="A19" s="180" t="s">
        <v>193</v>
      </c>
      <c r="B19" s="181" t="s">
        <v>285</v>
      </c>
      <c r="C19" s="182">
        <v>1231.2714410000001</v>
      </c>
      <c r="D19" s="182">
        <v>33.040560999999997</v>
      </c>
      <c r="E19" s="182">
        <v>135.03202999999999</v>
      </c>
      <c r="F19" s="182">
        <v>57.085748000000002</v>
      </c>
      <c r="G19" s="182">
        <v>11.819611</v>
      </c>
      <c r="H19" s="182">
        <v>890.631483</v>
      </c>
      <c r="I19" s="182">
        <v>15.168832999999999</v>
      </c>
      <c r="J19" s="182">
        <v>0.83079199999999997</v>
      </c>
      <c r="K19" s="182">
        <v>0</v>
      </c>
      <c r="L19" s="182">
        <v>1.843264</v>
      </c>
      <c r="M19" s="182">
        <v>1.629E-3</v>
      </c>
      <c r="N19" s="182">
        <v>0.22961100000000001</v>
      </c>
      <c r="O19" s="182">
        <v>0</v>
      </c>
      <c r="P19" s="182">
        <v>0.41379300000000002</v>
      </c>
      <c r="Q19" s="182">
        <v>0</v>
      </c>
      <c r="R19" s="182">
        <v>84.480360000000005</v>
      </c>
      <c r="S19" s="182">
        <v>0.50480899999999995</v>
      </c>
      <c r="T19" s="182">
        <v>4.3140000000000001E-3</v>
      </c>
      <c r="U19" s="182">
        <v>0.18357200000000001</v>
      </c>
      <c r="V19" s="182">
        <v>0</v>
      </c>
      <c r="W19" s="182">
        <v>0</v>
      </c>
      <c r="X19" s="182">
        <v>1.0300000000000001E-3</v>
      </c>
    </row>
    <row r="20" spans="1:24" ht="18" customHeight="1" x14ac:dyDescent="0.5">
      <c r="A20" s="183" t="s">
        <v>36</v>
      </c>
      <c r="B20" s="184" t="s">
        <v>256</v>
      </c>
      <c r="C20" s="185">
        <v>1187.370187</v>
      </c>
      <c r="D20" s="185">
        <v>19.552409999999998</v>
      </c>
      <c r="E20" s="185">
        <v>55.669786999999999</v>
      </c>
      <c r="F20" s="185">
        <v>2.6026000000000001E-2</v>
      </c>
      <c r="G20" s="185">
        <v>10.953526</v>
      </c>
      <c r="H20" s="185">
        <v>0.222386</v>
      </c>
      <c r="I20" s="185">
        <v>11.147532999999999</v>
      </c>
      <c r="J20" s="185">
        <v>8.5131049999999995</v>
      </c>
      <c r="K20" s="185">
        <v>11.03036</v>
      </c>
      <c r="L20" s="185">
        <v>2.5980780000000001</v>
      </c>
      <c r="M20" s="185">
        <v>0.23593600000000001</v>
      </c>
      <c r="N20" s="185">
        <v>43.462403999999999</v>
      </c>
      <c r="O20" s="185">
        <v>61.913849999999996</v>
      </c>
      <c r="P20" s="185">
        <v>1.2702530000000001</v>
      </c>
      <c r="Q20" s="185">
        <v>0.62096099999999999</v>
      </c>
      <c r="R20" s="185">
        <v>18.225494999999999</v>
      </c>
      <c r="S20" s="185">
        <v>839.90825099999995</v>
      </c>
      <c r="T20" s="185">
        <v>1.135346</v>
      </c>
      <c r="U20" s="185">
        <v>32.339336000000003</v>
      </c>
      <c r="V20" s="185">
        <v>0</v>
      </c>
      <c r="W20" s="185">
        <v>68.528986000000003</v>
      </c>
      <c r="X20" s="185">
        <v>1.6160000000000001E-2</v>
      </c>
    </row>
    <row r="21" spans="1:24" ht="18" customHeight="1" x14ac:dyDescent="0.5">
      <c r="A21" s="180" t="s">
        <v>15</v>
      </c>
      <c r="B21" s="181" t="s">
        <v>216</v>
      </c>
      <c r="C21" s="182">
        <v>1002.558684</v>
      </c>
      <c r="D21" s="182">
        <v>0.119327</v>
      </c>
      <c r="E21" s="182">
        <v>1.3452390000000001</v>
      </c>
      <c r="F21" s="182">
        <v>3.4011E-2</v>
      </c>
      <c r="G21" s="182">
        <v>9.7487709999999996</v>
      </c>
      <c r="H21" s="182">
        <v>8.2076139999999995</v>
      </c>
      <c r="I21" s="182">
        <v>85.735176999999993</v>
      </c>
      <c r="J21" s="182">
        <v>80.934150000000002</v>
      </c>
      <c r="K21" s="182">
        <v>0.32960299999999998</v>
      </c>
      <c r="L21" s="182">
        <v>0.37226199999999998</v>
      </c>
      <c r="M21" s="182">
        <v>0.80644000000000005</v>
      </c>
      <c r="N21" s="182">
        <v>10.648598</v>
      </c>
      <c r="O21" s="182">
        <v>0.21404200000000001</v>
      </c>
      <c r="P21" s="182">
        <v>2.3182149999999999</v>
      </c>
      <c r="Q21" s="182">
        <v>1.2022E-2</v>
      </c>
      <c r="R21" s="182">
        <v>74.541923999999995</v>
      </c>
      <c r="S21" s="182">
        <v>406.88822699999997</v>
      </c>
      <c r="T21" s="182">
        <v>288.45603499999999</v>
      </c>
      <c r="U21" s="182">
        <v>29.099166</v>
      </c>
      <c r="V21" s="182">
        <v>0</v>
      </c>
      <c r="W21" s="182">
        <v>2.7240280000000001</v>
      </c>
      <c r="X21" s="182">
        <v>2.3833E-2</v>
      </c>
    </row>
    <row r="22" spans="1:24" ht="18" customHeight="1" x14ac:dyDescent="0.5">
      <c r="A22" s="183" t="s">
        <v>180</v>
      </c>
      <c r="B22" s="184" t="s">
        <v>234</v>
      </c>
      <c r="C22" s="185">
        <v>914.14285400000006</v>
      </c>
      <c r="D22" s="185">
        <v>3.9439649999999999</v>
      </c>
      <c r="E22" s="185">
        <v>107.56425</v>
      </c>
      <c r="F22" s="185">
        <v>3.076111</v>
      </c>
      <c r="G22" s="185">
        <v>1.6191720000000001</v>
      </c>
      <c r="H22" s="185">
        <v>5.4346999999999999E-2</v>
      </c>
      <c r="I22" s="185">
        <v>6.8767950000000004</v>
      </c>
      <c r="J22" s="185">
        <v>1.5019640000000001</v>
      </c>
      <c r="K22" s="185">
        <v>0.24197199999999999</v>
      </c>
      <c r="L22" s="185">
        <v>0.94029499999999999</v>
      </c>
      <c r="M22" s="185">
        <v>1.420272</v>
      </c>
      <c r="N22" s="185">
        <v>0.59880100000000003</v>
      </c>
      <c r="O22" s="185">
        <v>9.8850999999999994E-2</v>
      </c>
      <c r="P22" s="185">
        <v>9.4181000000000001E-2</v>
      </c>
      <c r="Q22" s="185">
        <v>738.02745200000004</v>
      </c>
      <c r="R22" s="185">
        <v>3.0750579999999998</v>
      </c>
      <c r="S22" s="185">
        <v>11.975445000000001</v>
      </c>
      <c r="T22" s="185">
        <v>30.590118</v>
      </c>
      <c r="U22" s="185">
        <v>2.3222849999999999</v>
      </c>
      <c r="V22" s="185">
        <v>0</v>
      </c>
      <c r="W22" s="185">
        <v>0.10208100000000001</v>
      </c>
      <c r="X22" s="185">
        <v>1.9436999999999999E-2</v>
      </c>
    </row>
    <row r="23" spans="1:24" ht="18" customHeight="1" x14ac:dyDescent="0.5">
      <c r="A23" s="180" t="s">
        <v>23</v>
      </c>
      <c r="B23" s="181" t="s">
        <v>233</v>
      </c>
      <c r="C23" s="182">
        <v>897.319841</v>
      </c>
      <c r="D23" s="182">
        <v>421.61537299999998</v>
      </c>
      <c r="E23" s="182">
        <v>91.213249000000005</v>
      </c>
      <c r="F23" s="182">
        <v>2.6760359999999999</v>
      </c>
      <c r="G23" s="182">
        <v>267.22585299999997</v>
      </c>
      <c r="H23" s="182">
        <v>0</v>
      </c>
      <c r="I23" s="182">
        <v>9.0699509999999997</v>
      </c>
      <c r="J23" s="182">
        <v>3.5457969999999999</v>
      </c>
      <c r="K23" s="182">
        <v>1.0978999999999999E-2</v>
      </c>
      <c r="L23" s="182">
        <v>23.340762000000002</v>
      </c>
      <c r="M23" s="182">
        <v>39.724764999999998</v>
      </c>
      <c r="N23" s="182">
        <v>0.164131</v>
      </c>
      <c r="O23" s="182">
        <v>1.212097</v>
      </c>
      <c r="P23" s="182">
        <v>0.38583800000000001</v>
      </c>
      <c r="Q23" s="182">
        <v>6.1180999999999999E-2</v>
      </c>
      <c r="R23" s="182">
        <v>0.83372999999999997</v>
      </c>
      <c r="S23" s="182">
        <v>15.622983</v>
      </c>
      <c r="T23" s="182">
        <v>15.134788</v>
      </c>
      <c r="U23" s="182">
        <v>4.8788650000000002</v>
      </c>
      <c r="V23" s="182">
        <v>0.13605200000000001</v>
      </c>
      <c r="W23" s="182">
        <v>0.46576899999999999</v>
      </c>
      <c r="X23" s="182">
        <v>1.642E-3</v>
      </c>
    </row>
    <row r="24" spans="1:24" ht="18" customHeight="1" x14ac:dyDescent="0.5">
      <c r="A24" s="183" t="s">
        <v>188</v>
      </c>
      <c r="B24" s="184" t="s">
        <v>237</v>
      </c>
      <c r="C24" s="185">
        <v>842.62405799999999</v>
      </c>
      <c r="D24" s="185">
        <v>14.923311999999999</v>
      </c>
      <c r="E24" s="185">
        <v>34.148493000000002</v>
      </c>
      <c r="F24" s="185">
        <v>5.5171469999999996</v>
      </c>
      <c r="G24" s="185">
        <v>138.81200799999999</v>
      </c>
      <c r="H24" s="185">
        <v>4.5460929999999999</v>
      </c>
      <c r="I24" s="185">
        <v>167.64056400000001</v>
      </c>
      <c r="J24" s="185">
        <v>47.688229999999997</v>
      </c>
      <c r="K24" s="185">
        <v>4.1977690000000001</v>
      </c>
      <c r="L24" s="185">
        <v>4.7987060000000001</v>
      </c>
      <c r="M24" s="185">
        <v>20.059270000000001</v>
      </c>
      <c r="N24" s="185">
        <v>2.9018470000000001</v>
      </c>
      <c r="O24" s="185">
        <v>3.18954</v>
      </c>
      <c r="P24" s="185">
        <v>42.767589000000001</v>
      </c>
      <c r="Q24" s="185">
        <v>1.5496099999999999</v>
      </c>
      <c r="R24" s="185">
        <v>91.500921000000005</v>
      </c>
      <c r="S24" s="185">
        <v>184.152176</v>
      </c>
      <c r="T24" s="185">
        <v>22.797438</v>
      </c>
      <c r="U24" s="185">
        <v>35.594544999999997</v>
      </c>
      <c r="V24" s="185">
        <v>1.5800909999999999</v>
      </c>
      <c r="W24" s="185">
        <v>14.072183000000001</v>
      </c>
      <c r="X24" s="185">
        <v>0.186528</v>
      </c>
    </row>
    <row r="25" spans="1:24" ht="18" customHeight="1" x14ac:dyDescent="0.5">
      <c r="A25" s="180" t="s">
        <v>136</v>
      </c>
      <c r="B25" s="181" t="s">
        <v>290</v>
      </c>
      <c r="C25" s="182">
        <v>738.92956100000004</v>
      </c>
      <c r="D25" s="182">
        <v>0</v>
      </c>
      <c r="E25" s="182">
        <v>0</v>
      </c>
      <c r="F25" s="182">
        <v>0</v>
      </c>
      <c r="G25" s="182">
        <v>0</v>
      </c>
      <c r="H25" s="182">
        <v>0</v>
      </c>
      <c r="I25" s="182">
        <v>0</v>
      </c>
      <c r="J25" s="182">
        <v>0</v>
      </c>
      <c r="K25" s="182">
        <v>0</v>
      </c>
      <c r="L25" s="182">
        <v>0.79719200000000001</v>
      </c>
      <c r="M25" s="182">
        <v>0</v>
      </c>
      <c r="N25" s="182">
        <v>0</v>
      </c>
      <c r="O25" s="182">
        <v>0</v>
      </c>
      <c r="P25" s="182">
        <v>0</v>
      </c>
      <c r="Q25" s="182">
        <v>0</v>
      </c>
      <c r="R25" s="182">
        <v>738.13236900000004</v>
      </c>
      <c r="S25" s="182">
        <v>0</v>
      </c>
      <c r="T25" s="182">
        <v>0</v>
      </c>
      <c r="U25" s="182">
        <v>0</v>
      </c>
      <c r="V25" s="182">
        <v>0</v>
      </c>
      <c r="W25" s="182">
        <v>0</v>
      </c>
      <c r="X25" s="182">
        <v>0</v>
      </c>
    </row>
    <row r="26" spans="1:24" ht="18" customHeight="1" x14ac:dyDescent="0.5">
      <c r="A26" s="183" t="s">
        <v>183</v>
      </c>
      <c r="B26" s="184" t="s">
        <v>265</v>
      </c>
      <c r="C26" s="185">
        <v>732.03803700000003</v>
      </c>
      <c r="D26" s="185">
        <v>17.479310000000002</v>
      </c>
      <c r="E26" s="185">
        <v>1.1285999999999999E-2</v>
      </c>
      <c r="F26" s="185">
        <v>0</v>
      </c>
      <c r="G26" s="185">
        <v>248.95790400000001</v>
      </c>
      <c r="H26" s="185">
        <v>0.119988</v>
      </c>
      <c r="I26" s="185">
        <v>284.96227199999998</v>
      </c>
      <c r="J26" s="185">
        <v>1.5602510000000001</v>
      </c>
      <c r="K26" s="185">
        <v>5.3579999999999999E-3</v>
      </c>
      <c r="L26" s="185">
        <v>0</v>
      </c>
      <c r="M26" s="185">
        <v>0.21976299999999999</v>
      </c>
      <c r="N26" s="185">
        <v>6.8117999999999998E-2</v>
      </c>
      <c r="O26" s="185">
        <v>0</v>
      </c>
      <c r="P26" s="185">
        <v>0.14960599999999999</v>
      </c>
      <c r="Q26" s="185">
        <v>3.3760000000000001E-3</v>
      </c>
      <c r="R26" s="185">
        <v>3.2678150000000001</v>
      </c>
      <c r="S26" s="185">
        <v>65.427665000000005</v>
      </c>
      <c r="T26" s="185">
        <v>0.153748</v>
      </c>
      <c r="U26" s="185">
        <v>107.470927</v>
      </c>
      <c r="V26" s="185">
        <v>0</v>
      </c>
      <c r="W26" s="185">
        <v>2.1718899999999999</v>
      </c>
      <c r="X26" s="185">
        <v>8.7600000000000004E-3</v>
      </c>
    </row>
    <row r="27" spans="1:24" ht="18" customHeight="1" x14ac:dyDescent="0.5">
      <c r="A27" s="180" t="s">
        <v>195</v>
      </c>
      <c r="B27" s="181" t="s">
        <v>222</v>
      </c>
      <c r="C27" s="182">
        <v>642.63882999999998</v>
      </c>
      <c r="D27" s="182">
        <v>71.485709999999997</v>
      </c>
      <c r="E27" s="182">
        <v>3.389637</v>
      </c>
      <c r="F27" s="182">
        <v>0</v>
      </c>
      <c r="G27" s="182">
        <v>35.904083</v>
      </c>
      <c r="H27" s="182">
        <v>0.44407600000000003</v>
      </c>
      <c r="I27" s="182">
        <v>10.825172999999999</v>
      </c>
      <c r="J27" s="182">
        <v>37.088068999999997</v>
      </c>
      <c r="K27" s="182">
        <v>3.754E-3</v>
      </c>
      <c r="L27" s="182">
        <v>4.1600869999999999</v>
      </c>
      <c r="M27" s="182">
        <v>11.940379</v>
      </c>
      <c r="N27" s="182">
        <v>0.62849999999999995</v>
      </c>
      <c r="O27" s="182">
        <v>5.0581000000000001E-2</v>
      </c>
      <c r="P27" s="182">
        <v>5.0159380000000002</v>
      </c>
      <c r="Q27" s="182">
        <v>1.977976</v>
      </c>
      <c r="R27" s="182">
        <v>433.50404099999997</v>
      </c>
      <c r="S27" s="182">
        <v>7.8856999999999999</v>
      </c>
      <c r="T27" s="182">
        <v>0.33164300000000002</v>
      </c>
      <c r="U27" s="182">
        <v>0.64966699999999999</v>
      </c>
      <c r="V27" s="182">
        <v>0</v>
      </c>
      <c r="W27" s="182">
        <v>12.045629</v>
      </c>
      <c r="X27" s="182">
        <v>5.3081870000000002</v>
      </c>
    </row>
    <row r="28" spans="1:24" ht="18" customHeight="1" x14ac:dyDescent="0.5">
      <c r="A28" s="183" t="s">
        <v>122</v>
      </c>
      <c r="B28" s="184" t="s">
        <v>228</v>
      </c>
      <c r="C28" s="185">
        <v>638.85152100000005</v>
      </c>
      <c r="D28" s="185">
        <v>5.1789610000000001</v>
      </c>
      <c r="E28" s="185">
        <v>13.177284</v>
      </c>
      <c r="F28" s="185">
        <v>1.7552430000000001</v>
      </c>
      <c r="G28" s="185">
        <v>59.003121999999998</v>
      </c>
      <c r="H28" s="185">
        <v>1.4799960000000001</v>
      </c>
      <c r="I28" s="185">
        <v>11.590249999999999</v>
      </c>
      <c r="J28" s="185">
        <v>90.734226000000007</v>
      </c>
      <c r="K28" s="185">
        <v>1.133095</v>
      </c>
      <c r="L28" s="185">
        <v>8.7383310000000005</v>
      </c>
      <c r="M28" s="185">
        <v>1.752542</v>
      </c>
      <c r="N28" s="185">
        <v>9.2146530000000002</v>
      </c>
      <c r="O28" s="185">
        <v>0.70658699999999997</v>
      </c>
      <c r="P28" s="185">
        <v>2.2708240000000002</v>
      </c>
      <c r="Q28" s="185">
        <v>19.652562</v>
      </c>
      <c r="R28" s="185">
        <v>8.3089600000000008</v>
      </c>
      <c r="S28" s="185">
        <v>149.31586799999999</v>
      </c>
      <c r="T28" s="185">
        <v>234.73000200000001</v>
      </c>
      <c r="U28" s="185">
        <v>14.992689</v>
      </c>
      <c r="V28" s="185">
        <v>0</v>
      </c>
      <c r="W28" s="185">
        <v>4.8050309999999996</v>
      </c>
      <c r="X28" s="185">
        <v>0.31129299999999999</v>
      </c>
    </row>
    <row r="29" spans="1:24" ht="18" customHeight="1" x14ac:dyDescent="0.5">
      <c r="A29" s="180" t="s">
        <v>123</v>
      </c>
      <c r="B29" s="181" t="s">
        <v>227</v>
      </c>
      <c r="C29" s="182">
        <v>634.47822599999995</v>
      </c>
      <c r="D29" s="182">
        <v>39.008977999999999</v>
      </c>
      <c r="E29" s="182">
        <v>7.9978910000000001</v>
      </c>
      <c r="F29" s="182">
        <v>47.820841999999999</v>
      </c>
      <c r="G29" s="182">
        <v>33.710572999999997</v>
      </c>
      <c r="H29" s="182">
        <v>101.74983400000001</v>
      </c>
      <c r="I29" s="182">
        <v>9.803877</v>
      </c>
      <c r="J29" s="182">
        <v>58.818238000000001</v>
      </c>
      <c r="K29" s="182">
        <v>8.0590000000000002E-3</v>
      </c>
      <c r="L29" s="182">
        <v>0</v>
      </c>
      <c r="M29" s="182">
        <v>3.0422349999999998</v>
      </c>
      <c r="N29" s="182">
        <v>0.98765800000000004</v>
      </c>
      <c r="O29" s="182">
        <v>0.105444</v>
      </c>
      <c r="P29" s="182">
        <v>23.288253999999998</v>
      </c>
      <c r="Q29" s="182">
        <v>1.895E-3</v>
      </c>
      <c r="R29" s="182">
        <v>292.978432</v>
      </c>
      <c r="S29" s="182">
        <v>12.457490999999999</v>
      </c>
      <c r="T29" s="182">
        <v>1.1306890000000001</v>
      </c>
      <c r="U29" s="182">
        <v>6.6213999999999995E-2</v>
      </c>
      <c r="V29" s="182">
        <v>0</v>
      </c>
      <c r="W29" s="182">
        <v>1.471522</v>
      </c>
      <c r="X29" s="182">
        <v>3.0100999999999999E-2</v>
      </c>
    </row>
    <row r="30" spans="1:24" ht="18" customHeight="1" x14ac:dyDescent="0.5">
      <c r="A30" s="183" t="s">
        <v>21</v>
      </c>
      <c r="B30" s="184" t="s">
        <v>230</v>
      </c>
      <c r="C30" s="185">
        <v>612.38923299999999</v>
      </c>
      <c r="D30" s="185">
        <v>75.328002999999995</v>
      </c>
      <c r="E30" s="185">
        <v>36.686058000000003</v>
      </c>
      <c r="F30" s="185">
        <v>2.6397659999999998</v>
      </c>
      <c r="G30" s="185">
        <v>126.326869</v>
      </c>
      <c r="H30" s="185">
        <v>8.2682409999999997</v>
      </c>
      <c r="I30" s="185">
        <v>98.286180000000002</v>
      </c>
      <c r="J30" s="185">
        <v>37.364283999999998</v>
      </c>
      <c r="K30" s="185">
        <v>2.5687000000000001E-2</v>
      </c>
      <c r="L30" s="185">
        <v>0.30526300000000001</v>
      </c>
      <c r="M30" s="185">
        <v>2.1024660000000002</v>
      </c>
      <c r="N30" s="185">
        <v>1.893567</v>
      </c>
      <c r="O30" s="185">
        <v>0.21807499999999999</v>
      </c>
      <c r="P30" s="185">
        <v>1.302325</v>
      </c>
      <c r="Q30" s="185">
        <v>8.7550000000000006E-3</v>
      </c>
      <c r="R30" s="185">
        <v>14.558335</v>
      </c>
      <c r="S30" s="185">
        <v>122.611351</v>
      </c>
      <c r="T30" s="185">
        <v>5.8976459999999999</v>
      </c>
      <c r="U30" s="185">
        <v>47.009680000000003</v>
      </c>
      <c r="V30" s="185">
        <v>0.11125400000000001</v>
      </c>
      <c r="W30" s="185">
        <v>12.905996</v>
      </c>
      <c r="X30" s="185">
        <v>18.539432000000001</v>
      </c>
    </row>
    <row r="31" spans="1:24" ht="18" customHeight="1" x14ac:dyDescent="0.5">
      <c r="A31" s="180" t="s">
        <v>179</v>
      </c>
      <c r="B31" s="181" t="s">
        <v>229</v>
      </c>
      <c r="C31" s="182">
        <v>600.03020200000003</v>
      </c>
      <c r="D31" s="182">
        <v>5.1027310000000003</v>
      </c>
      <c r="E31" s="182">
        <v>75.053918999999993</v>
      </c>
      <c r="F31" s="182">
        <v>221.95304400000001</v>
      </c>
      <c r="G31" s="182">
        <v>55.482922000000002</v>
      </c>
      <c r="H31" s="182">
        <v>3.4590990000000001</v>
      </c>
      <c r="I31" s="182">
        <v>13.161982999999999</v>
      </c>
      <c r="J31" s="182">
        <v>22.152369</v>
      </c>
      <c r="K31" s="182">
        <v>10.373217</v>
      </c>
      <c r="L31" s="182">
        <v>27.531313000000001</v>
      </c>
      <c r="M31" s="182">
        <v>24.037448999999999</v>
      </c>
      <c r="N31" s="182">
        <v>15.471767</v>
      </c>
      <c r="O31" s="182">
        <v>24.601143</v>
      </c>
      <c r="P31" s="182">
        <v>1.150919</v>
      </c>
      <c r="Q31" s="182">
        <v>2.1760000000000002E-2</v>
      </c>
      <c r="R31" s="182">
        <v>2.372328</v>
      </c>
      <c r="S31" s="182">
        <v>30.724717999999999</v>
      </c>
      <c r="T31" s="182">
        <v>57.603881999999999</v>
      </c>
      <c r="U31" s="182">
        <v>1.6218889999999999</v>
      </c>
      <c r="V31" s="182">
        <v>0</v>
      </c>
      <c r="W31" s="182">
        <v>7.9935720000000003</v>
      </c>
      <c r="X31" s="182">
        <v>0.16017899999999999</v>
      </c>
    </row>
    <row r="32" spans="1:24" ht="18" customHeight="1" x14ac:dyDescent="0.5">
      <c r="A32" s="183" t="s">
        <v>19</v>
      </c>
      <c r="B32" s="184" t="s">
        <v>236</v>
      </c>
      <c r="C32" s="185">
        <v>575.06547799999998</v>
      </c>
      <c r="D32" s="185">
        <v>32.325197000000003</v>
      </c>
      <c r="E32" s="185">
        <v>2.5070540000000001</v>
      </c>
      <c r="F32" s="185">
        <v>0.89210100000000003</v>
      </c>
      <c r="G32" s="185">
        <v>66.878167000000005</v>
      </c>
      <c r="H32" s="185">
        <v>4.0696399999999997</v>
      </c>
      <c r="I32" s="185">
        <v>302.38939299999998</v>
      </c>
      <c r="J32" s="185">
        <v>46.042954999999999</v>
      </c>
      <c r="K32" s="185">
        <v>1.125E-2</v>
      </c>
      <c r="L32" s="185">
        <v>0.53146599999999999</v>
      </c>
      <c r="M32" s="185">
        <v>1.562548</v>
      </c>
      <c r="N32" s="185">
        <v>1.437389</v>
      </c>
      <c r="O32" s="185">
        <v>1.3443999999999999E-2</v>
      </c>
      <c r="P32" s="185">
        <v>0.212449</v>
      </c>
      <c r="Q32" s="185">
        <v>0.41431000000000001</v>
      </c>
      <c r="R32" s="185">
        <v>14.55278</v>
      </c>
      <c r="S32" s="185">
        <v>73.503529</v>
      </c>
      <c r="T32" s="185">
        <v>10.88513</v>
      </c>
      <c r="U32" s="185">
        <v>10.042351999999999</v>
      </c>
      <c r="V32" s="185">
        <v>0</v>
      </c>
      <c r="W32" s="185">
        <v>6.4977080000000003</v>
      </c>
      <c r="X32" s="185">
        <v>0.29661500000000002</v>
      </c>
    </row>
    <row r="33" spans="1:24" ht="18" customHeight="1" x14ac:dyDescent="0.5">
      <c r="A33" s="180" t="s">
        <v>118</v>
      </c>
      <c r="B33" s="181" t="s">
        <v>232</v>
      </c>
      <c r="C33" s="182">
        <v>495.16180000000003</v>
      </c>
      <c r="D33" s="182">
        <v>14.173746</v>
      </c>
      <c r="E33" s="182">
        <v>60.026031000000003</v>
      </c>
      <c r="F33" s="182">
        <v>1.1739980000000001</v>
      </c>
      <c r="G33" s="182">
        <v>86.091245999999998</v>
      </c>
      <c r="H33" s="182">
        <v>3.029865</v>
      </c>
      <c r="I33" s="182">
        <v>166.91862499999999</v>
      </c>
      <c r="J33" s="182">
        <v>21.501815000000001</v>
      </c>
      <c r="K33" s="182">
        <v>9.8572000000000007E-2</v>
      </c>
      <c r="L33" s="182">
        <v>1.187595</v>
      </c>
      <c r="M33" s="182">
        <v>23.326433999999999</v>
      </c>
      <c r="N33" s="182">
        <v>16.812905000000001</v>
      </c>
      <c r="O33" s="182">
        <v>5.2697000000000001E-2</v>
      </c>
      <c r="P33" s="182">
        <v>4.6435769999999996</v>
      </c>
      <c r="Q33" s="182">
        <v>0.22883200000000001</v>
      </c>
      <c r="R33" s="182">
        <v>61.885531999999998</v>
      </c>
      <c r="S33" s="182">
        <v>11.8325</v>
      </c>
      <c r="T33" s="182">
        <v>4.2222929999999996</v>
      </c>
      <c r="U33" s="182">
        <v>0.78619700000000003</v>
      </c>
      <c r="V33" s="182">
        <v>0</v>
      </c>
      <c r="W33" s="182">
        <v>16.689354999999999</v>
      </c>
      <c r="X33" s="182">
        <v>0.47998499999999999</v>
      </c>
    </row>
    <row r="34" spans="1:24" ht="18" customHeight="1" x14ac:dyDescent="0.5">
      <c r="A34" s="183" t="s">
        <v>25</v>
      </c>
      <c r="B34" s="184" t="s">
        <v>219</v>
      </c>
      <c r="C34" s="185">
        <v>488.657737</v>
      </c>
      <c r="D34" s="185">
        <v>54.585642999999997</v>
      </c>
      <c r="E34" s="185">
        <v>0.97463500000000003</v>
      </c>
      <c r="F34" s="185">
        <v>9.3100000000000006E-3</v>
      </c>
      <c r="G34" s="185">
        <v>83.514668999999998</v>
      </c>
      <c r="H34" s="185">
        <v>4.2032179999999997</v>
      </c>
      <c r="I34" s="185">
        <v>22.844363000000001</v>
      </c>
      <c r="J34" s="185">
        <v>26.336358000000001</v>
      </c>
      <c r="K34" s="185">
        <v>0.16239500000000001</v>
      </c>
      <c r="L34" s="185">
        <v>2.615666</v>
      </c>
      <c r="M34" s="185">
        <v>3.0838640000000002</v>
      </c>
      <c r="N34" s="185">
        <v>0.66733200000000004</v>
      </c>
      <c r="O34" s="185">
        <v>9.3919999999999993E-3</v>
      </c>
      <c r="P34" s="185">
        <v>4.0132050000000001</v>
      </c>
      <c r="Q34" s="185">
        <v>2.4857000000000001E-2</v>
      </c>
      <c r="R34" s="185">
        <v>17.292335999999999</v>
      </c>
      <c r="S34" s="185">
        <v>224.13630000000001</v>
      </c>
      <c r="T34" s="185">
        <v>7.80375</v>
      </c>
      <c r="U34" s="185">
        <v>21.197959000000001</v>
      </c>
      <c r="V34" s="185">
        <v>0</v>
      </c>
      <c r="W34" s="185">
        <v>15.087884000000001</v>
      </c>
      <c r="X34" s="185">
        <v>9.4602000000000006E-2</v>
      </c>
    </row>
    <row r="35" spans="1:24" ht="18" customHeight="1" x14ac:dyDescent="0.5">
      <c r="A35" s="180" t="s">
        <v>129</v>
      </c>
      <c r="B35" s="181" t="s">
        <v>298</v>
      </c>
      <c r="C35" s="182">
        <v>482.57502899999997</v>
      </c>
      <c r="D35" s="182">
        <v>26.684552</v>
      </c>
      <c r="E35" s="182">
        <v>239.73153600000001</v>
      </c>
      <c r="F35" s="182">
        <v>1.6627510000000001</v>
      </c>
      <c r="G35" s="182">
        <v>210.145647</v>
      </c>
      <c r="H35" s="182">
        <v>7.5000000000000002E-4</v>
      </c>
      <c r="I35" s="182">
        <v>1.2281470000000001</v>
      </c>
      <c r="J35" s="182">
        <v>2.3089999999999999E-3</v>
      </c>
      <c r="K35" s="182">
        <v>7.7999999999999999E-5</v>
      </c>
      <c r="L35" s="182">
        <v>0.136269</v>
      </c>
      <c r="M35" s="182">
        <v>0</v>
      </c>
      <c r="N35" s="182">
        <v>1.6889000000000001E-2</v>
      </c>
      <c r="O35" s="182">
        <v>4.3600000000000002E-3</v>
      </c>
      <c r="P35" s="182">
        <v>0</v>
      </c>
      <c r="Q35" s="182">
        <v>0</v>
      </c>
      <c r="R35" s="182">
        <v>1.762988</v>
      </c>
      <c r="S35" s="182">
        <v>0.95042400000000005</v>
      </c>
      <c r="T35" s="182">
        <v>0.17879900000000001</v>
      </c>
      <c r="U35" s="182">
        <v>6.8832000000000004E-2</v>
      </c>
      <c r="V35" s="182">
        <v>0</v>
      </c>
      <c r="W35" s="182">
        <v>6.9399999999999996E-4</v>
      </c>
      <c r="X35" s="182">
        <v>3.9999999999999998E-6</v>
      </c>
    </row>
    <row r="36" spans="1:24" ht="18" customHeight="1" x14ac:dyDescent="0.5">
      <c r="A36" s="183" t="s">
        <v>46</v>
      </c>
      <c r="B36" s="184" t="s">
        <v>276</v>
      </c>
      <c r="C36" s="185">
        <v>382.64586500000001</v>
      </c>
      <c r="D36" s="185">
        <v>5.0286169999999997</v>
      </c>
      <c r="E36" s="185">
        <v>2.5869999999999999E-3</v>
      </c>
      <c r="F36" s="185">
        <v>0.25191400000000003</v>
      </c>
      <c r="G36" s="185">
        <v>0.98023000000000005</v>
      </c>
      <c r="H36" s="185">
        <v>0.54234000000000004</v>
      </c>
      <c r="I36" s="185">
        <v>93.123216999999997</v>
      </c>
      <c r="J36" s="185">
        <v>5.9787129999999999</v>
      </c>
      <c r="K36" s="185">
        <v>1.2126E-2</v>
      </c>
      <c r="L36" s="185">
        <v>18.800381000000002</v>
      </c>
      <c r="M36" s="185">
        <v>43.110022000000001</v>
      </c>
      <c r="N36" s="185">
        <v>0.159498</v>
      </c>
      <c r="O36" s="185">
        <v>1.676E-3</v>
      </c>
      <c r="P36" s="185">
        <v>0.44831500000000002</v>
      </c>
      <c r="Q36" s="185">
        <v>0</v>
      </c>
      <c r="R36" s="185">
        <v>77.683267000000001</v>
      </c>
      <c r="S36" s="185">
        <v>96.712615999999997</v>
      </c>
      <c r="T36" s="185">
        <v>24.088047</v>
      </c>
      <c r="U36" s="185">
        <v>13.999169</v>
      </c>
      <c r="V36" s="185">
        <v>0</v>
      </c>
      <c r="W36" s="185">
        <v>1.712369</v>
      </c>
      <c r="X36" s="185">
        <v>1.0761E-2</v>
      </c>
    </row>
    <row r="37" spans="1:24" ht="18" customHeight="1" x14ac:dyDescent="0.5">
      <c r="A37" s="180" t="s">
        <v>186</v>
      </c>
      <c r="B37" s="181" t="s">
        <v>264</v>
      </c>
      <c r="C37" s="182">
        <v>357.72142700000001</v>
      </c>
      <c r="D37" s="182">
        <v>132.67313100000001</v>
      </c>
      <c r="E37" s="182">
        <v>22.058247999999999</v>
      </c>
      <c r="F37" s="182">
        <v>1.4343269999999999</v>
      </c>
      <c r="G37" s="182">
        <v>2.9327489999999998</v>
      </c>
      <c r="H37" s="182">
        <v>108.819315</v>
      </c>
      <c r="I37" s="182">
        <v>36.216178999999997</v>
      </c>
      <c r="J37" s="182">
        <v>1.4049400000000001</v>
      </c>
      <c r="K37" s="182">
        <v>3.6493999999999999E-2</v>
      </c>
      <c r="L37" s="182">
        <v>0.22906499999999999</v>
      </c>
      <c r="M37" s="182">
        <v>0.17708199999999999</v>
      </c>
      <c r="N37" s="182">
        <v>0.87670199999999998</v>
      </c>
      <c r="O37" s="182">
        <v>7.4385999999999994E-2</v>
      </c>
      <c r="P37" s="182">
        <v>0.99524599999999996</v>
      </c>
      <c r="Q37" s="182">
        <v>1.2144E-2</v>
      </c>
      <c r="R37" s="182">
        <v>5.4560570000000004</v>
      </c>
      <c r="S37" s="182">
        <v>40.39067</v>
      </c>
      <c r="T37" s="182">
        <v>1.3984529999999999</v>
      </c>
      <c r="U37" s="182">
        <v>1.939152</v>
      </c>
      <c r="V37" s="182">
        <v>0</v>
      </c>
      <c r="W37" s="182">
        <v>0.56767800000000002</v>
      </c>
      <c r="X37" s="182">
        <v>2.9409999999999999E-2</v>
      </c>
    </row>
    <row r="38" spans="1:24" ht="18" customHeight="1" x14ac:dyDescent="0.5">
      <c r="A38" s="183" t="s">
        <v>48</v>
      </c>
      <c r="B38" s="184" t="s">
        <v>279</v>
      </c>
      <c r="C38" s="185">
        <v>306.26302600000002</v>
      </c>
      <c r="D38" s="185">
        <v>5.3547260000000003</v>
      </c>
      <c r="E38" s="185">
        <v>4.2561939999999998</v>
      </c>
      <c r="F38" s="185">
        <v>0.18837699999999999</v>
      </c>
      <c r="G38" s="185">
        <v>3.7289629999999998</v>
      </c>
      <c r="H38" s="185">
        <v>0.21992400000000001</v>
      </c>
      <c r="I38" s="185">
        <v>15.577928999999999</v>
      </c>
      <c r="J38" s="185">
        <v>10.395184</v>
      </c>
      <c r="K38" s="185">
        <v>1.7541999999999999E-2</v>
      </c>
      <c r="L38" s="185">
        <v>0.30523499999999998</v>
      </c>
      <c r="M38" s="185">
        <v>0.23629500000000001</v>
      </c>
      <c r="N38" s="185">
        <v>0.462563</v>
      </c>
      <c r="O38" s="185">
        <v>0.108532</v>
      </c>
      <c r="P38" s="185">
        <v>2.616117</v>
      </c>
      <c r="Q38" s="185">
        <v>0</v>
      </c>
      <c r="R38" s="185">
        <v>8.1458580000000005</v>
      </c>
      <c r="S38" s="185">
        <v>140.50421499999999</v>
      </c>
      <c r="T38" s="185">
        <v>41.308095999999999</v>
      </c>
      <c r="U38" s="185">
        <v>62.991613999999998</v>
      </c>
      <c r="V38" s="185">
        <v>0</v>
      </c>
      <c r="W38" s="185">
        <v>9.8352780000000006</v>
      </c>
      <c r="X38" s="185">
        <v>1.0385E-2</v>
      </c>
    </row>
    <row r="39" spans="1:24" ht="18" customHeight="1" x14ac:dyDescent="0.5">
      <c r="A39" s="180" t="s">
        <v>189</v>
      </c>
      <c r="B39" s="181" t="s">
        <v>292</v>
      </c>
      <c r="C39" s="182">
        <v>304.64252399999998</v>
      </c>
      <c r="D39" s="182">
        <v>12.790296</v>
      </c>
      <c r="E39" s="182">
        <v>291.76381900000001</v>
      </c>
      <c r="F39" s="182">
        <v>0</v>
      </c>
      <c r="G39" s="182">
        <v>0</v>
      </c>
      <c r="H39" s="182">
        <v>0</v>
      </c>
      <c r="I39" s="182">
        <v>1.11E-4</v>
      </c>
      <c r="J39" s="182">
        <v>0</v>
      </c>
      <c r="K39" s="182">
        <v>0</v>
      </c>
      <c r="L39" s="182">
        <v>0</v>
      </c>
      <c r="M39" s="182">
        <v>3.4E-5</v>
      </c>
      <c r="N39" s="182">
        <v>1.4648E-2</v>
      </c>
      <c r="O39" s="182">
        <v>0</v>
      </c>
      <c r="P39" s="182">
        <v>1.5036000000000001E-2</v>
      </c>
      <c r="Q39" s="182">
        <v>0</v>
      </c>
      <c r="R39" s="182">
        <v>0</v>
      </c>
      <c r="S39" s="182">
        <v>0</v>
      </c>
      <c r="T39" s="182">
        <v>1.9999999999999999E-6</v>
      </c>
      <c r="U39" s="182">
        <v>5.8568000000000002E-2</v>
      </c>
      <c r="V39" s="182">
        <v>0</v>
      </c>
      <c r="W39" s="182">
        <v>1.0000000000000001E-5</v>
      </c>
      <c r="X39" s="182">
        <v>0</v>
      </c>
    </row>
    <row r="40" spans="1:24" ht="18" customHeight="1" x14ac:dyDescent="0.5">
      <c r="A40" s="183" t="s">
        <v>143</v>
      </c>
      <c r="B40" s="184" t="s">
        <v>281</v>
      </c>
      <c r="C40" s="185">
        <v>303.72428500000001</v>
      </c>
      <c r="D40" s="185">
        <v>48.166094999999999</v>
      </c>
      <c r="E40" s="185">
        <v>2.7472859999999999</v>
      </c>
      <c r="F40" s="185">
        <v>0.567971</v>
      </c>
      <c r="G40" s="185">
        <v>53.614071000000003</v>
      </c>
      <c r="H40" s="185">
        <v>2.2889999999999998E-3</v>
      </c>
      <c r="I40" s="185">
        <v>111.53509699999999</v>
      </c>
      <c r="J40" s="185">
        <v>5.7551680000000003</v>
      </c>
      <c r="K40" s="185">
        <v>2.0032000000000001E-2</v>
      </c>
      <c r="L40" s="185">
        <v>2.1169E-2</v>
      </c>
      <c r="M40" s="185">
        <v>3.0015329999999998</v>
      </c>
      <c r="N40" s="185">
        <v>1.0288170000000001</v>
      </c>
      <c r="O40" s="185">
        <v>1.1818E-2</v>
      </c>
      <c r="P40" s="185">
        <v>9.4293000000000002E-2</v>
      </c>
      <c r="Q40" s="185">
        <v>1.1479999999999999E-3</v>
      </c>
      <c r="R40" s="185">
        <v>2.7948010000000001</v>
      </c>
      <c r="S40" s="185">
        <v>51.060938999999998</v>
      </c>
      <c r="T40" s="185">
        <v>5.357856</v>
      </c>
      <c r="U40" s="185">
        <v>13.569985000000001</v>
      </c>
      <c r="V40" s="185">
        <v>0</v>
      </c>
      <c r="W40" s="185">
        <v>4.3704320000000001</v>
      </c>
      <c r="X40" s="185">
        <v>3.4849999999999998E-3</v>
      </c>
    </row>
    <row r="41" spans="1:24" ht="18" customHeight="1" x14ac:dyDescent="0.5">
      <c r="A41" s="180" t="s">
        <v>605</v>
      </c>
      <c r="B41" s="181" t="s">
        <v>610</v>
      </c>
      <c r="C41" s="182">
        <v>300.26664099999999</v>
      </c>
      <c r="D41" s="182">
        <v>0</v>
      </c>
      <c r="E41" s="182">
        <v>0.16286999999999999</v>
      </c>
      <c r="F41" s="182">
        <v>0</v>
      </c>
      <c r="G41" s="182">
        <v>0</v>
      </c>
      <c r="H41" s="182">
        <v>0</v>
      </c>
      <c r="I41" s="182">
        <v>0</v>
      </c>
      <c r="J41" s="182">
        <v>3.5100000000000002E-4</v>
      </c>
      <c r="K41" s="182">
        <v>0</v>
      </c>
      <c r="L41" s="182">
        <v>0</v>
      </c>
      <c r="M41" s="182">
        <v>0</v>
      </c>
      <c r="N41" s="182">
        <v>0</v>
      </c>
      <c r="O41" s="182">
        <v>0</v>
      </c>
      <c r="P41" s="182">
        <v>0</v>
      </c>
      <c r="Q41" s="182">
        <v>0</v>
      </c>
      <c r="R41" s="182">
        <v>0</v>
      </c>
      <c r="S41" s="182">
        <v>0.103421</v>
      </c>
      <c r="T41" s="182">
        <v>300</v>
      </c>
      <c r="U41" s="182">
        <v>0</v>
      </c>
      <c r="V41" s="182">
        <v>0</v>
      </c>
      <c r="W41" s="182">
        <v>0</v>
      </c>
      <c r="X41" s="182">
        <v>0</v>
      </c>
    </row>
    <row r="42" spans="1:24" ht="18" customHeight="1" x14ac:dyDescent="0.5">
      <c r="A42" s="183" t="s">
        <v>142</v>
      </c>
      <c r="B42" s="184" t="s">
        <v>259</v>
      </c>
      <c r="C42" s="185">
        <v>279.17777000000001</v>
      </c>
      <c r="D42" s="185">
        <v>1.4128559999999999</v>
      </c>
      <c r="E42" s="185">
        <v>0.85749299999999995</v>
      </c>
      <c r="F42" s="185">
        <v>0.22111</v>
      </c>
      <c r="G42" s="185">
        <v>15.742222</v>
      </c>
      <c r="H42" s="185">
        <v>1.4578800000000001</v>
      </c>
      <c r="I42" s="185">
        <v>67.899677999999994</v>
      </c>
      <c r="J42" s="185">
        <v>7.3520690000000002</v>
      </c>
      <c r="K42" s="185">
        <v>1.3110000000000001E-3</v>
      </c>
      <c r="L42" s="185">
        <v>37.595944000000003</v>
      </c>
      <c r="M42" s="185">
        <v>3.6626180000000002</v>
      </c>
      <c r="N42" s="185">
        <v>7.0344000000000004E-2</v>
      </c>
      <c r="O42" s="185">
        <v>0</v>
      </c>
      <c r="P42" s="185">
        <v>1.4668890000000001</v>
      </c>
      <c r="Q42" s="185">
        <v>1.0036E-2</v>
      </c>
      <c r="R42" s="185">
        <v>15.135503999999999</v>
      </c>
      <c r="S42" s="185">
        <v>72.898869000000005</v>
      </c>
      <c r="T42" s="185">
        <v>27.388445999999998</v>
      </c>
      <c r="U42" s="185">
        <v>25.558112000000001</v>
      </c>
      <c r="V42" s="185">
        <v>0.154947</v>
      </c>
      <c r="W42" s="185">
        <v>0.26075199999999998</v>
      </c>
      <c r="X42" s="185">
        <v>3.0692000000000001E-2</v>
      </c>
    </row>
    <row r="43" spans="1:24" ht="18" customHeight="1" x14ac:dyDescent="0.5">
      <c r="A43" s="180" t="s">
        <v>185</v>
      </c>
      <c r="B43" s="181" t="s">
        <v>388</v>
      </c>
      <c r="C43" s="182">
        <v>277.46912500000002</v>
      </c>
      <c r="D43" s="182">
        <v>0</v>
      </c>
      <c r="E43" s="182">
        <v>2.8687619999999998</v>
      </c>
      <c r="F43" s="182">
        <v>0</v>
      </c>
      <c r="G43" s="182">
        <v>9.4201999999999994E-2</v>
      </c>
      <c r="H43" s="182">
        <v>0</v>
      </c>
      <c r="I43" s="182">
        <v>0.34804400000000002</v>
      </c>
      <c r="J43" s="182">
        <v>4.7920000000000003E-3</v>
      </c>
      <c r="K43" s="182">
        <v>0</v>
      </c>
      <c r="L43" s="182">
        <v>0</v>
      </c>
      <c r="M43" s="182">
        <v>0</v>
      </c>
      <c r="N43" s="182">
        <v>3.9999999999999998E-6</v>
      </c>
      <c r="O43" s="182">
        <v>0</v>
      </c>
      <c r="P43" s="182">
        <v>0</v>
      </c>
      <c r="Q43" s="182">
        <v>0</v>
      </c>
      <c r="R43" s="182">
        <v>274.10544299999998</v>
      </c>
      <c r="S43" s="182">
        <v>1.4128E-2</v>
      </c>
      <c r="T43" s="182">
        <v>1.9486E-2</v>
      </c>
      <c r="U43" s="182">
        <v>2.49E-3</v>
      </c>
      <c r="V43" s="182">
        <v>0</v>
      </c>
      <c r="W43" s="182">
        <v>0</v>
      </c>
      <c r="X43" s="182">
        <v>1.1774E-2</v>
      </c>
    </row>
    <row r="44" spans="1:24" ht="18" customHeight="1" x14ac:dyDescent="0.5">
      <c r="A44" s="183" t="s">
        <v>17</v>
      </c>
      <c r="B44" s="184" t="s">
        <v>223</v>
      </c>
      <c r="C44" s="185">
        <v>256.48667899999998</v>
      </c>
      <c r="D44" s="185">
        <v>0.59942899999999999</v>
      </c>
      <c r="E44" s="185">
        <v>0.13877900000000001</v>
      </c>
      <c r="F44" s="185">
        <v>0</v>
      </c>
      <c r="G44" s="185">
        <v>0.39193299999999998</v>
      </c>
      <c r="H44" s="185">
        <v>1.5717680000000001</v>
      </c>
      <c r="I44" s="185">
        <v>16.160319999999999</v>
      </c>
      <c r="J44" s="185">
        <v>25.936377</v>
      </c>
      <c r="K44" s="185">
        <v>1.7013E-2</v>
      </c>
      <c r="L44" s="185">
        <v>5.6350000000000003E-3</v>
      </c>
      <c r="M44" s="185">
        <v>2.9078E-2</v>
      </c>
      <c r="N44" s="185">
        <v>7.4429179999999997</v>
      </c>
      <c r="O44" s="185">
        <v>2.0882999999999999E-2</v>
      </c>
      <c r="P44" s="185">
        <v>1.179395</v>
      </c>
      <c r="Q44" s="185">
        <v>1.7330999999999999E-2</v>
      </c>
      <c r="R44" s="185">
        <v>33.288186000000003</v>
      </c>
      <c r="S44" s="185">
        <v>138.720347</v>
      </c>
      <c r="T44" s="185">
        <v>12.606372</v>
      </c>
      <c r="U44" s="185">
        <v>14.194938</v>
      </c>
      <c r="V44" s="185">
        <v>0</v>
      </c>
      <c r="W44" s="185">
        <v>4.1612619999999998</v>
      </c>
      <c r="X44" s="185">
        <v>4.7149999999999996E-3</v>
      </c>
    </row>
    <row r="45" spans="1:24" ht="18" customHeight="1" x14ac:dyDescent="0.5">
      <c r="A45" s="180" t="s">
        <v>40</v>
      </c>
      <c r="B45" s="181" t="s">
        <v>275</v>
      </c>
      <c r="C45" s="182">
        <v>251.73574099999999</v>
      </c>
      <c r="D45" s="182">
        <v>0</v>
      </c>
      <c r="E45" s="182">
        <v>0</v>
      </c>
      <c r="F45" s="182">
        <v>4.3720000000000002E-2</v>
      </c>
      <c r="G45" s="182">
        <v>1.051E-2</v>
      </c>
      <c r="H45" s="182">
        <v>5.5599999999999996E-4</v>
      </c>
      <c r="I45" s="182">
        <v>1.782645</v>
      </c>
      <c r="J45" s="182">
        <v>1.7773099999999999</v>
      </c>
      <c r="K45" s="182">
        <v>1.476378</v>
      </c>
      <c r="L45" s="182">
        <v>0.16935</v>
      </c>
      <c r="M45" s="182">
        <v>0.32726100000000002</v>
      </c>
      <c r="N45" s="182">
        <v>41.208517999999998</v>
      </c>
      <c r="O45" s="182">
        <v>2.7854459999999999</v>
      </c>
      <c r="P45" s="182">
        <v>0.64538799999999996</v>
      </c>
      <c r="Q45" s="182">
        <v>7.2490860000000001</v>
      </c>
      <c r="R45" s="182">
        <v>0.64876199999999995</v>
      </c>
      <c r="S45" s="182">
        <v>4.0382369999999996</v>
      </c>
      <c r="T45" s="182">
        <v>6.7496E-2</v>
      </c>
      <c r="U45" s="182">
        <v>1.310422</v>
      </c>
      <c r="V45" s="182">
        <v>0</v>
      </c>
      <c r="W45" s="182">
        <v>1.82619</v>
      </c>
      <c r="X45" s="182">
        <v>186.36846600000001</v>
      </c>
    </row>
    <row r="46" spans="1:24" ht="18" customHeight="1" x14ac:dyDescent="0.5">
      <c r="A46" s="183" t="s">
        <v>121</v>
      </c>
      <c r="B46" s="184" t="s">
        <v>225</v>
      </c>
      <c r="C46" s="185">
        <v>241.69098700000001</v>
      </c>
      <c r="D46" s="185">
        <v>2.1941060000000001</v>
      </c>
      <c r="E46" s="185">
        <v>2.5434559999999999</v>
      </c>
      <c r="F46" s="185">
        <v>26.910668000000001</v>
      </c>
      <c r="G46" s="185">
        <v>24.476427000000001</v>
      </c>
      <c r="H46" s="185">
        <v>2.4968530000000002</v>
      </c>
      <c r="I46" s="185">
        <v>21.668825999999999</v>
      </c>
      <c r="J46" s="185">
        <v>19.95147</v>
      </c>
      <c r="K46" s="185">
        <v>0.34702</v>
      </c>
      <c r="L46" s="185">
        <v>3.390619</v>
      </c>
      <c r="M46" s="185">
        <v>1.0385089999999999</v>
      </c>
      <c r="N46" s="185">
        <v>0.62237200000000004</v>
      </c>
      <c r="O46" s="185">
        <v>0.29500399999999999</v>
      </c>
      <c r="P46" s="185">
        <v>0.57638299999999998</v>
      </c>
      <c r="Q46" s="185">
        <v>0</v>
      </c>
      <c r="R46" s="185">
        <v>14.808529</v>
      </c>
      <c r="S46" s="185">
        <v>79.193309999999997</v>
      </c>
      <c r="T46" s="185">
        <v>5.4421150000000003</v>
      </c>
      <c r="U46" s="185">
        <v>28.278791999999999</v>
      </c>
      <c r="V46" s="185">
        <v>0</v>
      </c>
      <c r="W46" s="185">
        <v>7.0612740000000001</v>
      </c>
      <c r="X46" s="185">
        <v>0.39525399999999999</v>
      </c>
    </row>
    <row r="47" spans="1:24" ht="18" customHeight="1" x14ac:dyDescent="0.5">
      <c r="A47" s="180" t="s">
        <v>51</v>
      </c>
      <c r="B47" s="181" t="s">
        <v>296</v>
      </c>
      <c r="C47" s="182">
        <v>216.45952199999999</v>
      </c>
      <c r="D47" s="182">
        <v>0.50553000000000003</v>
      </c>
      <c r="E47" s="182">
        <v>117.814356</v>
      </c>
      <c r="F47" s="182">
        <v>0</v>
      </c>
      <c r="G47" s="182">
        <v>3.0999340000000002</v>
      </c>
      <c r="H47" s="182">
        <v>0</v>
      </c>
      <c r="I47" s="182">
        <v>1.9125129999999999</v>
      </c>
      <c r="J47" s="182">
        <v>2.029115</v>
      </c>
      <c r="K47" s="182">
        <v>0.61341500000000004</v>
      </c>
      <c r="L47" s="182">
        <v>22.140347999999999</v>
      </c>
      <c r="M47" s="182">
        <v>6.6733000000000001E-2</v>
      </c>
      <c r="N47" s="182">
        <v>3.0129570000000001</v>
      </c>
      <c r="O47" s="182">
        <v>1.8162000000000001E-2</v>
      </c>
      <c r="P47" s="182">
        <v>0.17068800000000001</v>
      </c>
      <c r="Q47" s="182">
        <v>0</v>
      </c>
      <c r="R47" s="182">
        <v>8.3013259999999995</v>
      </c>
      <c r="S47" s="182">
        <v>47.807335999999999</v>
      </c>
      <c r="T47" s="182">
        <v>1.433014</v>
      </c>
      <c r="U47" s="182">
        <v>6.9601550000000003</v>
      </c>
      <c r="V47" s="182">
        <v>0</v>
      </c>
      <c r="W47" s="182">
        <v>0.556454</v>
      </c>
      <c r="X47" s="182">
        <v>1.7485000000000001E-2</v>
      </c>
    </row>
    <row r="48" spans="1:24" ht="18" customHeight="1" x14ac:dyDescent="0.5">
      <c r="A48" s="183" t="s">
        <v>126</v>
      </c>
      <c r="B48" s="184" t="s">
        <v>269</v>
      </c>
      <c r="C48" s="185">
        <v>205.693906</v>
      </c>
      <c r="D48" s="185">
        <v>167.93549100000001</v>
      </c>
      <c r="E48" s="185">
        <v>8.5366859999999996</v>
      </c>
      <c r="F48" s="185">
        <v>7.5143120000000003</v>
      </c>
      <c r="G48" s="185">
        <v>7.3494859999999997</v>
      </c>
      <c r="H48" s="185">
        <v>2.7829999999999999E-3</v>
      </c>
      <c r="I48" s="185">
        <v>1.734602</v>
      </c>
      <c r="J48" s="185">
        <v>9.9709000000000006E-2</v>
      </c>
      <c r="K48" s="185">
        <v>0</v>
      </c>
      <c r="L48" s="185">
        <v>5.0240819999999999</v>
      </c>
      <c r="M48" s="185">
        <v>3.2299999999999999E-4</v>
      </c>
      <c r="N48" s="185">
        <v>2.1783E-2</v>
      </c>
      <c r="O48" s="185">
        <v>0</v>
      </c>
      <c r="P48" s="185">
        <v>9.6994999999999998E-2</v>
      </c>
      <c r="Q48" s="185">
        <v>2.2969E-2</v>
      </c>
      <c r="R48" s="185">
        <v>0.2225</v>
      </c>
      <c r="S48" s="185">
        <v>0.98638599999999999</v>
      </c>
      <c r="T48" s="185">
        <v>0.17973800000000001</v>
      </c>
      <c r="U48" s="185">
        <v>5.7564380000000002</v>
      </c>
      <c r="V48" s="185">
        <v>1.3010000000000001E-3</v>
      </c>
      <c r="W48" s="185">
        <v>0.207011</v>
      </c>
      <c r="X48" s="185">
        <v>1.3110000000000001E-3</v>
      </c>
    </row>
    <row r="49" spans="1:24" ht="18" customHeight="1" x14ac:dyDescent="0.5">
      <c r="A49" s="180" t="s">
        <v>68</v>
      </c>
      <c r="B49" s="181" t="s">
        <v>287</v>
      </c>
      <c r="C49" s="182">
        <v>190.45493200000001</v>
      </c>
      <c r="D49" s="182">
        <v>6.8985919999999998</v>
      </c>
      <c r="E49" s="182">
        <v>0.57801599999999997</v>
      </c>
      <c r="F49" s="182">
        <v>3.2010999999999998E-2</v>
      </c>
      <c r="G49" s="182">
        <v>3.9760520000000001</v>
      </c>
      <c r="H49" s="182">
        <v>0</v>
      </c>
      <c r="I49" s="182">
        <v>23.591895000000001</v>
      </c>
      <c r="J49" s="182">
        <v>5.1600400000000004</v>
      </c>
      <c r="K49" s="182">
        <v>8.8896000000000003E-2</v>
      </c>
      <c r="L49" s="182">
        <v>0.26834400000000003</v>
      </c>
      <c r="M49" s="182">
        <v>0.13228599999999999</v>
      </c>
      <c r="N49" s="182">
        <v>0.14041200000000001</v>
      </c>
      <c r="O49" s="182">
        <v>7.1549999999999999E-3</v>
      </c>
      <c r="P49" s="182">
        <v>3.8200219999999998</v>
      </c>
      <c r="Q49" s="182">
        <v>0</v>
      </c>
      <c r="R49" s="182">
        <v>1.0146189999999999</v>
      </c>
      <c r="S49" s="182">
        <v>131.583629</v>
      </c>
      <c r="T49" s="182">
        <v>2.202664</v>
      </c>
      <c r="U49" s="182">
        <v>6.7408460000000003</v>
      </c>
      <c r="V49" s="182">
        <v>0</v>
      </c>
      <c r="W49" s="182">
        <v>4.1157139999999997</v>
      </c>
      <c r="X49" s="182">
        <v>0.10374</v>
      </c>
    </row>
    <row r="50" spans="1:24" ht="18" customHeight="1" x14ac:dyDescent="0.5">
      <c r="A50" s="183" t="s">
        <v>71</v>
      </c>
      <c r="B50" s="184" t="s">
        <v>300</v>
      </c>
      <c r="C50" s="185">
        <v>190.38759899999999</v>
      </c>
      <c r="D50" s="185">
        <v>4.6551260000000001</v>
      </c>
      <c r="E50" s="185">
        <v>6.1971999999999999E-2</v>
      </c>
      <c r="F50" s="185">
        <v>0</v>
      </c>
      <c r="G50" s="185">
        <v>1.4636800000000001</v>
      </c>
      <c r="H50" s="185">
        <v>1.196E-3</v>
      </c>
      <c r="I50" s="185">
        <v>20.149775000000002</v>
      </c>
      <c r="J50" s="185">
        <v>4.9642280000000003</v>
      </c>
      <c r="K50" s="185">
        <v>7.3600000000000002E-3</v>
      </c>
      <c r="L50" s="185">
        <v>0.55176899999999995</v>
      </c>
      <c r="M50" s="185">
        <v>0.78833699999999995</v>
      </c>
      <c r="N50" s="185">
        <v>0.43620199999999998</v>
      </c>
      <c r="O50" s="185">
        <v>0.19107199999999999</v>
      </c>
      <c r="P50" s="185">
        <v>1.648333</v>
      </c>
      <c r="Q50" s="185">
        <v>1.305E-3</v>
      </c>
      <c r="R50" s="185">
        <v>11.433443</v>
      </c>
      <c r="S50" s="185">
        <v>117.527012</v>
      </c>
      <c r="T50" s="185">
        <v>4.8430429999999998</v>
      </c>
      <c r="U50" s="185">
        <v>7.063015</v>
      </c>
      <c r="V50" s="185">
        <v>2.350231</v>
      </c>
      <c r="W50" s="185">
        <v>12.185479000000001</v>
      </c>
      <c r="X50" s="185">
        <v>6.5017000000000005E-2</v>
      </c>
    </row>
    <row r="51" spans="1:24" ht="18" customHeight="1" x14ac:dyDescent="0.5">
      <c r="A51" s="180" t="s">
        <v>18</v>
      </c>
      <c r="B51" s="181" t="s">
        <v>220</v>
      </c>
      <c r="C51" s="182">
        <v>189.01648399999999</v>
      </c>
      <c r="D51" s="182">
        <v>2.3584610000000001</v>
      </c>
      <c r="E51" s="182">
        <v>1.5836889999999999</v>
      </c>
      <c r="F51" s="182">
        <v>6.6010270000000002</v>
      </c>
      <c r="G51" s="182">
        <v>11.75455</v>
      </c>
      <c r="H51" s="182">
        <v>1.593612</v>
      </c>
      <c r="I51" s="182">
        <v>28.574697</v>
      </c>
      <c r="J51" s="182">
        <v>20.214969</v>
      </c>
      <c r="K51" s="182">
        <v>0.61143700000000001</v>
      </c>
      <c r="L51" s="182">
        <v>4.6011999999999997E-2</v>
      </c>
      <c r="M51" s="182">
        <v>0.41875200000000001</v>
      </c>
      <c r="N51" s="182">
        <v>0.41588199999999997</v>
      </c>
      <c r="O51" s="182">
        <v>0.51212400000000002</v>
      </c>
      <c r="P51" s="182">
        <v>0.120564</v>
      </c>
      <c r="Q51" s="182">
        <v>26.976137999999999</v>
      </c>
      <c r="R51" s="182">
        <v>3.5333199999999998</v>
      </c>
      <c r="S51" s="182">
        <v>56.861159999999998</v>
      </c>
      <c r="T51" s="182">
        <v>0.86883299999999997</v>
      </c>
      <c r="U51" s="182">
        <v>24.339434000000001</v>
      </c>
      <c r="V51" s="182">
        <v>0</v>
      </c>
      <c r="W51" s="182">
        <v>0.196772</v>
      </c>
      <c r="X51" s="182">
        <v>1.4350510000000001</v>
      </c>
    </row>
    <row r="52" spans="1:24" ht="18" customHeight="1" x14ac:dyDescent="0.5">
      <c r="A52" s="183" t="s">
        <v>125</v>
      </c>
      <c r="B52" s="184" t="s">
        <v>257</v>
      </c>
      <c r="C52" s="185">
        <v>173.754975</v>
      </c>
      <c r="D52" s="185">
        <v>163.788038</v>
      </c>
      <c r="E52" s="185">
        <v>9.8212969999999995</v>
      </c>
      <c r="F52" s="185">
        <v>5.3770999999999999E-2</v>
      </c>
      <c r="G52" s="185">
        <v>0</v>
      </c>
      <c r="H52" s="185">
        <v>1.333E-3</v>
      </c>
      <c r="I52" s="185">
        <v>0</v>
      </c>
      <c r="J52" s="185">
        <v>0</v>
      </c>
      <c r="K52" s="185">
        <v>0</v>
      </c>
      <c r="L52" s="185">
        <v>7.2821999999999998E-2</v>
      </c>
      <c r="M52" s="185">
        <v>0</v>
      </c>
      <c r="N52" s="185">
        <v>0</v>
      </c>
      <c r="O52" s="185">
        <v>0</v>
      </c>
      <c r="P52" s="185">
        <v>0</v>
      </c>
      <c r="Q52" s="185">
        <v>0</v>
      </c>
      <c r="R52" s="185">
        <v>1.6990999999999999E-2</v>
      </c>
      <c r="S52" s="185">
        <v>0</v>
      </c>
      <c r="T52" s="185">
        <v>0</v>
      </c>
      <c r="U52" s="185">
        <v>0</v>
      </c>
      <c r="V52" s="185">
        <v>0</v>
      </c>
      <c r="W52" s="185">
        <v>6.6699999999999995E-4</v>
      </c>
      <c r="X52" s="185">
        <v>5.5999999999999999E-5</v>
      </c>
    </row>
    <row r="53" spans="1:24" ht="18" customHeight="1" x14ac:dyDescent="0.5">
      <c r="A53" s="180" t="s">
        <v>26</v>
      </c>
      <c r="B53" s="181" t="s">
        <v>243</v>
      </c>
      <c r="C53" s="182">
        <v>169.610207</v>
      </c>
      <c r="D53" s="182">
        <v>6.5251950000000001</v>
      </c>
      <c r="E53" s="182">
        <v>8.7310649999999992</v>
      </c>
      <c r="F53" s="182">
        <v>0.46703</v>
      </c>
      <c r="G53" s="182">
        <v>13.965443</v>
      </c>
      <c r="H53" s="182">
        <v>0.41060400000000002</v>
      </c>
      <c r="I53" s="182">
        <v>39.685682999999997</v>
      </c>
      <c r="J53" s="182">
        <v>5.9782590000000004</v>
      </c>
      <c r="K53" s="182">
        <v>3.6747000000000002E-2</v>
      </c>
      <c r="L53" s="182">
        <v>1.837199</v>
      </c>
      <c r="M53" s="182">
        <v>0.85507299999999997</v>
      </c>
      <c r="N53" s="182">
        <v>6.3070000000000001E-2</v>
      </c>
      <c r="O53" s="182">
        <v>0.71934100000000001</v>
      </c>
      <c r="P53" s="182">
        <v>1.2614449999999999</v>
      </c>
      <c r="Q53" s="182">
        <v>2.1059999999999998E-3</v>
      </c>
      <c r="R53" s="182">
        <v>7.9476209999999998</v>
      </c>
      <c r="S53" s="182">
        <v>48.950510999999999</v>
      </c>
      <c r="T53" s="182">
        <v>11.62473</v>
      </c>
      <c r="U53" s="182">
        <v>17.772742000000001</v>
      </c>
      <c r="V53" s="182">
        <v>0</v>
      </c>
      <c r="W53" s="182">
        <v>2.640282</v>
      </c>
      <c r="X53" s="182">
        <v>0.13606199999999999</v>
      </c>
    </row>
    <row r="54" spans="1:24" ht="18" customHeight="1" x14ac:dyDescent="0.5">
      <c r="A54" s="183" t="s">
        <v>70</v>
      </c>
      <c r="B54" s="184" t="s">
        <v>324</v>
      </c>
      <c r="C54" s="185">
        <v>164.108814</v>
      </c>
      <c r="D54" s="185">
        <v>0.65733699999999995</v>
      </c>
      <c r="E54" s="185">
        <v>6.9766999999999996E-2</v>
      </c>
      <c r="F54" s="185">
        <v>0.64141400000000004</v>
      </c>
      <c r="G54" s="185">
        <v>2.568273</v>
      </c>
      <c r="H54" s="185">
        <v>0</v>
      </c>
      <c r="I54" s="185">
        <v>28.075230999999999</v>
      </c>
      <c r="J54" s="185">
        <v>2.07301</v>
      </c>
      <c r="K54" s="185">
        <v>1.2329999999999999E-3</v>
      </c>
      <c r="L54" s="185">
        <v>31.595696</v>
      </c>
      <c r="M54" s="185">
        <v>34.621673999999999</v>
      </c>
      <c r="N54" s="185">
        <v>0.18479599999999999</v>
      </c>
      <c r="O54" s="185">
        <v>8.0390000000000003E-2</v>
      </c>
      <c r="P54" s="185">
        <v>6.3693E-2</v>
      </c>
      <c r="Q54" s="185">
        <v>0</v>
      </c>
      <c r="R54" s="185">
        <v>1.9568760000000001</v>
      </c>
      <c r="S54" s="185">
        <v>34.119010000000003</v>
      </c>
      <c r="T54" s="185">
        <v>10.634057</v>
      </c>
      <c r="U54" s="185">
        <v>13.547997000000001</v>
      </c>
      <c r="V54" s="185">
        <v>0</v>
      </c>
      <c r="W54" s="185">
        <v>3.2183380000000001</v>
      </c>
      <c r="X54" s="185">
        <v>2.0000000000000002E-5</v>
      </c>
    </row>
    <row r="55" spans="1:24" ht="18" customHeight="1" x14ac:dyDescent="0.5">
      <c r="A55" s="180" t="s">
        <v>55</v>
      </c>
      <c r="B55" s="181" t="s">
        <v>284</v>
      </c>
      <c r="C55" s="182">
        <v>157.13635500000001</v>
      </c>
      <c r="D55" s="182">
        <v>153.765849</v>
      </c>
      <c r="E55" s="182">
        <v>3.3535740000000001</v>
      </c>
      <c r="F55" s="182">
        <v>0</v>
      </c>
      <c r="G55" s="182">
        <v>0</v>
      </c>
      <c r="H55" s="182">
        <v>4.0400000000000001E-4</v>
      </c>
      <c r="I55" s="182">
        <v>0</v>
      </c>
      <c r="J55" s="182">
        <v>0</v>
      </c>
      <c r="K55" s="182">
        <v>0</v>
      </c>
      <c r="L55" s="182">
        <v>0</v>
      </c>
      <c r="M55" s="182">
        <v>0</v>
      </c>
      <c r="N55" s="182">
        <v>0</v>
      </c>
      <c r="O55" s="182">
        <v>0</v>
      </c>
      <c r="P55" s="182">
        <v>1.6527E-2</v>
      </c>
      <c r="Q55" s="182">
        <v>0</v>
      </c>
      <c r="R55" s="182">
        <v>0</v>
      </c>
      <c r="S55" s="182">
        <v>0</v>
      </c>
      <c r="T55" s="182">
        <v>0</v>
      </c>
      <c r="U55" s="182">
        <v>0</v>
      </c>
      <c r="V55" s="182">
        <v>0</v>
      </c>
      <c r="W55" s="182">
        <v>0</v>
      </c>
      <c r="X55" s="182">
        <v>0</v>
      </c>
    </row>
    <row r="56" spans="1:24" ht="18" customHeight="1" x14ac:dyDescent="0.5">
      <c r="A56" s="183" t="s">
        <v>120</v>
      </c>
      <c r="B56" s="184" t="s">
        <v>253</v>
      </c>
      <c r="C56" s="185">
        <v>151.35568499999999</v>
      </c>
      <c r="D56" s="185">
        <v>0.96655800000000003</v>
      </c>
      <c r="E56" s="185">
        <v>13.563162999999999</v>
      </c>
      <c r="F56" s="185">
        <v>2.0170089999999998</v>
      </c>
      <c r="G56" s="185">
        <v>4.1390520000000004</v>
      </c>
      <c r="H56" s="185">
        <v>7.4999999999999993E-5</v>
      </c>
      <c r="I56" s="185">
        <v>3.9281000000000003E-2</v>
      </c>
      <c r="J56" s="185">
        <v>0.16304399999999999</v>
      </c>
      <c r="K56" s="185">
        <v>1.997417</v>
      </c>
      <c r="L56" s="185">
        <v>0.33854699999999999</v>
      </c>
      <c r="M56" s="185">
        <v>5.8942000000000001E-2</v>
      </c>
      <c r="N56" s="185">
        <v>125.147875</v>
      </c>
      <c r="O56" s="185">
        <v>1.9553240000000001</v>
      </c>
      <c r="P56" s="185">
        <v>3.5646999999999998E-2</v>
      </c>
      <c r="Q56" s="185">
        <v>8.8303999999999994E-2</v>
      </c>
      <c r="R56" s="185">
        <v>0.16497400000000001</v>
      </c>
      <c r="S56" s="185">
        <v>0.43321700000000002</v>
      </c>
      <c r="T56" s="185">
        <v>2.9100000000000003E-4</v>
      </c>
      <c r="U56" s="185">
        <v>0.121879</v>
      </c>
      <c r="V56" s="185">
        <v>0</v>
      </c>
      <c r="W56" s="185">
        <v>0.120258</v>
      </c>
      <c r="X56" s="185">
        <v>4.8279999999999998E-3</v>
      </c>
    </row>
    <row r="57" spans="1:24" ht="18" customHeight="1" x14ac:dyDescent="0.5">
      <c r="A57" s="180" t="s">
        <v>119</v>
      </c>
      <c r="B57" s="181" t="s">
        <v>241</v>
      </c>
      <c r="C57" s="182">
        <v>132.17159699999999</v>
      </c>
      <c r="D57" s="182">
        <v>37.236013</v>
      </c>
      <c r="E57" s="182">
        <v>32.912818999999999</v>
      </c>
      <c r="F57" s="182">
        <v>2.4971E-2</v>
      </c>
      <c r="G57" s="182">
        <v>5.0846299999999998</v>
      </c>
      <c r="H57" s="182">
        <v>3.312236</v>
      </c>
      <c r="I57" s="182">
        <v>4.2063230000000003</v>
      </c>
      <c r="J57" s="182">
        <v>1.5341689999999999</v>
      </c>
      <c r="K57" s="182">
        <v>2.1740729999999999</v>
      </c>
      <c r="L57" s="182">
        <v>1.009099</v>
      </c>
      <c r="M57" s="182">
        <v>0.99628000000000005</v>
      </c>
      <c r="N57" s="182">
        <v>35.459687000000002</v>
      </c>
      <c r="O57" s="182">
        <v>4.5852999999999998E-2</v>
      </c>
      <c r="P57" s="182">
        <v>0.46225899999999998</v>
      </c>
      <c r="Q57" s="182">
        <v>1.93E-4</v>
      </c>
      <c r="R57" s="182">
        <v>1.6980219999999999</v>
      </c>
      <c r="S57" s="182">
        <v>0.62543800000000005</v>
      </c>
      <c r="T57" s="182">
        <v>0.33544499999999999</v>
      </c>
      <c r="U57" s="182">
        <v>1.813304</v>
      </c>
      <c r="V57" s="182">
        <v>1.56E-3</v>
      </c>
      <c r="W57" s="182">
        <v>3.1032470000000001</v>
      </c>
      <c r="X57" s="182">
        <v>0.13597400000000001</v>
      </c>
    </row>
    <row r="58" spans="1:24" ht="18" customHeight="1" x14ac:dyDescent="0.5">
      <c r="A58" s="183" t="s">
        <v>197</v>
      </c>
      <c r="B58" s="184" t="s">
        <v>245</v>
      </c>
      <c r="C58" s="185">
        <v>125.024733</v>
      </c>
      <c r="D58" s="185">
        <v>0.91762699999999997</v>
      </c>
      <c r="E58" s="185">
        <v>0.109626</v>
      </c>
      <c r="F58" s="185">
        <v>0</v>
      </c>
      <c r="G58" s="185">
        <v>0.81442999999999999</v>
      </c>
      <c r="H58" s="185">
        <v>57.509898999999997</v>
      </c>
      <c r="I58" s="185">
        <v>13.216889</v>
      </c>
      <c r="J58" s="185">
        <v>12.933489</v>
      </c>
      <c r="K58" s="185">
        <v>9.3760000000000007E-3</v>
      </c>
      <c r="L58" s="185">
        <v>1.2562800000000001</v>
      </c>
      <c r="M58" s="185">
        <v>2.8558970000000001</v>
      </c>
      <c r="N58" s="185">
        <v>1.2094210000000001</v>
      </c>
      <c r="O58" s="185">
        <v>3.7000000000000002E-3</v>
      </c>
      <c r="P58" s="185">
        <v>6.7897100000000004</v>
      </c>
      <c r="Q58" s="185">
        <v>1.005722</v>
      </c>
      <c r="R58" s="185">
        <v>21.146547000000002</v>
      </c>
      <c r="S58" s="185">
        <v>2.2498680000000002</v>
      </c>
      <c r="T58" s="185">
        <v>1.199362</v>
      </c>
      <c r="U58" s="185">
        <v>2.0872999999999999E-2</v>
      </c>
      <c r="V58" s="185">
        <v>0</v>
      </c>
      <c r="W58" s="185">
        <v>0.910972</v>
      </c>
      <c r="X58" s="185">
        <v>0.86504400000000004</v>
      </c>
    </row>
    <row r="59" spans="1:24" ht="18" customHeight="1" x14ac:dyDescent="0.5">
      <c r="A59" s="180" t="s">
        <v>147</v>
      </c>
      <c r="B59" s="181" t="s">
        <v>286</v>
      </c>
      <c r="C59" s="182">
        <v>123.92189999999999</v>
      </c>
      <c r="D59" s="182">
        <v>13.599956000000001</v>
      </c>
      <c r="E59" s="182">
        <v>0.18377399999999999</v>
      </c>
      <c r="F59" s="182">
        <v>0</v>
      </c>
      <c r="G59" s="182">
        <v>87.537881999999996</v>
      </c>
      <c r="H59" s="182">
        <v>0.88796299999999995</v>
      </c>
      <c r="I59" s="182">
        <v>0.89482399999999995</v>
      </c>
      <c r="J59" s="182">
        <v>0.66086199999999995</v>
      </c>
      <c r="K59" s="182">
        <v>0</v>
      </c>
      <c r="L59" s="182">
        <v>7.4079839999999999</v>
      </c>
      <c r="M59" s="182">
        <v>4.487E-2</v>
      </c>
      <c r="N59" s="182">
        <v>0.63756299999999999</v>
      </c>
      <c r="O59" s="182">
        <v>1.2933999999999999E-2</v>
      </c>
      <c r="P59" s="182">
        <v>2.4289999999999999E-2</v>
      </c>
      <c r="Q59" s="182">
        <v>3.5872000000000001E-2</v>
      </c>
      <c r="R59" s="182">
        <v>7.3169999999999999E-2</v>
      </c>
      <c r="S59" s="182">
        <v>3.93126</v>
      </c>
      <c r="T59" s="182">
        <v>8.6530999999999997E-2</v>
      </c>
      <c r="U59" s="182">
        <v>1.625273</v>
      </c>
      <c r="V59" s="182">
        <v>3.2153459999999998</v>
      </c>
      <c r="W59" s="182">
        <v>3.061544</v>
      </c>
      <c r="X59" s="182">
        <v>0</v>
      </c>
    </row>
    <row r="60" spans="1:24" ht="18" customHeight="1" x14ac:dyDescent="0.5">
      <c r="A60" s="183" t="s">
        <v>196</v>
      </c>
      <c r="B60" s="184" t="s">
        <v>239</v>
      </c>
      <c r="C60" s="185">
        <v>122.00829299999999</v>
      </c>
      <c r="D60" s="185">
        <v>4.1774430000000002</v>
      </c>
      <c r="E60" s="185">
        <v>7.176971</v>
      </c>
      <c r="F60" s="185">
        <v>0</v>
      </c>
      <c r="G60" s="185">
        <v>26.493836999999999</v>
      </c>
      <c r="H60" s="185">
        <v>0.71377699999999999</v>
      </c>
      <c r="I60" s="185">
        <v>25.335861000000001</v>
      </c>
      <c r="J60" s="185">
        <v>24.531212</v>
      </c>
      <c r="K60" s="185">
        <v>1.9542E-2</v>
      </c>
      <c r="L60" s="185">
        <v>0.69776700000000003</v>
      </c>
      <c r="M60" s="185">
        <v>2.4033519999999999</v>
      </c>
      <c r="N60" s="185">
        <v>0.69689299999999998</v>
      </c>
      <c r="O60" s="185">
        <v>1.5431E-2</v>
      </c>
      <c r="P60" s="185">
        <v>7.6734679999999997</v>
      </c>
      <c r="Q60" s="185">
        <v>6.1009000000000001E-2</v>
      </c>
      <c r="R60" s="185">
        <v>11.64217</v>
      </c>
      <c r="S60" s="185">
        <v>0.25201600000000002</v>
      </c>
      <c r="T60" s="185">
        <v>9.3279999999999995E-3</v>
      </c>
      <c r="U60" s="185">
        <v>2.0233000000000001E-2</v>
      </c>
      <c r="V60" s="185">
        <v>0</v>
      </c>
      <c r="W60" s="185">
        <v>2.5244300000000002</v>
      </c>
      <c r="X60" s="185">
        <v>7.5635519999999996</v>
      </c>
    </row>
    <row r="61" spans="1:24" ht="18" customHeight="1" x14ac:dyDescent="0.5">
      <c r="A61" s="180" t="s">
        <v>29</v>
      </c>
      <c r="B61" s="181" t="s">
        <v>250</v>
      </c>
      <c r="C61" s="182">
        <v>115.346622</v>
      </c>
      <c r="D61" s="182">
        <v>6.1399169999999996</v>
      </c>
      <c r="E61" s="182">
        <v>38.026097</v>
      </c>
      <c r="F61" s="182">
        <v>0</v>
      </c>
      <c r="G61" s="182">
        <v>2.4185889999999999</v>
      </c>
      <c r="H61" s="182">
        <v>0</v>
      </c>
      <c r="I61" s="182">
        <v>1.4899999999999999E-4</v>
      </c>
      <c r="J61" s="182">
        <v>0.43414000000000003</v>
      </c>
      <c r="K61" s="182">
        <v>3.1280000000000001E-3</v>
      </c>
      <c r="L61" s="182">
        <v>0.1183</v>
      </c>
      <c r="M61" s="182">
        <v>9.3800000000000003E-4</v>
      </c>
      <c r="N61" s="182">
        <v>0.69955699999999998</v>
      </c>
      <c r="O61" s="182">
        <v>0</v>
      </c>
      <c r="P61" s="182">
        <v>0</v>
      </c>
      <c r="Q61" s="182">
        <v>0</v>
      </c>
      <c r="R61" s="182">
        <v>1.6080000000000001E-3</v>
      </c>
      <c r="S61" s="182">
        <v>0</v>
      </c>
      <c r="T61" s="182">
        <v>0</v>
      </c>
      <c r="U61" s="182">
        <v>0</v>
      </c>
      <c r="V61" s="182">
        <v>67.5</v>
      </c>
      <c r="W61" s="182">
        <v>4.1850000000000004E-3</v>
      </c>
      <c r="X61" s="182">
        <v>1.5E-5</v>
      </c>
    </row>
    <row r="62" spans="1:24" ht="18" customHeight="1" x14ac:dyDescent="0.5">
      <c r="A62" s="183" t="s">
        <v>38</v>
      </c>
      <c r="B62" s="184" t="s">
        <v>277</v>
      </c>
      <c r="C62" s="185">
        <v>96.498552000000004</v>
      </c>
      <c r="D62" s="185">
        <v>0.52534499999999995</v>
      </c>
      <c r="E62" s="185">
        <v>33.831986999999998</v>
      </c>
      <c r="F62" s="185">
        <v>1.6725589999999999</v>
      </c>
      <c r="G62" s="185">
        <v>3.4021159999999999</v>
      </c>
      <c r="H62" s="185">
        <v>3.9788999999999998E-2</v>
      </c>
      <c r="I62" s="185">
        <v>8.4623209999999993</v>
      </c>
      <c r="J62" s="185">
        <v>1.5725880000000001</v>
      </c>
      <c r="K62" s="185">
        <v>8.0140000000000003E-3</v>
      </c>
      <c r="L62" s="185">
        <v>19.064968</v>
      </c>
      <c r="M62" s="185">
        <v>1.2080000000000001E-3</v>
      </c>
      <c r="N62" s="185">
        <v>0.92039300000000002</v>
      </c>
      <c r="O62" s="185">
        <v>5.4232000000000002E-2</v>
      </c>
      <c r="P62" s="185">
        <v>1.090344</v>
      </c>
      <c r="Q62" s="185">
        <v>0</v>
      </c>
      <c r="R62" s="185">
        <v>1.269814</v>
      </c>
      <c r="S62" s="185">
        <v>20.602564000000001</v>
      </c>
      <c r="T62" s="185">
        <v>0.92722300000000002</v>
      </c>
      <c r="U62" s="185">
        <v>1.909276</v>
      </c>
      <c r="V62" s="185">
        <v>0</v>
      </c>
      <c r="W62" s="185">
        <v>1.1438109999999999</v>
      </c>
      <c r="X62" s="185">
        <v>0</v>
      </c>
    </row>
    <row r="63" spans="1:24" ht="18" customHeight="1" x14ac:dyDescent="0.5">
      <c r="A63" s="180" t="s">
        <v>35</v>
      </c>
      <c r="B63" s="181" t="s">
        <v>249</v>
      </c>
      <c r="C63" s="182">
        <v>93.564134999999993</v>
      </c>
      <c r="D63" s="182">
        <v>1.2029190000000001</v>
      </c>
      <c r="E63" s="182">
        <v>11.135289</v>
      </c>
      <c r="F63" s="182">
        <v>5.9639999999999997E-3</v>
      </c>
      <c r="G63" s="182">
        <v>20.754521</v>
      </c>
      <c r="H63" s="182">
        <v>1.5587420000000001</v>
      </c>
      <c r="I63" s="182">
        <v>13.636195000000001</v>
      </c>
      <c r="J63" s="182">
        <v>2.1346669999999999</v>
      </c>
      <c r="K63" s="182">
        <v>2.0430000000000001E-3</v>
      </c>
      <c r="L63" s="182">
        <v>0.21624099999999999</v>
      </c>
      <c r="M63" s="182">
        <v>0.77807800000000005</v>
      </c>
      <c r="N63" s="182">
        <v>0.49604900000000002</v>
      </c>
      <c r="O63" s="182">
        <v>0.34756799999999999</v>
      </c>
      <c r="P63" s="182">
        <v>14.850815000000001</v>
      </c>
      <c r="Q63" s="182">
        <v>4.0049999999999999E-3</v>
      </c>
      <c r="R63" s="182">
        <v>7.9828260000000002</v>
      </c>
      <c r="S63" s="182">
        <v>3.1763089999999998</v>
      </c>
      <c r="T63" s="182">
        <v>0.25605699999999998</v>
      </c>
      <c r="U63" s="182">
        <v>14.481317000000001</v>
      </c>
      <c r="V63" s="182">
        <v>8.5061999999999999E-2</v>
      </c>
      <c r="W63" s="182">
        <v>0.43748300000000001</v>
      </c>
      <c r="X63" s="182">
        <v>2.1985000000000001E-2</v>
      </c>
    </row>
    <row r="64" spans="1:24" ht="18" customHeight="1" x14ac:dyDescent="0.5">
      <c r="A64" s="183" t="s">
        <v>65</v>
      </c>
      <c r="B64" s="184" t="s">
        <v>304</v>
      </c>
      <c r="C64" s="185">
        <v>87.198335</v>
      </c>
      <c r="D64" s="185">
        <v>42.137870999999997</v>
      </c>
      <c r="E64" s="185">
        <v>8.5099999999999998E-4</v>
      </c>
      <c r="F64" s="185">
        <v>0</v>
      </c>
      <c r="G64" s="185">
        <v>4.4011019999999998</v>
      </c>
      <c r="H64" s="185">
        <v>0.31309399999999998</v>
      </c>
      <c r="I64" s="185">
        <v>18.748857999999998</v>
      </c>
      <c r="J64" s="185">
        <v>2.264599</v>
      </c>
      <c r="K64" s="185">
        <v>9.0000000000000006E-5</v>
      </c>
      <c r="L64" s="185">
        <v>3.8161269999999998</v>
      </c>
      <c r="M64" s="185">
        <v>0.42608600000000002</v>
      </c>
      <c r="N64" s="185">
        <v>1.1445E-2</v>
      </c>
      <c r="O64" s="185">
        <v>3.7599999999999998E-4</v>
      </c>
      <c r="P64" s="185">
        <v>7.6559000000000002E-2</v>
      </c>
      <c r="Q64" s="185">
        <v>0</v>
      </c>
      <c r="R64" s="185">
        <v>5.2889189999999999</v>
      </c>
      <c r="S64" s="185">
        <v>3.4905189999999999</v>
      </c>
      <c r="T64" s="185">
        <v>1.2218610000000001</v>
      </c>
      <c r="U64" s="185">
        <v>4.5773590000000004</v>
      </c>
      <c r="V64" s="185">
        <v>0</v>
      </c>
      <c r="W64" s="185">
        <v>0.42261300000000002</v>
      </c>
      <c r="X64" s="185">
        <v>5.0000000000000004E-6</v>
      </c>
    </row>
    <row r="65" spans="1:24" ht="18" customHeight="1" x14ac:dyDescent="0.5">
      <c r="A65" s="180" t="s">
        <v>182</v>
      </c>
      <c r="B65" s="181" t="s">
        <v>289</v>
      </c>
      <c r="C65" s="182">
        <v>78.734196999999995</v>
      </c>
      <c r="D65" s="182">
        <v>0</v>
      </c>
      <c r="E65" s="182">
        <v>77.490485000000007</v>
      </c>
      <c r="F65" s="182">
        <v>0</v>
      </c>
      <c r="G65" s="182">
        <v>1.1477660000000001</v>
      </c>
      <c r="H65" s="182">
        <v>0</v>
      </c>
      <c r="I65" s="182">
        <v>0</v>
      </c>
      <c r="J65" s="182">
        <v>0</v>
      </c>
      <c r="K65" s="182">
        <v>6.8599999999999998E-4</v>
      </c>
      <c r="L65" s="182">
        <v>2.1519999999999998E-3</v>
      </c>
      <c r="M65" s="182">
        <v>0</v>
      </c>
      <c r="N65" s="182">
        <v>0</v>
      </c>
      <c r="O65" s="182">
        <v>6.1300000000000005E-4</v>
      </c>
      <c r="P65" s="182">
        <v>0</v>
      </c>
      <c r="Q65" s="182">
        <v>0</v>
      </c>
      <c r="R65" s="182">
        <v>9.2494000000000007E-2</v>
      </c>
      <c r="S65" s="182">
        <v>0</v>
      </c>
      <c r="T65" s="182">
        <v>0</v>
      </c>
      <c r="U65" s="182">
        <v>0</v>
      </c>
      <c r="V65" s="182">
        <v>0</v>
      </c>
      <c r="W65" s="182">
        <v>0</v>
      </c>
      <c r="X65" s="182">
        <v>0</v>
      </c>
    </row>
    <row r="66" spans="1:24" ht="18" customHeight="1" x14ac:dyDescent="0.5">
      <c r="A66" s="183" t="s">
        <v>73</v>
      </c>
      <c r="B66" s="184" t="s">
        <v>387</v>
      </c>
      <c r="C66" s="185">
        <v>76.445442</v>
      </c>
      <c r="D66" s="185">
        <v>0</v>
      </c>
      <c r="E66" s="185">
        <v>0</v>
      </c>
      <c r="F66" s="185">
        <v>0</v>
      </c>
      <c r="G66" s="185">
        <v>3.3670499999999999</v>
      </c>
      <c r="H66" s="185">
        <v>0</v>
      </c>
      <c r="I66" s="185">
        <v>6.0945879999999999</v>
      </c>
      <c r="J66" s="185">
        <v>0.63776600000000006</v>
      </c>
      <c r="K66" s="185">
        <v>8.8439999999999994E-3</v>
      </c>
      <c r="L66" s="185">
        <v>0.50334000000000001</v>
      </c>
      <c r="M66" s="185">
        <v>5.4840000000000002E-3</v>
      </c>
      <c r="N66" s="185">
        <v>0.419713</v>
      </c>
      <c r="O66" s="185">
        <v>4.8040000000000001E-3</v>
      </c>
      <c r="P66" s="185">
        <v>0.18782299999999999</v>
      </c>
      <c r="Q66" s="185">
        <v>0</v>
      </c>
      <c r="R66" s="185">
        <v>1.2306010000000001</v>
      </c>
      <c r="S66" s="185">
        <v>38.140470000000001</v>
      </c>
      <c r="T66" s="185">
        <v>23.08755</v>
      </c>
      <c r="U66" s="185">
        <v>0.404887</v>
      </c>
      <c r="V66" s="185">
        <v>0</v>
      </c>
      <c r="W66" s="185">
        <v>2.3525230000000001</v>
      </c>
      <c r="X66" s="185">
        <v>0</v>
      </c>
    </row>
    <row r="67" spans="1:24" ht="18" customHeight="1" x14ac:dyDescent="0.5">
      <c r="A67" s="180" t="s">
        <v>50</v>
      </c>
      <c r="B67" s="181" t="s">
        <v>267</v>
      </c>
      <c r="C67" s="182">
        <v>76.215233999999995</v>
      </c>
      <c r="D67" s="182">
        <v>10.762584</v>
      </c>
      <c r="E67" s="182">
        <v>34.934027</v>
      </c>
      <c r="F67" s="182">
        <v>7.2186659999999998</v>
      </c>
      <c r="G67" s="182">
        <v>11.250368999999999</v>
      </c>
      <c r="H67" s="182">
        <v>0</v>
      </c>
      <c r="I67" s="182">
        <v>0.44032900000000003</v>
      </c>
      <c r="J67" s="182">
        <v>0.21329400000000001</v>
      </c>
      <c r="K67" s="182">
        <v>5.8706000000000001E-2</v>
      </c>
      <c r="L67" s="182">
        <v>0.32652399999999998</v>
      </c>
      <c r="M67" s="182">
        <v>0.39932200000000001</v>
      </c>
      <c r="N67" s="182">
        <v>3.99919</v>
      </c>
      <c r="O67" s="182">
        <v>0.85418899999999998</v>
      </c>
      <c r="P67" s="182">
        <v>4.2238619999999996</v>
      </c>
      <c r="Q67" s="182">
        <v>0</v>
      </c>
      <c r="R67" s="182">
        <v>0.37334000000000001</v>
      </c>
      <c r="S67" s="182">
        <v>0.76694300000000004</v>
      </c>
      <c r="T67" s="182">
        <v>0.18808900000000001</v>
      </c>
      <c r="U67" s="182">
        <v>2.0179999999999998E-3</v>
      </c>
      <c r="V67" s="182">
        <v>2.676E-3</v>
      </c>
      <c r="W67" s="182">
        <v>0.19011600000000001</v>
      </c>
      <c r="X67" s="182">
        <v>1.099E-2</v>
      </c>
    </row>
    <row r="68" spans="1:24" ht="18" customHeight="1" x14ac:dyDescent="0.5">
      <c r="A68" s="183" t="s">
        <v>39</v>
      </c>
      <c r="B68" s="184" t="s">
        <v>254</v>
      </c>
      <c r="C68" s="185">
        <v>69.243934999999993</v>
      </c>
      <c r="D68" s="185">
        <v>1.034969</v>
      </c>
      <c r="E68" s="185">
        <v>11.128488000000001</v>
      </c>
      <c r="F68" s="185">
        <v>0</v>
      </c>
      <c r="G68" s="185">
        <v>3.7232919999999998</v>
      </c>
      <c r="H68" s="185">
        <v>1.5612410000000001</v>
      </c>
      <c r="I68" s="185">
        <v>14.262929</v>
      </c>
      <c r="J68" s="185">
        <v>0.80936200000000003</v>
      </c>
      <c r="K68" s="185">
        <v>0.233686</v>
      </c>
      <c r="L68" s="185">
        <v>1.664361</v>
      </c>
      <c r="M68" s="185">
        <v>1.874398</v>
      </c>
      <c r="N68" s="185">
        <v>9.3925739999999998</v>
      </c>
      <c r="O68" s="185">
        <v>1.847299</v>
      </c>
      <c r="P68" s="185">
        <v>1.9749760000000001</v>
      </c>
      <c r="Q68" s="185">
        <v>0.200824</v>
      </c>
      <c r="R68" s="185">
        <v>3.0064090000000001</v>
      </c>
      <c r="S68" s="185">
        <v>14.453075999999999</v>
      </c>
      <c r="T68" s="185">
        <v>0.29996899999999999</v>
      </c>
      <c r="U68" s="185">
        <v>0.97031400000000001</v>
      </c>
      <c r="V68" s="185">
        <v>0</v>
      </c>
      <c r="W68" s="185">
        <v>0.722055</v>
      </c>
      <c r="X68" s="185">
        <v>8.3712999999999996E-2</v>
      </c>
    </row>
    <row r="69" spans="1:24" ht="18" customHeight="1" x14ac:dyDescent="0.5">
      <c r="A69" s="180" t="s">
        <v>141</v>
      </c>
      <c r="B69" s="181" t="s">
        <v>389</v>
      </c>
      <c r="C69" s="182">
        <v>60.361522999999998</v>
      </c>
      <c r="D69" s="182">
        <v>0</v>
      </c>
      <c r="E69" s="182">
        <v>0</v>
      </c>
      <c r="F69" s="182">
        <v>0</v>
      </c>
      <c r="G69" s="182">
        <v>0</v>
      </c>
      <c r="H69" s="182">
        <v>0</v>
      </c>
      <c r="I69" s="182">
        <v>55.123108000000002</v>
      </c>
      <c r="J69" s="182">
        <v>0</v>
      </c>
      <c r="K69" s="182">
        <v>0</v>
      </c>
      <c r="L69" s="182">
        <v>0</v>
      </c>
      <c r="M69" s="182">
        <v>0</v>
      </c>
      <c r="N69" s="182">
        <v>3.7546000000000003E-2</v>
      </c>
      <c r="O69" s="182">
        <v>2.15E-3</v>
      </c>
      <c r="P69" s="182">
        <v>0</v>
      </c>
      <c r="Q69" s="182">
        <v>0</v>
      </c>
      <c r="R69" s="182">
        <v>1.1426E-2</v>
      </c>
      <c r="S69" s="182">
        <v>6.0741000000000003E-2</v>
      </c>
      <c r="T69" s="182">
        <v>0</v>
      </c>
      <c r="U69" s="182">
        <v>5.1265520000000002</v>
      </c>
      <c r="V69" s="182">
        <v>0</v>
      </c>
      <c r="W69" s="182">
        <v>0</v>
      </c>
      <c r="X69" s="182">
        <v>0</v>
      </c>
    </row>
    <row r="70" spans="1:24" ht="18" customHeight="1" x14ac:dyDescent="0.5">
      <c r="A70" s="183" t="s">
        <v>56</v>
      </c>
      <c r="B70" s="184" t="s">
        <v>315</v>
      </c>
      <c r="C70" s="185">
        <v>57.698825999999997</v>
      </c>
      <c r="D70" s="185">
        <v>0</v>
      </c>
      <c r="E70" s="185">
        <v>0</v>
      </c>
      <c r="F70" s="185">
        <v>0</v>
      </c>
      <c r="G70" s="185">
        <v>0</v>
      </c>
      <c r="H70" s="185">
        <v>0</v>
      </c>
      <c r="I70" s="185">
        <v>0</v>
      </c>
      <c r="J70" s="185">
        <v>0</v>
      </c>
      <c r="K70" s="185">
        <v>0</v>
      </c>
      <c r="L70" s="185">
        <v>0</v>
      </c>
      <c r="M70" s="185">
        <v>0</v>
      </c>
      <c r="N70" s="185">
        <v>0</v>
      </c>
      <c r="O70" s="185">
        <v>0</v>
      </c>
      <c r="P70" s="185">
        <v>0</v>
      </c>
      <c r="Q70" s="185">
        <v>0</v>
      </c>
      <c r="R70" s="185">
        <v>57.698825999999997</v>
      </c>
      <c r="S70" s="185">
        <v>0</v>
      </c>
      <c r="T70" s="185">
        <v>0</v>
      </c>
      <c r="U70" s="185">
        <v>0</v>
      </c>
      <c r="V70" s="185">
        <v>0</v>
      </c>
      <c r="W70" s="185">
        <v>0</v>
      </c>
      <c r="X70" s="185">
        <v>0</v>
      </c>
    </row>
    <row r="71" spans="1:24" ht="18" customHeight="1" x14ac:dyDescent="0.5">
      <c r="A71" s="180" t="s">
        <v>30</v>
      </c>
      <c r="B71" s="181" t="s">
        <v>242</v>
      </c>
      <c r="C71" s="182">
        <v>49.350067000000003</v>
      </c>
      <c r="D71" s="182">
        <v>49.065179000000001</v>
      </c>
      <c r="E71" s="182">
        <v>0.28488799999999997</v>
      </c>
      <c r="F71" s="182">
        <v>0</v>
      </c>
      <c r="G71" s="182">
        <v>0</v>
      </c>
      <c r="H71" s="182">
        <v>0</v>
      </c>
      <c r="I71" s="182">
        <v>0</v>
      </c>
      <c r="J71" s="182">
        <v>0</v>
      </c>
      <c r="K71" s="182">
        <v>0</v>
      </c>
      <c r="L71" s="182">
        <v>0</v>
      </c>
      <c r="M71" s="182">
        <v>0</v>
      </c>
      <c r="N71" s="182">
        <v>0</v>
      </c>
      <c r="O71" s="182">
        <v>0</v>
      </c>
      <c r="P71" s="182">
        <v>0</v>
      </c>
      <c r="Q71" s="182">
        <v>0</v>
      </c>
      <c r="R71" s="182">
        <v>0</v>
      </c>
      <c r="S71" s="182">
        <v>0</v>
      </c>
      <c r="T71" s="182">
        <v>0</v>
      </c>
      <c r="U71" s="182">
        <v>0</v>
      </c>
      <c r="V71" s="182">
        <v>0</v>
      </c>
      <c r="W71" s="182">
        <v>0</v>
      </c>
      <c r="X71" s="182">
        <v>0</v>
      </c>
    </row>
    <row r="72" spans="1:24" ht="18" customHeight="1" x14ac:dyDescent="0.5">
      <c r="A72" s="183" t="s">
        <v>63</v>
      </c>
      <c r="B72" s="184" t="s">
        <v>309</v>
      </c>
      <c r="C72" s="185">
        <v>48.732193000000002</v>
      </c>
      <c r="D72" s="185">
        <v>0</v>
      </c>
      <c r="E72" s="185">
        <v>1.7766000000000001E-2</v>
      </c>
      <c r="F72" s="185">
        <v>0</v>
      </c>
      <c r="G72" s="185">
        <v>4.6431560000000003</v>
      </c>
      <c r="H72" s="185">
        <v>0</v>
      </c>
      <c r="I72" s="185">
        <v>14.262978</v>
      </c>
      <c r="J72" s="185">
        <v>2.5523920000000002</v>
      </c>
      <c r="K72" s="185">
        <v>0</v>
      </c>
      <c r="L72" s="185">
        <v>3.1097169999999998</v>
      </c>
      <c r="M72" s="185">
        <v>3.793253</v>
      </c>
      <c r="N72" s="185">
        <v>0.733684</v>
      </c>
      <c r="O72" s="185">
        <v>0</v>
      </c>
      <c r="P72" s="185">
        <v>0.17651</v>
      </c>
      <c r="Q72" s="185">
        <v>0</v>
      </c>
      <c r="R72" s="185">
        <v>4.8401180000000004</v>
      </c>
      <c r="S72" s="185">
        <v>12.359120000000001</v>
      </c>
      <c r="T72" s="185">
        <v>0.320104</v>
      </c>
      <c r="U72" s="185">
        <v>1.5520799999999999</v>
      </c>
      <c r="V72" s="185">
        <v>4.1001999999999997E-2</v>
      </c>
      <c r="W72" s="185">
        <v>0.33031199999999999</v>
      </c>
      <c r="X72" s="185">
        <v>0</v>
      </c>
    </row>
    <row r="73" spans="1:24" ht="18" customHeight="1" x14ac:dyDescent="0.5">
      <c r="A73" s="180" t="s">
        <v>507</v>
      </c>
      <c r="B73" s="181" t="s">
        <v>508</v>
      </c>
      <c r="C73" s="182">
        <v>48.345685000000003</v>
      </c>
      <c r="D73" s="182">
        <v>0</v>
      </c>
      <c r="E73" s="182">
        <v>0.74754299999999996</v>
      </c>
      <c r="F73" s="182">
        <v>0</v>
      </c>
      <c r="G73" s="182">
        <v>0</v>
      </c>
      <c r="H73" s="182">
        <v>46.738087999999998</v>
      </c>
      <c r="I73" s="182">
        <v>0</v>
      </c>
      <c r="J73" s="182">
        <v>0</v>
      </c>
      <c r="K73" s="182">
        <v>6.9999999999999999E-6</v>
      </c>
      <c r="L73" s="182">
        <v>0</v>
      </c>
      <c r="M73" s="182">
        <v>0</v>
      </c>
      <c r="N73" s="182">
        <v>1.9532999999999998E-2</v>
      </c>
      <c r="O73" s="182">
        <v>0.237203</v>
      </c>
      <c r="P73" s="182">
        <v>0</v>
      </c>
      <c r="Q73" s="182">
        <v>0</v>
      </c>
      <c r="R73" s="182">
        <v>0</v>
      </c>
      <c r="S73" s="182">
        <v>0.60331199999999996</v>
      </c>
      <c r="T73" s="182">
        <v>0</v>
      </c>
      <c r="U73" s="182">
        <v>0</v>
      </c>
      <c r="V73" s="182">
        <v>0</v>
      </c>
      <c r="W73" s="182">
        <v>0</v>
      </c>
      <c r="X73" s="182">
        <v>0</v>
      </c>
    </row>
    <row r="74" spans="1:24" ht="18" customHeight="1" x14ac:dyDescent="0.5">
      <c r="A74" s="183" t="s">
        <v>148</v>
      </c>
      <c r="B74" s="184" t="s">
        <v>317</v>
      </c>
      <c r="C74" s="185">
        <v>47.566431000000001</v>
      </c>
      <c r="D74" s="185">
        <v>0</v>
      </c>
      <c r="E74" s="185">
        <v>43.596764</v>
      </c>
      <c r="F74" s="185">
        <v>0</v>
      </c>
      <c r="G74" s="185">
        <v>2.0282999999999999E-2</v>
      </c>
      <c r="H74" s="185">
        <v>0</v>
      </c>
      <c r="I74" s="185">
        <v>3.4414850000000001</v>
      </c>
      <c r="J74" s="185">
        <v>0.26058199999999998</v>
      </c>
      <c r="K74" s="185">
        <v>0</v>
      </c>
      <c r="L74" s="185">
        <v>0.117853</v>
      </c>
      <c r="M74" s="185">
        <v>0</v>
      </c>
      <c r="N74" s="185">
        <v>9.0598999999999999E-2</v>
      </c>
      <c r="O74" s="185">
        <v>8.8999999999999995E-5</v>
      </c>
      <c r="P74" s="185">
        <v>0</v>
      </c>
      <c r="Q74" s="185">
        <v>0</v>
      </c>
      <c r="R74" s="185">
        <v>2.12E-4</v>
      </c>
      <c r="S74" s="185">
        <v>1.7488E-2</v>
      </c>
      <c r="T74" s="185">
        <v>2.1800000000000001E-4</v>
      </c>
      <c r="U74" s="185">
        <v>2.0632000000000001E-2</v>
      </c>
      <c r="V74" s="185">
        <v>0</v>
      </c>
      <c r="W74" s="185">
        <v>2.2000000000000001E-4</v>
      </c>
      <c r="X74" s="185">
        <v>7.9999999999999996E-6</v>
      </c>
    </row>
    <row r="75" spans="1:24" ht="18" customHeight="1" x14ac:dyDescent="0.5">
      <c r="A75" s="180" t="s">
        <v>131</v>
      </c>
      <c r="B75" s="181" t="s">
        <v>252</v>
      </c>
      <c r="C75" s="182">
        <v>45.615564999999997</v>
      </c>
      <c r="D75" s="182">
        <v>0.119575</v>
      </c>
      <c r="E75" s="182">
        <v>5.1937819999999997</v>
      </c>
      <c r="F75" s="182">
        <v>2.0382999999999998E-2</v>
      </c>
      <c r="G75" s="182">
        <v>8.3726339999999997</v>
      </c>
      <c r="H75" s="182">
        <v>0</v>
      </c>
      <c r="I75" s="182">
        <v>2.4897130000000001</v>
      </c>
      <c r="J75" s="182">
        <v>0.86946699999999999</v>
      </c>
      <c r="K75" s="182">
        <v>0.273254</v>
      </c>
      <c r="L75" s="182">
        <v>2.0073000000000001E-2</v>
      </c>
      <c r="M75" s="182">
        <v>0.124193</v>
      </c>
      <c r="N75" s="182">
        <v>0.42772399999999999</v>
      </c>
      <c r="O75" s="182">
        <v>0.10736800000000001</v>
      </c>
      <c r="P75" s="182">
        <v>3.1199999999999999E-3</v>
      </c>
      <c r="Q75" s="182">
        <v>0.51062300000000005</v>
      </c>
      <c r="R75" s="182">
        <v>0.289989</v>
      </c>
      <c r="S75" s="182">
        <v>21.405783</v>
      </c>
      <c r="T75" s="182">
        <v>0.69833900000000004</v>
      </c>
      <c r="U75" s="182">
        <v>2.9573140000000002</v>
      </c>
      <c r="V75" s="182">
        <v>0</v>
      </c>
      <c r="W75" s="182">
        <v>1.7114480000000001</v>
      </c>
      <c r="X75" s="182">
        <v>2.0782999999999999E-2</v>
      </c>
    </row>
    <row r="76" spans="1:24" ht="18" customHeight="1" x14ac:dyDescent="0.5">
      <c r="A76" s="183" t="s">
        <v>127</v>
      </c>
      <c r="B76" s="184" t="s">
        <v>312</v>
      </c>
      <c r="C76" s="185">
        <v>45.557502999999997</v>
      </c>
      <c r="D76" s="185">
        <v>0.59660400000000002</v>
      </c>
      <c r="E76" s="185">
        <v>0.65586999999999995</v>
      </c>
      <c r="F76" s="185">
        <v>23.360298</v>
      </c>
      <c r="G76" s="185">
        <v>3.7238419999999999</v>
      </c>
      <c r="H76" s="185">
        <v>0</v>
      </c>
      <c r="I76" s="185">
        <v>3.1080459999999999</v>
      </c>
      <c r="J76" s="185">
        <v>2.1084740000000002</v>
      </c>
      <c r="K76" s="185">
        <v>0</v>
      </c>
      <c r="L76" s="185">
        <v>0</v>
      </c>
      <c r="M76" s="185">
        <v>0</v>
      </c>
      <c r="N76" s="185">
        <v>0.40832400000000002</v>
      </c>
      <c r="O76" s="185">
        <v>2.7102999999999999E-2</v>
      </c>
      <c r="P76" s="185">
        <v>3.6472999999999998E-2</v>
      </c>
      <c r="Q76" s="185">
        <v>0</v>
      </c>
      <c r="R76" s="185">
        <v>10.630761</v>
      </c>
      <c r="S76" s="185">
        <v>0.67218699999999998</v>
      </c>
      <c r="T76" s="185">
        <v>0.177173</v>
      </c>
      <c r="U76" s="185">
        <v>3.7940000000000001E-3</v>
      </c>
      <c r="V76" s="185">
        <v>0</v>
      </c>
      <c r="W76" s="185">
        <v>4.2774E-2</v>
      </c>
      <c r="X76" s="185">
        <v>5.7790000000000003E-3</v>
      </c>
    </row>
    <row r="77" spans="1:24" ht="18" customHeight="1" x14ac:dyDescent="0.5">
      <c r="A77" s="180" t="s">
        <v>47</v>
      </c>
      <c r="B77" s="181" t="s">
        <v>297</v>
      </c>
      <c r="C77" s="182">
        <v>43.958663000000001</v>
      </c>
      <c r="D77" s="182">
        <v>0</v>
      </c>
      <c r="E77" s="182">
        <v>43.824907000000003</v>
      </c>
      <c r="F77" s="182">
        <v>0</v>
      </c>
      <c r="G77" s="182">
        <v>1.1620000000000001E-3</v>
      </c>
      <c r="H77" s="182">
        <v>0</v>
      </c>
      <c r="I77" s="182">
        <v>3.9999999999999998E-6</v>
      </c>
      <c r="J77" s="182">
        <v>0</v>
      </c>
      <c r="K77" s="182">
        <v>1.6899999999999999E-4</v>
      </c>
      <c r="L77" s="182">
        <v>1.3879999999999999E-3</v>
      </c>
      <c r="M77" s="182">
        <v>0</v>
      </c>
      <c r="N77" s="182">
        <v>0.13103100000000001</v>
      </c>
      <c r="O77" s="182">
        <v>0</v>
      </c>
      <c r="P77" s="182">
        <v>0</v>
      </c>
      <c r="Q77" s="182">
        <v>0</v>
      </c>
      <c r="R77" s="182">
        <v>0</v>
      </c>
      <c r="S77" s="182">
        <v>0</v>
      </c>
      <c r="T77" s="182">
        <v>0</v>
      </c>
      <c r="U77" s="182">
        <v>0</v>
      </c>
      <c r="V77" s="182">
        <v>0</v>
      </c>
      <c r="W77" s="182">
        <v>3.9999999999999998E-6</v>
      </c>
      <c r="X77" s="182">
        <v>0</v>
      </c>
    </row>
    <row r="78" spans="1:24" ht="18" customHeight="1" x14ac:dyDescent="0.5">
      <c r="A78" s="183" t="s">
        <v>32</v>
      </c>
      <c r="B78" s="184" t="s">
        <v>255</v>
      </c>
      <c r="C78" s="185">
        <v>40.165959000000001</v>
      </c>
      <c r="D78" s="185">
        <v>1.5754649999999999</v>
      </c>
      <c r="E78" s="185">
        <v>0.61740499999999998</v>
      </c>
      <c r="F78" s="185">
        <v>0.16306999999999999</v>
      </c>
      <c r="G78" s="185">
        <v>3.3511160000000002</v>
      </c>
      <c r="H78" s="185">
        <v>0.16808200000000001</v>
      </c>
      <c r="I78" s="185">
        <v>6.4162790000000003</v>
      </c>
      <c r="J78" s="185">
        <v>0.14374700000000001</v>
      </c>
      <c r="K78" s="185">
        <v>0.126998</v>
      </c>
      <c r="L78" s="185">
        <v>0.15593000000000001</v>
      </c>
      <c r="M78" s="185">
        <v>6.9885000000000003E-2</v>
      </c>
      <c r="N78" s="185">
        <v>23.805925999999999</v>
      </c>
      <c r="O78" s="185">
        <v>0.12979599999999999</v>
      </c>
      <c r="P78" s="185">
        <v>1.16523</v>
      </c>
      <c r="Q78" s="185">
        <v>4.3000000000000002E-5</v>
      </c>
      <c r="R78" s="185">
        <v>0.47251100000000001</v>
      </c>
      <c r="S78" s="185">
        <v>1.0465519999999999</v>
      </c>
      <c r="T78" s="185">
        <v>0.36918699999999999</v>
      </c>
      <c r="U78" s="185">
        <v>0.333453</v>
      </c>
      <c r="V78" s="185">
        <v>0</v>
      </c>
      <c r="W78" s="185">
        <v>1.4220999999999999E-2</v>
      </c>
      <c r="X78" s="185">
        <v>4.1062000000000001E-2</v>
      </c>
    </row>
    <row r="79" spans="1:24" ht="18" customHeight="1" x14ac:dyDescent="0.5">
      <c r="A79" s="180" t="s">
        <v>132</v>
      </c>
      <c r="B79" s="181" t="s">
        <v>280</v>
      </c>
      <c r="C79" s="182">
        <v>39.388613999999997</v>
      </c>
      <c r="D79" s="182">
        <v>1.279261</v>
      </c>
      <c r="E79" s="182">
        <v>25.282406000000002</v>
      </c>
      <c r="F79" s="182">
        <v>0.24778900000000001</v>
      </c>
      <c r="G79" s="182">
        <v>0.52066299999999999</v>
      </c>
      <c r="H79" s="182">
        <v>5.8125000000000003E-2</v>
      </c>
      <c r="I79" s="182">
        <v>0.90492499999999998</v>
      </c>
      <c r="J79" s="182">
        <v>2.4470040000000002</v>
      </c>
      <c r="K79" s="182">
        <v>2.1246000000000001E-2</v>
      </c>
      <c r="L79" s="182">
        <v>0</v>
      </c>
      <c r="M79" s="182">
        <v>8.4999999999999995E-4</v>
      </c>
      <c r="N79" s="182">
        <v>7.2894430000000003</v>
      </c>
      <c r="O79" s="182">
        <v>9.554E-2</v>
      </c>
      <c r="P79" s="182">
        <v>4.2900000000000004E-3</v>
      </c>
      <c r="Q79" s="182">
        <v>0</v>
      </c>
      <c r="R79" s="182">
        <v>1.6181000000000001E-2</v>
      </c>
      <c r="S79" s="182">
        <v>0.99243999999999999</v>
      </c>
      <c r="T79" s="182">
        <v>3.1029999999999999E-2</v>
      </c>
      <c r="U79" s="182">
        <v>3.8200000000000002E-4</v>
      </c>
      <c r="V79" s="182">
        <v>0</v>
      </c>
      <c r="W79" s="182">
        <v>0.19465299999999999</v>
      </c>
      <c r="X79" s="182">
        <v>2.385E-3</v>
      </c>
    </row>
    <row r="80" spans="1:24" ht="18" customHeight="1" x14ac:dyDescent="0.5">
      <c r="A80" s="183" t="s">
        <v>42</v>
      </c>
      <c r="B80" s="184" t="s">
        <v>266</v>
      </c>
      <c r="C80" s="185">
        <v>36.01464</v>
      </c>
      <c r="D80" s="185">
        <v>0.47699999999999998</v>
      </c>
      <c r="E80" s="185">
        <v>0.35774499999999998</v>
      </c>
      <c r="F80" s="185">
        <v>12.857438999999999</v>
      </c>
      <c r="G80" s="185">
        <v>1.2148840000000001</v>
      </c>
      <c r="H80" s="185">
        <v>5.2700000000000002E-4</v>
      </c>
      <c r="I80" s="185">
        <v>4.8175470000000002</v>
      </c>
      <c r="J80" s="185">
        <v>2.6517789999999999</v>
      </c>
      <c r="K80" s="185">
        <v>0.354186</v>
      </c>
      <c r="L80" s="185">
        <v>2.5119999999999999E-3</v>
      </c>
      <c r="M80" s="185">
        <v>5.5400000000000002E-4</v>
      </c>
      <c r="N80" s="185">
        <v>1.35944</v>
      </c>
      <c r="O80" s="185">
        <v>9.0659999999999994E-3</v>
      </c>
      <c r="P80" s="185">
        <v>0.15559400000000001</v>
      </c>
      <c r="Q80" s="185">
        <v>0</v>
      </c>
      <c r="R80" s="185">
        <v>0.15834200000000001</v>
      </c>
      <c r="S80" s="185">
        <v>8.2119319999999991</v>
      </c>
      <c r="T80" s="185">
        <v>0.85342700000000005</v>
      </c>
      <c r="U80" s="185">
        <v>1.2839119999999999</v>
      </c>
      <c r="V80" s="185">
        <v>0</v>
      </c>
      <c r="W80" s="185">
        <v>1.2406299999999999</v>
      </c>
      <c r="X80" s="185">
        <v>8.1250000000000003E-3</v>
      </c>
    </row>
    <row r="81" spans="1:24" ht="18" customHeight="1" x14ac:dyDescent="0.5">
      <c r="A81" s="180" t="s">
        <v>67</v>
      </c>
      <c r="B81" s="181" t="s">
        <v>313</v>
      </c>
      <c r="C81" s="182">
        <v>35.104745999999999</v>
      </c>
      <c r="D81" s="182">
        <v>0</v>
      </c>
      <c r="E81" s="182">
        <v>0.51742900000000003</v>
      </c>
      <c r="F81" s="182">
        <v>0</v>
      </c>
      <c r="G81" s="182">
        <v>0.216</v>
      </c>
      <c r="H81" s="182">
        <v>0</v>
      </c>
      <c r="I81" s="182">
        <v>2.7700000000000001E-4</v>
      </c>
      <c r="J81" s="182">
        <v>6.6740999999999995E-2</v>
      </c>
      <c r="K81" s="182">
        <v>8.4129360000000002</v>
      </c>
      <c r="L81" s="182">
        <v>0</v>
      </c>
      <c r="M81" s="182">
        <v>2.043E-2</v>
      </c>
      <c r="N81" s="182">
        <v>21.373718</v>
      </c>
      <c r="O81" s="182">
        <v>3.4316040000000001</v>
      </c>
      <c r="P81" s="182">
        <v>4.5620000000000001E-3</v>
      </c>
      <c r="Q81" s="182">
        <v>1.8669999999999999E-2</v>
      </c>
      <c r="R81" s="182">
        <v>8.378E-3</v>
      </c>
      <c r="S81" s="182">
        <v>0.57137400000000005</v>
      </c>
      <c r="T81" s="182">
        <v>0.139324</v>
      </c>
      <c r="U81" s="182">
        <v>2.0608999999999999E-2</v>
      </c>
      <c r="V81" s="182">
        <v>0</v>
      </c>
      <c r="W81" s="182">
        <v>0.30269299999999999</v>
      </c>
      <c r="X81" s="182">
        <v>0</v>
      </c>
    </row>
    <row r="82" spans="1:24" ht="18" customHeight="1" x14ac:dyDescent="0.5">
      <c r="A82" s="183" t="s">
        <v>31</v>
      </c>
      <c r="B82" s="184" t="s">
        <v>240</v>
      </c>
      <c r="C82" s="185">
        <v>32.619700000000002</v>
      </c>
      <c r="D82" s="185">
        <v>0</v>
      </c>
      <c r="E82" s="185">
        <v>2.3540999999999999E-2</v>
      </c>
      <c r="F82" s="185">
        <v>0</v>
      </c>
      <c r="G82" s="185">
        <v>3.8311259999999998</v>
      </c>
      <c r="H82" s="185">
        <v>6.067088</v>
      </c>
      <c r="I82" s="185">
        <v>0</v>
      </c>
      <c r="J82" s="185">
        <v>9.3856999999999996E-2</v>
      </c>
      <c r="K82" s="185">
        <v>0</v>
      </c>
      <c r="L82" s="185">
        <v>5.2037E-2</v>
      </c>
      <c r="M82" s="185">
        <v>0</v>
      </c>
      <c r="N82" s="185">
        <v>1.9106609999999999</v>
      </c>
      <c r="O82" s="185">
        <v>4.7999999999999996E-3</v>
      </c>
      <c r="P82" s="185">
        <v>6.8951999999999999E-2</v>
      </c>
      <c r="Q82" s="185">
        <v>5.398E-3</v>
      </c>
      <c r="R82" s="185">
        <v>13.957341</v>
      </c>
      <c r="S82" s="185">
        <v>6.6027570000000004</v>
      </c>
      <c r="T82" s="185">
        <v>1.3550000000000001E-3</v>
      </c>
      <c r="U82" s="185">
        <v>0</v>
      </c>
      <c r="V82" s="185">
        <v>0</v>
      </c>
      <c r="W82" s="185">
        <v>7.8799999999999996E-4</v>
      </c>
      <c r="X82" s="185">
        <v>0</v>
      </c>
    </row>
    <row r="83" spans="1:24" ht="18" customHeight="1" x14ac:dyDescent="0.5">
      <c r="A83" s="180" t="s">
        <v>34</v>
      </c>
      <c r="B83" s="181" t="s">
        <v>246</v>
      </c>
      <c r="C83" s="182">
        <v>27.640536999999998</v>
      </c>
      <c r="D83" s="182">
        <v>2.1315550000000001</v>
      </c>
      <c r="E83" s="182">
        <v>17.070754999999998</v>
      </c>
      <c r="F83" s="182">
        <v>0.12579000000000001</v>
      </c>
      <c r="G83" s="182">
        <v>7.5035660000000002</v>
      </c>
      <c r="H83" s="182">
        <v>7.8499999999999993E-3</v>
      </c>
      <c r="I83" s="182">
        <v>0</v>
      </c>
      <c r="J83" s="182">
        <v>4.0003999999999998E-2</v>
      </c>
      <c r="K83" s="182">
        <v>0</v>
      </c>
      <c r="L83" s="182">
        <v>9.4999999999999998E-3</v>
      </c>
      <c r="M83" s="182">
        <v>0</v>
      </c>
      <c r="N83" s="182">
        <v>0.14546500000000001</v>
      </c>
      <c r="O83" s="182">
        <v>0</v>
      </c>
      <c r="P83" s="182">
        <v>9.3246999999999997E-2</v>
      </c>
      <c r="Q83" s="182">
        <v>0</v>
      </c>
      <c r="R83" s="182">
        <v>0.35991600000000001</v>
      </c>
      <c r="S83" s="182">
        <v>6.9379999999999997E-3</v>
      </c>
      <c r="T83" s="182">
        <v>0</v>
      </c>
      <c r="U83" s="182">
        <v>0</v>
      </c>
      <c r="V83" s="182">
        <v>0</v>
      </c>
      <c r="W83" s="182">
        <v>0.145951</v>
      </c>
      <c r="X83" s="182">
        <v>0</v>
      </c>
    </row>
    <row r="84" spans="1:24" ht="18" customHeight="1" x14ac:dyDescent="0.5">
      <c r="A84" s="183" t="s">
        <v>133</v>
      </c>
      <c r="B84" s="184" t="s">
        <v>301</v>
      </c>
      <c r="C84" s="185">
        <v>27.551704999999998</v>
      </c>
      <c r="D84" s="185">
        <v>0</v>
      </c>
      <c r="E84" s="185">
        <v>20.757541</v>
      </c>
      <c r="F84" s="185">
        <v>0</v>
      </c>
      <c r="G84" s="185">
        <v>4.2895690000000002</v>
      </c>
      <c r="H84" s="185">
        <v>0</v>
      </c>
      <c r="I84" s="185">
        <v>0.20790700000000001</v>
      </c>
      <c r="J84" s="185">
        <v>2.2630000000000001E-2</v>
      </c>
      <c r="K84" s="185">
        <v>0.29749199999999998</v>
      </c>
      <c r="L84" s="185">
        <v>3.5140000000000002E-3</v>
      </c>
      <c r="M84" s="185">
        <v>5.0049999999999999E-3</v>
      </c>
      <c r="N84" s="185">
        <v>1.277676</v>
      </c>
      <c r="O84" s="185">
        <v>1.8420000000000001E-3</v>
      </c>
      <c r="P84" s="185">
        <v>5.8100000000000003E-4</v>
      </c>
      <c r="Q84" s="185">
        <v>4.8000000000000001E-4</v>
      </c>
      <c r="R84" s="185">
        <v>6.0729999999999999E-2</v>
      </c>
      <c r="S84" s="185">
        <v>0.49773899999999999</v>
      </c>
      <c r="T84" s="185">
        <v>1.8020000000000001E-2</v>
      </c>
      <c r="U84" s="185">
        <v>9.1944999999999999E-2</v>
      </c>
      <c r="V84" s="185">
        <v>0</v>
      </c>
      <c r="W84" s="185">
        <v>1.9033999999999999E-2</v>
      </c>
      <c r="X84" s="185">
        <v>0</v>
      </c>
    </row>
    <row r="85" spans="1:24" ht="18" customHeight="1" x14ac:dyDescent="0.5">
      <c r="A85" s="180" t="s">
        <v>75</v>
      </c>
      <c r="B85" s="181" t="s">
        <v>329</v>
      </c>
      <c r="C85" s="182">
        <v>23.213833000000001</v>
      </c>
      <c r="D85" s="182">
        <v>0</v>
      </c>
      <c r="E85" s="182">
        <v>2.1513339999999999</v>
      </c>
      <c r="F85" s="182">
        <v>0</v>
      </c>
      <c r="G85" s="182">
        <v>1.2322740000000001</v>
      </c>
      <c r="H85" s="182">
        <v>0</v>
      </c>
      <c r="I85" s="182">
        <v>3.7584650000000002</v>
      </c>
      <c r="J85" s="182">
        <v>4.1742220000000003</v>
      </c>
      <c r="K85" s="182">
        <v>0</v>
      </c>
      <c r="L85" s="182">
        <v>1.846822</v>
      </c>
      <c r="M85" s="182">
        <v>0</v>
      </c>
      <c r="N85" s="182">
        <v>8.7198999999999999E-2</v>
      </c>
      <c r="O85" s="182">
        <v>5.1699999999999999E-4</v>
      </c>
      <c r="P85" s="182">
        <v>0.212252</v>
      </c>
      <c r="Q85" s="182">
        <v>0</v>
      </c>
      <c r="R85" s="182">
        <v>0.492562</v>
      </c>
      <c r="S85" s="182">
        <v>5.5260239999999996</v>
      </c>
      <c r="T85" s="182">
        <v>0.99982499999999996</v>
      </c>
      <c r="U85" s="182">
        <v>2.1739199999999999</v>
      </c>
      <c r="V85" s="182">
        <v>0</v>
      </c>
      <c r="W85" s="182">
        <v>0.55841799999999997</v>
      </c>
      <c r="X85" s="182">
        <v>0</v>
      </c>
    </row>
    <row r="86" spans="1:24" ht="18" customHeight="1" x14ac:dyDescent="0.5">
      <c r="A86" s="183" t="s">
        <v>144</v>
      </c>
      <c r="B86" s="184" t="s">
        <v>238</v>
      </c>
      <c r="C86" s="185">
        <v>22.092077</v>
      </c>
      <c r="D86" s="185">
        <v>13.982998</v>
      </c>
      <c r="E86" s="185">
        <v>2.650957</v>
      </c>
      <c r="F86" s="185">
        <v>0</v>
      </c>
      <c r="G86" s="185">
        <v>0</v>
      </c>
      <c r="H86" s="185">
        <v>0</v>
      </c>
      <c r="I86" s="185">
        <v>0</v>
      </c>
      <c r="J86" s="185">
        <v>7.1500000000000003E-4</v>
      </c>
      <c r="K86" s="185">
        <v>1.7334259999999999</v>
      </c>
      <c r="L86" s="185">
        <v>4.7142000000000003E-2</v>
      </c>
      <c r="M86" s="185">
        <v>0</v>
      </c>
      <c r="N86" s="185">
        <v>2.308573</v>
      </c>
      <c r="O86" s="185">
        <v>0.62955000000000005</v>
      </c>
      <c r="P86" s="185">
        <v>0</v>
      </c>
      <c r="Q86" s="185">
        <v>0</v>
      </c>
      <c r="R86" s="185">
        <v>4.5380000000000004E-3</v>
      </c>
      <c r="S86" s="185">
        <v>0.731742</v>
      </c>
      <c r="T86" s="185">
        <v>5.44E-4</v>
      </c>
      <c r="U86" s="185">
        <v>0</v>
      </c>
      <c r="V86" s="185">
        <v>0</v>
      </c>
      <c r="W86" s="185">
        <v>8.0099999999999995E-4</v>
      </c>
      <c r="X86" s="185">
        <v>1.0920000000000001E-3</v>
      </c>
    </row>
    <row r="87" spans="1:24" ht="18" customHeight="1" x14ac:dyDescent="0.5">
      <c r="A87" s="180" t="s">
        <v>114</v>
      </c>
      <c r="B87" s="181" t="s">
        <v>395</v>
      </c>
      <c r="C87" s="182">
        <v>20.10435</v>
      </c>
      <c r="D87" s="182">
        <v>0</v>
      </c>
      <c r="E87" s="182">
        <v>19.84759</v>
      </c>
      <c r="F87" s="182">
        <v>0</v>
      </c>
      <c r="G87" s="182">
        <v>0.108375</v>
      </c>
      <c r="H87" s="182">
        <v>0</v>
      </c>
      <c r="I87" s="182">
        <v>0</v>
      </c>
      <c r="J87" s="182">
        <v>0</v>
      </c>
      <c r="K87" s="182">
        <v>3.8241999999999998E-2</v>
      </c>
      <c r="L87" s="182">
        <v>0</v>
      </c>
      <c r="M87" s="182">
        <v>0</v>
      </c>
      <c r="N87" s="182">
        <v>7.2872999999999993E-2</v>
      </c>
      <c r="O87" s="182">
        <v>0</v>
      </c>
      <c r="P87" s="182">
        <v>0</v>
      </c>
      <c r="Q87" s="182">
        <v>0</v>
      </c>
      <c r="R87" s="182">
        <v>0</v>
      </c>
      <c r="S87" s="182">
        <v>1.6435000000000002E-2</v>
      </c>
      <c r="T87" s="182">
        <v>0</v>
      </c>
      <c r="U87" s="182">
        <v>9.9579999999999998E-3</v>
      </c>
      <c r="V87" s="182">
        <v>0</v>
      </c>
      <c r="W87" s="182">
        <v>3.5399999999999999E-4</v>
      </c>
      <c r="X87" s="182">
        <v>1.0522999999999999E-2</v>
      </c>
    </row>
    <row r="88" spans="1:24" ht="18" customHeight="1" x14ac:dyDescent="0.5">
      <c r="A88" s="183" t="s">
        <v>519</v>
      </c>
      <c r="B88" s="184" t="s">
        <v>523</v>
      </c>
      <c r="C88" s="185">
        <v>19.654247999999999</v>
      </c>
      <c r="D88" s="185">
        <v>0</v>
      </c>
      <c r="E88" s="185">
        <v>0</v>
      </c>
      <c r="F88" s="185">
        <v>0</v>
      </c>
      <c r="G88" s="185">
        <v>0</v>
      </c>
      <c r="H88" s="185">
        <v>0</v>
      </c>
      <c r="I88" s="185">
        <v>0</v>
      </c>
      <c r="J88" s="185">
        <v>0</v>
      </c>
      <c r="K88" s="185">
        <v>0</v>
      </c>
      <c r="L88" s="185">
        <v>0</v>
      </c>
      <c r="M88" s="185">
        <v>0</v>
      </c>
      <c r="N88" s="185">
        <v>8.4100000000000008E-3</v>
      </c>
      <c r="O88" s="185">
        <v>0</v>
      </c>
      <c r="P88" s="185">
        <v>0</v>
      </c>
      <c r="Q88" s="185">
        <v>0</v>
      </c>
      <c r="R88" s="185">
        <v>0</v>
      </c>
      <c r="S88" s="185">
        <v>19.645838000000001</v>
      </c>
      <c r="T88" s="185">
        <v>0</v>
      </c>
      <c r="U88" s="185">
        <v>0</v>
      </c>
      <c r="V88" s="185">
        <v>0</v>
      </c>
      <c r="W88" s="185">
        <v>0</v>
      </c>
      <c r="X88" s="185">
        <v>0</v>
      </c>
    </row>
    <row r="89" spans="1:24" ht="18" customHeight="1" x14ac:dyDescent="0.5">
      <c r="A89" s="180" t="s">
        <v>60</v>
      </c>
      <c r="B89" s="181" t="s">
        <v>306</v>
      </c>
      <c r="C89" s="182">
        <v>18.286221000000001</v>
      </c>
      <c r="D89" s="182">
        <v>0</v>
      </c>
      <c r="E89" s="182">
        <v>1.9805189999999999</v>
      </c>
      <c r="F89" s="182">
        <v>0</v>
      </c>
      <c r="G89" s="182">
        <v>5.4500000000000002E-4</v>
      </c>
      <c r="H89" s="182">
        <v>0</v>
      </c>
      <c r="I89" s="182">
        <v>0.21754299999999999</v>
      </c>
      <c r="J89" s="182">
        <v>6.7791000000000004E-2</v>
      </c>
      <c r="K89" s="182">
        <v>0</v>
      </c>
      <c r="L89" s="182">
        <v>0</v>
      </c>
      <c r="M89" s="182">
        <v>0</v>
      </c>
      <c r="N89" s="182">
        <v>7.9220000000000002E-3</v>
      </c>
      <c r="O89" s="182">
        <v>1.2584E-2</v>
      </c>
      <c r="P89" s="182">
        <v>0</v>
      </c>
      <c r="Q89" s="182">
        <v>2.0014000000000001E-2</v>
      </c>
      <c r="R89" s="182">
        <v>4.1380000000000002E-3</v>
      </c>
      <c r="S89" s="182">
        <v>0.12680900000000001</v>
      </c>
      <c r="T89" s="182">
        <v>6.4999999999999997E-4</v>
      </c>
      <c r="U89" s="182">
        <v>15.846147999999999</v>
      </c>
      <c r="V89" s="182">
        <v>0</v>
      </c>
      <c r="W89" s="182">
        <v>1.5579999999999999E-3</v>
      </c>
      <c r="X89" s="182">
        <v>0</v>
      </c>
    </row>
    <row r="90" spans="1:24" ht="18" customHeight="1" x14ac:dyDescent="0.5">
      <c r="A90" s="183" t="s">
        <v>112</v>
      </c>
      <c r="B90" s="184" t="s">
        <v>294</v>
      </c>
      <c r="C90" s="185">
        <v>16.831634999999999</v>
      </c>
      <c r="D90" s="185">
        <v>1.0570870000000001</v>
      </c>
      <c r="E90" s="185">
        <v>2.8364150000000001</v>
      </c>
      <c r="F90" s="185">
        <v>0</v>
      </c>
      <c r="G90" s="185">
        <v>0.69924699999999995</v>
      </c>
      <c r="H90" s="185">
        <v>3.2669920000000001</v>
      </c>
      <c r="I90" s="185">
        <v>0.43790800000000002</v>
      </c>
      <c r="J90" s="185">
        <v>3.6195999999999999E-2</v>
      </c>
      <c r="K90" s="185">
        <v>0</v>
      </c>
      <c r="L90" s="185">
        <v>2.4930479999999999</v>
      </c>
      <c r="M90" s="185">
        <v>1.2799999999999999E-4</v>
      </c>
      <c r="N90" s="185">
        <v>6.2839000000000006E-2</v>
      </c>
      <c r="O90" s="185">
        <v>1.1770000000000001E-3</v>
      </c>
      <c r="P90" s="185">
        <v>8.5099999999999998E-4</v>
      </c>
      <c r="Q90" s="185">
        <v>0</v>
      </c>
      <c r="R90" s="185">
        <v>6.8842E-2</v>
      </c>
      <c r="S90" s="185">
        <v>5.3370249999999997</v>
      </c>
      <c r="T90" s="185">
        <v>8.7766999999999998E-2</v>
      </c>
      <c r="U90" s="185">
        <v>0.41259899999999999</v>
      </c>
      <c r="V90" s="185">
        <v>0</v>
      </c>
      <c r="W90" s="185">
        <v>3.3236000000000002E-2</v>
      </c>
      <c r="X90" s="185">
        <v>2.7700000000000001E-4</v>
      </c>
    </row>
    <row r="91" spans="1:24" ht="18" customHeight="1" x14ac:dyDescent="0.5">
      <c r="A91" s="180" t="s">
        <v>130</v>
      </c>
      <c r="B91" s="181" t="s">
        <v>226</v>
      </c>
      <c r="C91" s="182">
        <v>15.178274999999999</v>
      </c>
      <c r="D91" s="182">
        <v>5.2319999999999998E-2</v>
      </c>
      <c r="E91" s="182">
        <v>1.8811070000000001</v>
      </c>
      <c r="F91" s="182">
        <v>0</v>
      </c>
      <c r="G91" s="182">
        <v>12.126122000000001</v>
      </c>
      <c r="H91" s="182">
        <v>2.2100000000000001E-4</v>
      </c>
      <c r="I91" s="182">
        <v>0.31385600000000002</v>
      </c>
      <c r="J91" s="182">
        <v>0.23785899999999999</v>
      </c>
      <c r="K91" s="182">
        <v>0</v>
      </c>
      <c r="L91" s="182">
        <v>0</v>
      </c>
      <c r="M91" s="182">
        <v>1.0544E-2</v>
      </c>
      <c r="N91" s="182">
        <v>0</v>
      </c>
      <c r="O91" s="182">
        <v>0</v>
      </c>
      <c r="P91" s="182">
        <v>0</v>
      </c>
      <c r="Q91" s="182">
        <v>0</v>
      </c>
      <c r="R91" s="182">
        <v>7.7869999999999997E-3</v>
      </c>
      <c r="S91" s="182">
        <v>0.44090600000000002</v>
      </c>
      <c r="T91" s="182">
        <v>5.5629999999999999E-2</v>
      </c>
      <c r="U91" s="182">
        <v>5.0386E-2</v>
      </c>
      <c r="V91" s="182">
        <v>0</v>
      </c>
      <c r="W91" s="182">
        <v>1.5380000000000001E-3</v>
      </c>
      <c r="X91" s="182">
        <v>0</v>
      </c>
    </row>
    <row r="92" spans="1:24" ht="18" customHeight="1" x14ac:dyDescent="0.5">
      <c r="A92" s="183" t="s">
        <v>66</v>
      </c>
      <c r="B92" s="184" t="s">
        <v>311</v>
      </c>
      <c r="C92" s="185">
        <v>13.263745</v>
      </c>
      <c r="D92" s="185">
        <v>6.8332030000000001</v>
      </c>
      <c r="E92" s="185">
        <v>9.8099000000000006E-2</v>
      </c>
      <c r="F92" s="185">
        <v>0</v>
      </c>
      <c r="G92" s="185">
        <v>0.30144500000000002</v>
      </c>
      <c r="H92" s="185">
        <v>0.194662</v>
      </c>
      <c r="I92" s="185">
        <v>3.3100130000000001</v>
      </c>
      <c r="J92" s="185">
        <v>0.38820399999999999</v>
      </c>
      <c r="K92" s="185">
        <v>1.7100000000000001E-4</v>
      </c>
      <c r="L92" s="185">
        <v>6.5502000000000005E-2</v>
      </c>
      <c r="M92" s="185">
        <v>9.9999999999999995E-7</v>
      </c>
      <c r="N92" s="185">
        <v>5.0619999999999997E-3</v>
      </c>
      <c r="O92" s="185">
        <v>0</v>
      </c>
      <c r="P92" s="185">
        <v>1.6517E-2</v>
      </c>
      <c r="Q92" s="185">
        <v>0</v>
      </c>
      <c r="R92" s="185">
        <v>6.4180000000000001E-3</v>
      </c>
      <c r="S92" s="185">
        <v>1.6931879999999999</v>
      </c>
      <c r="T92" s="185">
        <v>2.8400000000000001E-3</v>
      </c>
      <c r="U92" s="185">
        <v>1.407E-3</v>
      </c>
      <c r="V92" s="185">
        <v>0.31955</v>
      </c>
      <c r="W92" s="185">
        <v>2.0011999999999999E-2</v>
      </c>
      <c r="X92" s="185">
        <v>7.4489999999999999E-3</v>
      </c>
    </row>
    <row r="93" spans="1:24" ht="18" customHeight="1" x14ac:dyDescent="0.5">
      <c r="A93" s="180" t="s">
        <v>64</v>
      </c>
      <c r="B93" s="181" t="s">
        <v>282</v>
      </c>
      <c r="C93" s="182">
        <v>12.52291</v>
      </c>
      <c r="D93" s="182">
        <v>0</v>
      </c>
      <c r="E93" s="182">
        <v>1.1977E-2</v>
      </c>
      <c r="F93" s="182">
        <v>0</v>
      </c>
      <c r="G93" s="182">
        <v>2.16222</v>
      </c>
      <c r="H93" s="182">
        <v>0</v>
      </c>
      <c r="I93" s="182">
        <v>3.0798930000000002</v>
      </c>
      <c r="J93" s="182">
        <v>1.9102999999999998E-2</v>
      </c>
      <c r="K93" s="182">
        <v>1.7340000000000001E-3</v>
      </c>
      <c r="L93" s="182">
        <v>0.94134399999999996</v>
      </c>
      <c r="M93" s="182">
        <v>4.4499999999999997E-4</v>
      </c>
      <c r="N93" s="182">
        <v>1.822E-2</v>
      </c>
      <c r="O93" s="182">
        <v>6.7499999999999999E-3</v>
      </c>
      <c r="P93" s="182">
        <v>0</v>
      </c>
      <c r="Q93" s="182">
        <v>6.8499999999999995E-4</v>
      </c>
      <c r="R93" s="182">
        <v>0.48913899999999999</v>
      </c>
      <c r="S93" s="182">
        <v>1.447659</v>
      </c>
      <c r="T93" s="182">
        <v>2.6846760000000001</v>
      </c>
      <c r="U93" s="182">
        <v>1.553442</v>
      </c>
      <c r="V93" s="182">
        <v>0</v>
      </c>
      <c r="W93" s="182">
        <v>0.10562299999999999</v>
      </c>
      <c r="X93" s="182">
        <v>0</v>
      </c>
    </row>
    <row r="94" spans="1:24" ht="18" customHeight="1" x14ac:dyDescent="0.5">
      <c r="A94" s="183" t="s">
        <v>74</v>
      </c>
      <c r="B94" s="184" t="s">
        <v>291</v>
      </c>
      <c r="C94" s="185">
        <v>12.511932</v>
      </c>
      <c r="D94" s="185">
        <v>0</v>
      </c>
      <c r="E94" s="185">
        <v>0</v>
      </c>
      <c r="F94" s="185">
        <v>0</v>
      </c>
      <c r="G94" s="185">
        <v>0.19947200000000001</v>
      </c>
      <c r="H94" s="185">
        <v>0</v>
      </c>
      <c r="I94" s="185">
        <v>1.25084</v>
      </c>
      <c r="J94" s="185">
        <v>4.2535470000000002</v>
      </c>
      <c r="K94" s="185">
        <v>0</v>
      </c>
      <c r="L94" s="185">
        <v>0</v>
      </c>
      <c r="M94" s="185">
        <v>0</v>
      </c>
      <c r="N94" s="185">
        <v>6.4700000000000001E-4</v>
      </c>
      <c r="O94" s="185">
        <v>0</v>
      </c>
      <c r="P94" s="185">
        <v>5.8431999999999998E-2</v>
      </c>
      <c r="Q94" s="185">
        <v>0</v>
      </c>
      <c r="R94" s="185">
        <v>0.28739199999999998</v>
      </c>
      <c r="S94" s="185">
        <v>1.4575020000000001</v>
      </c>
      <c r="T94" s="185">
        <v>4.1159049999999997</v>
      </c>
      <c r="U94" s="185">
        <v>0.88819599999999999</v>
      </c>
      <c r="V94" s="185">
        <v>0</v>
      </c>
      <c r="W94" s="185">
        <v>0</v>
      </c>
      <c r="X94" s="185">
        <v>0</v>
      </c>
    </row>
    <row r="95" spans="1:24" ht="18" customHeight="1" x14ac:dyDescent="0.5">
      <c r="A95" s="180" t="s">
        <v>139</v>
      </c>
      <c r="B95" s="181" t="s">
        <v>293</v>
      </c>
      <c r="C95" s="182">
        <v>9.3863800000000008</v>
      </c>
      <c r="D95" s="182">
        <v>2.3281399999999999</v>
      </c>
      <c r="E95" s="182">
        <v>6.4165349999999997</v>
      </c>
      <c r="F95" s="182">
        <v>0</v>
      </c>
      <c r="G95" s="182">
        <v>0.64103399999999999</v>
      </c>
      <c r="H95" s="182">
        <v>0</v>
      </c>
      <c r="I95" s="182">
        <v>6.7000000000000002E-5</v>
      </c>
      <c r="J95" s="182">
        <v>0</v>
      </c>
      <c r="K95" s="182">
        <v>0</v>
      </c>
      <c r="L95" s="182">
        <v>0</v>
      </c>
      <c r="M95" s="182">
        <v>0</v>
      </c>
      <c r="N95" s="182">
        <v>0</v>
      </c>
      <c r="O95" s="182">
        <v>0</v>
      </c>
      <c r="P95" s="182">
        <v>0</v>
      </c>
      <c r="Q95" s="182">
        <v>0</v>
      </c>
      <c r="R95" s="182">
        <v>0</v>
      </c>
      <c r="S95" s="182">
        <v>0</v>
      </c>
      <c r="T95" s="182">
        <v>0</v>
      </c>
      <c r="U95" s="182">
        <v>0</v>
      </c>
      <c r="V95" s="182">
        <v>0</v>
      </c>
      <c r="W95" s="182">
        <v>3.9999999999999998E-6</v>
      </c>
      <c r="X95" s="182">
        <v>5.9999999999999995E-4</v>
      </c>
    </row>
    <row r="96" spans="1:24" ht="18" customHeight="1" x14ac:dyDescent="0.5">
      <c r="A96" s="183" t="s">
        <v>187</v>
      </c>
      <c r="B96" s="184" t="s">
        <v>328</v>
      </c>
      <c r="C96" s="185">
        <v>9.2225099999999998</v>
      </c>
      <c r="D96" s="185">
        <v>0</v>
      </c>
      <c r="E96" s="185">
        <v>9.1178709999999992</v>
      </c>
      <c r="F96" s="185">
        <v>0</v>
      </c>
      <c r="G96" s="185">
        <v>1.3568999999999999E-2</v>
      </c>
      <c r="H96" s="185">
        <v>0</v>
      </c>
      <c r="I96" s="185">
        <v>0</v>
      </c>
      <c r="J96" s="185">
        <v>1.5362000000000001E-2</v>
      </c>
      <c r="K96" s="185">
        <v>3.88E-4</v>
      </c>
      <c r="L96" s="185">
        <v>1.76E-4</v>
      </c>
      <c r="M96" s="185">
        <v>0</v>
      </c>
      <c r="N96" s="185">
        <v>1.542E-3</v>
      </c>
      <c r="O96" s="185">
        <v>0</v>
      </c>
      <c r="P96" s="185">
        <v>0</v>
      </c>
      <c r="Q96" s="185">
        <v>2.1210000000000001E-3</v>
      </c>
      <c r="R96" s="185">
        <v>6.4581E-2</v>
      </c>
      <c r="S96" s="185">
        <v>6.8999999999999999E-3</v>
      </c>
      <c r="T96" s="185">
        <v>0</v>
      </c>
      <c r="U96" s="185">
        <v>0</v>
      </c>
      <c r="V96" s="185">
        <v>0</v>
      </c>
      <c r="W96" s="185">
        <v>0</v>
      </c>
      <c r="X96" s="185">
        <v>0</v>
      </c>
    </row>
    <row r="97" spans="1:24" ht="18" customHeight="1" x14ac:dyDescent="0.5">
      <c r="A97" s="180" t="s">
        <v>190</v>
      </c>
      <c r="B97" s="181" t="s">
        <v>303</v>
      </c>
      <c r="C97" s="182">
        <v>9.1087389999999999</v>
      </c>
      <c r="D97" s="182">
        <v>0</v>
      </c>
      <c r="E97" s="182">
        <v>0.78005199999999997</v>
      </c>
      <c r="F97" s="182">
        <v>0</v>
      </c>
      <c r="G97" s="182">
        <v>2.091329</v>
      </c>
      <c r="H97" s="182">
        <v>0</v>
      </c>
      <c r="I97" s="182">
        <v>0.492593</v>
      </c>
      <c r="J97" s="182">
        <v>1.8970999999999998E-2</v>
      </c>
      <c r="K97" s="182">
        <v>7.9179999999999997E-3</v>
      </c>
      <c r="L97" s="182">
        <v>0.63738099999999998</v>
      </c>
      <c r="M97" s="182">
        <v>4.1939999999999998E-3</v>
      </c>
      <c r="N97" s="182">
        <v>9.4629999999999992E-3</v>
      </c>
      <c r="O97" s="182">
        <v>0</v>
      </c>
      <c r="P97" s="182">
        <v>1.477E-3</v>
      </c>
      <c r="Q97" s="182">
        <v>0</v>
      </c>
      <c r="R97" s="182">
        <v>1.5082E-2</v>
      </c>
      <c r="S97" s="182">
        <v>3.561296</v>
      </c>
      <c r="T97" s="182">
        <v>3.0301999999999999E-2</v>
      </c>
      <c r="U97" s="182">
        <v>0.83556600000000003</v>
      </c>
      <c r="V97" s="182">
        <v>0</v>
      </c>
      <c r="W97" s="182">
        <v>0.623116</v>
      </c>
      <c r="X97" s="182">
        <v>0</v>
      </c>
    </row>
    <row r="98" spans="1:24" ht="18" customHeight="1" x14ac:dyDescent="0.5">
      <c r="A98" s="183" t="s">
        <v>69</v>
      </c>
      <c r="B98" s="184" t="s">
        <v>322</v>
      </c>
      <c r="C98" s="185">
        <v>9.100956</v>
      </c>
      <c r="D98" s="185">
        <v>0</v>
      </c>
      <c r="E98" s="185">
        <v>1.5186470000000001</v>
      </c>
      <c r="F98" s="185">
        <v>0</v>
      </c>
      <c r="G98" s="185">
        <v>1.5417019999999999</v>
      </c>
      <c r="H98" s="185">
        <v>6.1844999999999997E-2</v>
      </c>
      <c r="I98" s="185">
        <v>4.7730240000000004</v>
      </c>
      <c r="J98" s="185">
        <v>0</v>
      </c>
      <c r="K98" s="185">
        <v>0.105362</v>
      </c>
      <c r="L98" s="185">
        <v>0</v>
      </c>
      <c r="M98" s="185">
        <v>0</v>
      </c>
      <c r="N98" s="185">
        <v>0.93681000000000003</v>
      </c>
      <c r="O98" s="185">
        <v>0</v>
      </c>
      <c r="P98" s="185">
        <v>6.0099999999999997E-4</v>
      </c>
      <c r="Q98" s="185">
        <v>1.1180000000000001E-3</v>
      </c>
      <c r="R98" s="185">
        <v>3.3899999999999998E-3</v>
      </c>
      <c r="S98" s="185">
        <v>0.15485399999999999</v>
      </c>
      <c r="T98" s="185">
        <v>0</v>
      </c>
      <c r="U98" s="185">
        <v>0</v>
      </c>
      <c r="V98" s="185">
        <v>0</v>
      </c>
      <c r="W98" s="185">
        <v>3.5950000000000001E-3</v>
      </c>
      <c r="X98" s="185">
        <v>7.9999999999999996E-6</v>
      </c>
    </row>
    <row r="99" spans="1:24" ht="18" customHeight="1" x14ac:dyDescent="0.5">
      <c r="A99" s="180" t="s">
        <v>52</v>
      </c>
      <c r="B99" s="181" t="s">
        <v>302</v>
      </c>
      <c r="C99" s="182">
        <v>9.0877929999999996</v>
      </c>
      <c r="D99" s="182">
        <v>0</v>
      </c>
      <c r="E99" s="182">
        <v>0</v>
      </c>
      <c r="F99" s="182">
        <v>0</v>
      </c>
      <c r="G99" s="182">
        <v>1.6999E-2</v>
      </c>
      <c r="H99" s="182">
        <v>0</v>
      </c>
      <c r="I99" s="182">
        <v>0.70161499999999999</v>
      </c>
      <c r="J99" s="182">
        <v>0.20049900000000001</v>
      </c>
      <c r="K99" s="182">
        <v>1.462E-3</v>
      </c>
      <c r="L99" s="182">
        <v>0</v>
      </c>
      <c r="M99" s="182">
        <v>0</v>
      </c>
      <c r="N99" s="182">
        <v>1.0756999999999999E-2</v>
      </c>
      <c r="O99" s="182">
        <v>5.4800000000000001E-2</v>
      </c>
      <c r="P99" s="182">
        <v>0</v>
      </c>
      <c r="Q99" s="182">
        <v>0</v>
      </c>
      <c r="R99" s="182">
        <v>2.0799999999999999E-4</v>
      </c>
      <c r="S99" s="182">
        <v>1.435832</v>
      </c>
      <c r="T99" s="182">
        <v>0</v>
      </c>
      <c r="U99" s="182">
        <v>6.6656209999999998</v>
      </c>
      <c r="V99" s="182">
        <v>0</v>
      </c>
      <c r="W99" s="182">
        <v>0</v>
      </c>
      <c r="X99" s="182">
        <v>0</v>
      </c>
    </row>
    <row r="100" spans="1:24" ht="18" customHeight="1" x14ac:dyDescent="0.5">
      <c r="A100" s="183" t="s">
        <v>49</v>
      </c>
      <c r="B100" s="184" t="s">
        <v>278</v>
      </c>
      <c r="C100" s="185">
        <v>7.8528739999999999</v>
      </c>
      <c r="D100" s="185">
        <v>0</v>
      </c>
      <c r="E100" s="185">
        <v>7.0709860000000004</v>
      </c>
      <c r="F100" s="185">
        <v>0</v>
      </c>
      <c r="G100" s="185">
        <v>0.38288699999999998</v>
      </c>
      <c r="H100" s="185">
        <v>0</v>
      </c>
      <c r="I100" s="185">
        <v>0.131193</v>
      </c>
      <c r="J100" s="185">
        <v>0</v>
      </c>
      <c r="K100" s="185">
        <v>0</v>
      </c>
      <c r="L100" s="185">
        <v>0</v>
      </c>
      <c r="M100" s="185">
        <v>0</v>
      </c>
      <c r="N100" s="185">
        <v>0.21621599999999999</v>
      </c>
      <c r="O100" s="185">
        <v>9.9099999999999991E-4</v>
      </c>
      <c r="P100" s="185">
        <v>3.1999999999999999E-5</v>
      </c>
      <c r="Q100" s="185">
        <v>1.653E-3</v>
      </c>
      <c r="R100" s="185">
        <v>0</v>
      </c>
      <c r="S100" s="185">
        <v>0</v>
      </c>
      <c r="T100" s="185">
        <v>4.1465000000000002E-2</v>
      </c>
      <c r="U100" s="185">
        <v>2.2699999999999999E-4</v>
      </c>
      <c r="V100" s="185">
        <v>0</v>
      </c>
      <c r="W100" s="185">
        <v>3.1960000000000001E-3</v>
      </c>
      <c r="X100" s="185">
        <v>4.0289999999999996E-3</v>
      </c>
    </row>
    <row r="101" spans="1:24" ht="18" customHeight="1" x14ac:dyDescent="0.5">
      <c r="A101" s="180" t="s">
        <v>44</v>
      </c>
      <c r="B101" s="181" t="s">
        <v>268</v>
      </c>
      <c r="C101" s="182">
        <v>7.5272160000000001</v>
      </c>
      <c r="D101" s="182">
        <v>0</v>
      </c>
      <c r="E101" s="182">
        <v>6.3763E-2</v>
      </c>
      <c r="F101" s="182">
        <v>0</v>
      </c>
      <c r="G101" s="182">
        <v>2.5600000000000002E-3</v>
      </c>
      <c r="H101" s="182">
        <v>0</v>
      </c>
      <c r="I101" s="182">
        <v>0.342864</v>
      </c>
      <c r="J101" s="182">
        <v>2.8694000000000001E-2</v>
      </c>
      <c r="K101" s="182">
        <v>3.4844E-2</v>
      </c>
      <c r="L101" s="182">
        <v>1.3093E-2</v>
      </c>
      <c r="M101" s="182">
        <v>4.3208270000000004</v>
      </c>
      <c r="N101" s="182">
        <v>1.601148</v>
      </c>
      <c r="O101" s="182">
        <v>3.9660000000000001E-2</v>
      </c>
      <c r="P101" s="182">
        <v>2.2331E-2</v>
      </c>
      <c r="Q101" s="182">
        <v>0.88494200000000001</v>
      </c>
      <c r="R101" s="182">
        <v>6.9045999999999996E-2</v>
      </c>
      <c r="S101" s="182">
        <v>3.3085000000000003E-2</v>
      </c>
      <c r="T101" s="182">
        <v>2.9810000000000001E-3</v>
      </c>
      <c r="U101" s="182">
        <v>2.0349999999999999E-3</v>
      </c>
      <c r="V101" s="182">
        <v>0</v>
      </c>
      <c r="W101" s="182">
        <v>4.4687999999999999E-2</v>
      </c>
      <c r="X101" s="182">
        <v>2.0653000000000001E-2</v>
      </c>
    </row>
    <row r="102" spans="1:24" ht="18" customHeight="1" x14ac:dyDescent="0.5">
      <c r="A102" s="183" t="s">
        <v>128</v>
      </c>
      <c r="B102" s="184" t="s">
        <v>557</v>
      </c>
      <c r="C102" s="185">
        <v>6.5258479999999999</v>
      </c>
      <c r="D102" s="185">
        <v>0</v>
      </c>
      <c r="E102" s="185">
        <v>0.759015</v>
      </c>
      <c r="F102" s="185">
        <v>0</v>
      </c>
      <c r="G102" s="185">
        <v>5.6657929999999999</v>
      </c>
      <c r="H102" s="185">
        <v>0</v>
      </c>
      <c r="I102" s="185">
        <v>3.5599999999999998E-4</v>
      </c>
      <c r="J102" s="185">
        <v>0</v>
      </c>
      <c r="K102" s="185">
        <v>0</v>
      </c>
      <c r="L102" s="185">
        <v>4.6968000000000003E-2</v>
      </c>
      <c r="M102" s="185">
        <v>0</v>
      </c>
      <c r="N102" s="185">
        <v>3.7546999999999997E-2</v>
      </c>
      <c r="O102" s="185">
        <v>1.617E-2</v>
      </c>
      <c r="P102" s="185">
        <v>0</v>
      </c>
      <c r="Q102" s="185">
        <v>0</v>
      </c>
      <c r="R102" s="185">
        <v>0</v>
      </c>
      <c r="S102" s="185">
        <v>0</v>
      </c>
      <c r="T102" s="185">
        <v>0</v>
      </c>
      <c r="U102" s="185">
        <v>0</v>
      </c>
      <c r="V102" s="185">
        <v>0</v>
      </c>
      <c r="W102" s="185">
        <v>0</v>
      </c>
      <c r="X102" s="185">
        <v>0</v>
      </c>
    </row>
    <row r="103" spans="1:24" ht="18" customHeight="1" x14ac:dyDescent="0.5">
      <c r="A103" s="180" t="s">
        <v>37</v>
      </c>
      <c r="B103" s="181" t="s">
        <v>251</v>
      </c>
      <c r="C103" s="182">
        <v>6.4235160000000002</v>
      </c>
      <c r="D103" s="182">
        <v>0</v>
      </c>
      <c r="E103" s="182">
        <v>0</v>
      </c>
      <c r="F103" s="182">
        <v>3.045E-3</v>
      </c>
      <c r="G103" s="182">
        <v>1.973462</v>
      </c>
      <c r="H103" s="182">
        <v>1.45E-4</v>
      </c>
      <c r="I103" s="182">
        <v>4.2789669999999997</v>
      </c>
      <c r="J103" s="182">
        <v>4.816E-3</v>
      </c>
      <c r="K103" s="182">
        <v>6.9499999999999998E-4</v>
      </c>
      <c r="L103" s="182">
        <v>0</v>
      </c>
      <c r="M103" s="182">
        <v>0</v>
      </c>
      <c r="N103" s="182">
        <v>6.3280000000000003E-3</v>
      </c>
      <c r="O103" s="182">
        <v>4.875E-3</v>
      </c>
      <c r="P103" s="182">
        <v>4.5110000000000003E-3</v>
      </c>
      <c r="Q103" s="182">
        <v>0</v>
      </c>
      <c r="R103" s="182">
        <v>0</v>
      </c>
      <c r="S103" s="182">
        <v>0.14666899999999999</v>
      </c>
      <c r="T103" s="182">
        <v>0</v>
      </c>
      <c r="U103" s="182">
        <v>0</v>
      </c>
      <c r="V103" s="182">
        <v>0</v>
      </c>
      <c r="W103" s="182">
        <v>0</v>
      </c>
      <c r="X103" s="182">
        <v>3.9999999999999998E-6</v>
      </c>
    </row>
    <row r="104" spans="1:24" ht="18" customHeight="1" x14ac:dyDescent="0.5">
      <c r="A104" s="183" t="s">
        <v>28</v>
      </c>
      <c r="B104" s="184" t="s">
        <v>244</v>
      </c>
      <c r="C104" s="185">
        <v>6.1050610000000001</v>
      </c>
      <c r="D104" s="185">
        <v>1.6411450000000001</v>
      </c>
      <c r="E104" s="185">
        <v>3.9619810000000002</v>
      </c>
      <c r="F104" s="185">
        <v>0</v>
      </c>
      <c r="G104" s="185">
        <v>0</v>
      </c>
      <c r="H104" s="185">
        <v>0</v>
      </c>
      <c r="I104" s="185">
        <v>4.6999999999999997E-5</v>
      </c>
      <c r="J104" s="185">
        <v>0</v>
      </c>
      <c r="K104" s="185">
        <v>0</v>
      </c>
      <c r="L104" s="185">
        <v>0</v>
      </c>
      <c r="M104" s="185">
        <v>0</v>
      </c>
      <c r="N104" s="185">
        <v>0.164075</v>
      </c>
      <c r="O104" s="185">
        <v>0</v>
      </c>
      <c r="P104" s="185">
        <v>0.334733</v>
      </c>
      <c r="Q104" s="185">
        <v>0</v>
      </c>
      <c r="R104" s="185">
        <v>0</v>
      </c>
      <c r="S104" s="185">
        <v>0</v>
      </c>
      <c r="T104" s="185">
        <v>0</v>
      </c>
      <c r="U104" s="185">
        <v>0</v>
      </c>
      <c r="V104" s="185">
        <v>0</v>
      </c>
      <c r="W104" s="185">
        <v>2.0709999999999999E-3</v>
      </c>
      <c r="X104" s="185">
        <v>1.01E-3</v>
      </c>
    </row>
    <row r="105" spans="1:24" ht="18" customHeight="1" x14ac:dyDescent="0.5">
      <c r="A105" s="180" t="s">
        <v>72</v>
      </c>
      <c r="B105" s="181" t="s">
        <v>323</v>
      </c>
      <c r="C105" s="182">
        <v>6.0109570000000003</v>
      </c>
      <c r="D105" s="182">
        <v>0</v>
      </c>
      <c r="E105" s="182">
        <v>0</v>
      </c>
      <c r="F105" s="182">
        <v>0</v>
      </c>
      <c r="G105" s="182">
        <v>1.371896</v>
      </c>
      <c r="H105" s="182">
        <v>0</v>
      </c>
      <c r="I105" s="182">
        <v>9.9999999999999995E-7</v>
      </c>
      <c r="J105" s="182">
        <v>3.6041999999999998E-2</v>
      </c>
      <c r="K105" s="182">
        <v>3.0000000000000001E-6</v>
      </c>
      <c r="L105" s="182">
        <v>1.332309</v>
      </c>
      <c r="M105" s="182">
        <v>1.660622</v>
      </c>
      <c r="N105" s="182">
        <v>4.1065999999999998E-2</v>
      </c>
      <c r="O105" s="182">
        <v>2.8427999999999998E-2</v>
      </c>
      <c r="P105" s="182">
        <v>0</v>
      </c>
      <c r="Q105" s="182">
        <v>0</v>
      </c>
      <c r="R105" s="182">
        <v>0.104986</v>
      </c>
      <c r="S105" s="182">
        <v>1.0156270000000001</v>
      </c>
      <c r="T105" s="182">
        <v>8.9499999999999996E-4</v>
      </c>
      <c r="U105" s="182">
        <v>0.34971999999999998</v>
      </c>
      <c r="V105" s="182">
        <v>2.4899999999999998E-4</v>
      </c>
      <c r="W105" s="182">
        <v>6.7741999999999997E-2</v>
      </c>
      <c r="X105" s="182">
        <v>1.372E-3</v>
      </c>
    </row>
    <row r="106" spans="1:24" ht="18" customHeight="1" x14ac:dyDescent="0.5">
      <c r="A106" s="183" t="s">
        <v>24</v>
      </c>
      <c r="B106" s="184" t="s">
        <v>263</v>
      </c>
      <c r="C106" s="185">
        <v>4.7311449999999997</v>
      </c>
      <c r="D106" s="185">
        <v>5.7000000000000003E-5</v>
      </c>
      <c r="E106" s="185">
        <v>0.41833599999999999</v>
      </c>
      <c r="F106" s="185">
        <v>0</v>
      </c>
      <c r="G106" s="185">
        <v>8.2000000000000001E-5</v>
      </c>
      <c r="H106" s="185">
        <v>0</v>
      </c>
      <c r="I106" s="185">
        <v>8.3250000000000008E-3</v>
      </c>
      <c r="J106" s="185">
        <v>0</v>
      </c>
      <c r="K106" s="185">
        <v>0</v>
      </c>
      <c r="L106" s="185">
        <v>4.2261649999999999</v>
      </c>
      <c r="M106" s="185">
        <v>0</v>
      </c>
      <c r="N106" s="185">
        <v>5.0799999999999998E-2</v>
      </c>
      <c r="O106" s="185">
        <v>2.3625E-2</v>
      </c>
      <c r="P106" s="185">
        <v>0</v>
      </c>
      <c r="Q106" s="185">
        <v>0</v>
      </c>
      <c r="R106" s="185">
        <v>0</v>
      </c>
      <c r="S106" s="185">
        <v>2.2550000000000001E-3</v>
      </c>
      <c r="T106" s="185">
        <v>0</v>
      </c>
      <c r="U106" s="185">
        <v>0</v>
      </c>
      <c r="V106" s="185">
        <v>0</v>
      </c>
      <c r="W106" s="185">
        <v>0</v>
      </c>
      <c r="X106" s="185">
        <v>1.5E-3</v>
      </c>
    </row>
    <row r="107" spans="1:24" ht="18" customHeight="1" x14ac:dyDescent="0.5">
      <c r="A107" s="180" t="s">
        <v>184</v>
      </c>
      <c r="B107" s="181" t="s">
        <v>295</v>
      </c>
      <c r="C107" s="182">
        <v>4.5680329999999998</v>
      </c>
      <c r="D107" s="182">
        <v>0</v>
      </c>
      <c r="E107" s="182">
        <v>1.8737809999999999</v>
      </c>
      <c r="F107" s="182">
        <v>0</v>
      </c>
      <c r="G107" s="182">
        <v>2.6507049999999999</v>
      </c>
      <c r="H107" s="182">
        <v>0</v>
      </c>
      <c r="I107" s="182">
        <v>0</v>
      </c>
      <c r="J107" s="182">
        <v>0</v>
      </c>
      <c r="K107" s="182">
        <v>0</v>
      </c>
      <c r="L107" s="182">
        <v>0</v>
      </c>
      <c r="M107" s="182">
        <v>0</v>
      </c>
      <c r="N107" s="182">
        <v>4.0364999999999998E-2</v>
      </c>
      <c r="O107" s="182">
        <v>0</v>
      </c>
      <c r="P107" s="182">
        <v>0</v>
      </c>
      <c r="Q107" s="182">
        <v>0</v>
      </c>
      <c r="R107" s="182">
        <v>0</v>
      </c>
      <c r="S107" s="182">
        <v>3.5599999999999998E-4</v>
      </c>
      <c r="T107" s="182">
        <v>2.042E-3</v>
      </c>
      <c r="U107" s="182">
        <v>7.8299999999999995E-4</v>
      </c>
      <c r="V107" s="182">
        <v>0</v>
      </c>
      <c r="W107" s="182">
        <v>0</v>
      </c>
      <c r="X107" s="182">
        <v>0</v>
      </c>
    </row>
    <row r="108" spans="1:24" ht="18" customHeight="1" x14ac:dyDescent="0.5">
      <c r="A108" s="183" t="s">
        <v>59</v>
      </c>
      <c r="B108" s="184" t="s">
        <v>310</v>
      </c>
      <c r="C108" s="185">
        <v>3.9529359999999998</v>
      </c>
      <c r="D108" s="185">
        <v>0</v>
      </c>
      <c r="E108" s="185">
        <v>3.6603919999999999</v>
      </c>
      <c r="F108" s="185">
        <v>0</v>
      </c>
      <c r="G108" s="185">
        <v>0</v>
      </c>
      <c r="H108" s="185">
        <v>0</v>
      </c>
      <c r="I108" s="185">
        <v>5.0000000000000004E-6</v>
      </c>
      <c r="J108" s="185">
        <v>0</v>
      </c>
      <c r="K108" s="185">
        <v>0</v>
      </c>
      <c r="L108" s="185">
        <v>0</v>
      </c>
      <c r="M108" s="185">
        <v>0</v>
      </c>
      <c r="N108" s="185">
        <v>0.115049</v>
      </c>
      <c r="O108" s="185">
        <v>0.12782299999999999</v>
      </c>
      <c r="P108" s="185">
        <v>0</v>
      </c>
      <c r="Q108" s="185">
        <v>0</v>
      </c>
      <c r="R108" s="185">
        <v>0</v>
      </c>
      <c r="S108" s="185">
        <v>4.9662999999999999E-2</v>
      </c>
      <c r="T108" s="185">
        <v>0</v>
      </c>
      <c r="U108" s="185">
        <v>0</v>
      </c>
      <c r="V108" s="185">
        <v>0</v>
      </c>
      <c r="W108" s="185">
        <v>0</v>
      </c>
      <c r="X108" s="185">
        <v>5.0000000000000004E-6</v>
      </c>
    </row>
    <row r="109" spans="1:24" ht="18" customHeight="1" x14ac:dyDescent="0.5">
      <c r="A109" s="180" t="s">
        <v>176</v>
      </c>
      <c r="B109" s="181" t="s">
        <v>392</v>
      </c>
      <c r="C109" s="182">
        <v>3.9516309999999999</v>
      </c>
      <c r="D109" s="182">
        <v>1.2237E-2</v>
      </c>
      <c r="E109" s="182">
        <v>0</v>
      </c>
      <c r="F109" s="182">
        <v>0</v>
      </c>
      <c r="G109" s="182">
        <v>0.27729500000000001</v>
      </c>
      <c r="H109" s="182">
        <v>0.17547599999999999</v>
      </c>
      <c r="I109" s="182">
        <v>0.129943</v>
      </c>
      <c r="J109" s="182">
        <v>3.421E-3</v>
      </c>
      <c r="K109" s="182">
        <v>3.5249999999999997E-2</v>
      </c>
      <c r="L109" s="182">
        <v>0.28575400000000001</v>
      </c>
      <c r="M109" s="182">
        <v>0.20057900000000001</v>
      </c>
      <c r="N109" s="182">
        <v>1.065E-3</v>
      </c>
      <c r="O109" s="182">
        <v>0</v>
      </c>
      <c r="P109" s="182">
        <v>5.6270000000000001E-3</v>
      </c>
      <c r="Q109" s="182">
        <v>0</v>
      </c>
      <c r="R109" s="182">
        <v>0.64365000000000006</v>
      </c>
      <c r="S109" s="182">
        <v>0.97281399999999996</v>
      </c>
      <c r="T109" s="182">
        <v>1.3760000000000001E-3</v>
      </c>
      <c r="U109" s="182">
        <v>1.081261</v>
      </c>
      <c r="V109" s="182">
        <v>0</v>
      </c>
      <c r="W109" s="182">
        <v>0.101386</v>
      </c>
      <c r="X109" s="182">
        <v>2.4499E-2</v>
      </c>
    </row>
    <row r="110" spans="1:24" ht="18" customHeight="1" x14ac:dyDescent="0.5">
      <c r="A110" s="183" t="s">
        <v>137</v>
      </c>
      <c r="B110" s="184" t="s">
        <v>283</v>
      </c>
      <c r="C110" s="185">
        <v>2.7260599999999999</v>
      </c>
      <c r="D110" s="185">
        <v>0</v>
      </c>
      <c r="E110" s="185">
        <v>5.3799999999999996E-4</v>
      </c>
      <c r="F110" s="185">
        <v>0</v>
      </c>
      <c r="G110" s="185">
        <v>2.3E-5</v>
      </c>
      <c r="H110" s="185">
        <v>0</v>
      </c>
      <c r="I110" s="185">
        <v>0</v>
      </c>
      <c r="J110" s="185">
        <v>0</v>
      </c>
      <c r="K110" s="185">
        <v>0</v>
      </c>
      <c r="L110" s="185">
        <v>2.725425</v>
      </c>
      <c r="M110" s="185">
        <v>0</v>
      </c>
      <c r="N110" s="185">
        <v>4.8000000000000001E-5</v>
      </c>
      <c r="O110" s="185">
        <v>0</v>
      </c>
      <c r="P110" s="185">
        <v>0</v>
      </c>
      <c r="Q110" s="185">
        <v>0</v>
      </c>
      <c r="R110" s="185">
        <v>0</v>
      </c>
      <c r="S110" s="185">
        <v>0</v>
      </c>
      <c r="T110" s="185">
        <v>0</v>
      </c>
      <c r="U110" s="185">
        <v>0</v>
      </c>
      <c r="V110" s="185">
        <v>0</v>
      </c>
      <c r="W110" s="185">
        <v>0</v>
      </c>
      <c r="X110" s="185">
        <v>2.5999999999999998E-5</v>
      </c>
    </row>
    <row r="111" spans="1:24" ht="18" customHeight="1" x14ac:dyDescent="0.5">
      <c r="A111" s="180" t="s">
        <v>146</v>
      </c>
      <c r="B111" s="181" t="s">
        <v>327</v>
      </c>
      <c r="C111" s="182">
        <v>2.6226440000000002</v>
      </c>
      <c r="D111" s="182">
        <v>2.551002</v>
      </c>
      <c r="E111" s="182">
        <v>0</v>
      </c>
      <c r="F111" s="182">
        <v>0</v>
      </c>
      <c r="G111" s="182">
        <v>0</v>
      </c>
      <c r="H111" s="182">
        <v>0</v>
      </c>
      <c r="I111" s="182">
        <v>7.1641999999999997E-2</v>
      </c>
      <c r="J111" s="182">
        <v>0</v>
      </c>
      <c r="K111" s="182">
        <v>0</v>
      </c>
      <c r="L111" s="182">
        <v>0</v>
      </c>
      <c r="M111" s="182">
        <v>0</v>
      </c>
      <c r="N111" s="182">
        <v>0</v>
      </c>
      <c r="O111" s="182">
        <v>0</v>
      </c>
      <c r="P111" s="182">
        <v>0</v>
      </c>
      <c r="Q111" s="182">
        <v>0</v>
      </c>
      <c r="R111" s="182">
        <v>0</v>
      </c>
      <c r="S111" s="182">
        <v>0</v>
      </c>
      <c r="T111" s="182">
        <v>0</v>
      </c>
      <c r="U111" s="182">
        <v>0</v>
      </c>
      <c r="V111" s="182">
        <v>0</v>
      </c>
      <c r="W111" s="182">
        <v>0</v>
      </c>
      <c r="X111" s="182">
        <v>0</v>
      </c>
    </row>
    <row r="112" spans="1:24" ht="18" customHeight="1" x14ac:dyDescent="0.5">
      <c r="A112" s="183" t="s">
        <v>461</v>
      </c>
      <c r="B112" s="184" t="s">
        <v>462</v>
      </c>
      <c r="C112" s="185">
        <v>2.2894130000000001</v>
      </c>
      <c r="D112" s="185">
        <v>0</v>
      </c>
      <c r="E112" s="185">
        <v>2.2021009999999999</v>
      </c>
      <c r="F112" s="185">
        <v>0</v>
      </c>
      <c r="G112" s="185">
        <v>0</v>
      </c>
      <c r="H112" s="185">
        <v>0</v>
      </c>
      <c r="I112" s="185">
        <v>1.7E-5</v>
      </c>
      <c r="J112" s="185">
        <v>0</v>
      </c>
      <c r="K112" s="185">
        <v>0</v>
      </c>
      <c r="L112" s="185">
        <v>0</v>
      </c>
      <c r="M112" s="185">
        <v>0</v>
      </c>
      <c r="N112" s="185">
        <v>0</v>
      </c>
      <c r="O112" s="185">
        <v>1.6770000000000001E-3</v>
      </c>
      <c r="P112" s="185">
        <v>0</v>
      </c>
      <c r="Q112" s="185">
        <v>0</v>
      </c>
      <c r="R112" s="185">
        <v>0</v>
      </c>
      <c r="S112" s="185">
        <v>0</v>
      </c>
      <c r="T112" s="185">
        <v>8.5618E-2</v>
      </c>
      <c r="U112" s="185">
        <v>0</v>
      </c>
      <c r="V112" s="185">
        <v>0</v>
      </c>
      <c r="W112" s="185">
        <v>0</v>
      </c>
      <c r="X112" s="185">
        <v>0</v>
      </c>
    </row>
    <row r="113" spans="1:24" ht="18" customHeight="1" x14ac:dyDescent="0.5">
      <c r="A113" s="180" t="s">
        <v>607</v>
      </c>
      <c r="B113" s="181" t="s">
        <v>612</v>
      </c>
      <c r="C113" s="182">
        <v>2.2350159999999999</v>
      </c>
      <c r="D113" s="182">
        <v>0</v>
      </c>
      <c r="E113" s="182">
        <v>0</v>
      </c>
      <c r="F113" s="182">
        <v>0</v>
      </c>
      <c r="G113" s="182">
        <v>0</v>
      </c>
      <c r="H113" s="182">
        <v>0</v>
      </c>
      <c r="I113" s="182">
        <v>1.0637000000000001E-2</v>
      </c>
      <c r="J113" s="182">
        <v>2.0179999999999998E-3</v>
      </c>
      <c r="K113" s="182">
        <v>0</v>
      </c>
      <c r="L113" s="182">
        <v>0</v>
      </c>
      <c r="M113" s="182">
        <v>0</v>
      </c>
      <c r="N113" s="182">
        <v>6.4810999999999994E-2</v>
      </c>
      <c r="O113" s="182">
        <v>4.9228000000000001E-2</v>
      </c>
      <c r="P113" s="182">
        <v>2.2988000000000001E-2</v>
      </c>
      <c r="Q113" s="182">
        <v>0</v>
      </c>
      <c r="R113" s="182">
        <v>1.2589999999999999E-3</v>
      </c>
      <c r="S113" s="182">
        <v>2.0616460000000001</v>
      </c>
      <c r="T113" s="182">
        <v>0</v>
      </c>
      <c r="U113" s="182">
        <v>2.2429000000000001E-2</v>
      </c>
      <c r="V113" s="182">
        <v>0</v>
      </c>
      <c r="W113" s="182">
        <v>0</v>
      </c>
      <c r="X113" s="182">
        <v>0</v>
      </c>
    </row>
    <row r="114" spans="1:24" ht="18" customHeight="1" x14ac:dyDescent="0.5">
      <c r="A114" s="183" t="s">
        <v>151</v>
      </c>
      <c r="B114" s="184" t="s">
        <v>393</v>
      </c>
      <c r="C114" s="185">
        <v>2.1171180000000001</v>
      </c>
      <c r="D114" s="185">
        <v>0</v>
      </c>
      <c r="E114" s="185">
        <v>0</v>
      </c>
      <c r="F114" s="185">
        <v>0</v>
      </c>
      <c r="G114" s="185">
        <v>0</v>
      </c>
      <c r="H114" s="185">
        <v>0</v>
      </c>
      <c r="I114" s="185">
        <v>1.1528999999999999E-2</v>
      </c>
      <c r="J114" s="185">
        <v>0</v>
      </c>
      <c r="K114" s="185">
        <v>0</v>
      </c>
      <c r="L114" s="185">
        <v>6.3992999999999994E-2</v>
      </c>
      <c r="M114" s="185">
        <v>0</v>
      </c>
      <c r="N114" s="185">
        <v>1.9689999999999998E-3</v>
      </c>
      <c r="O114" s="185">
        <v>0</v>
      </c>
      <c r="P114" s="185">
        <v>0</v>
      </c>
      <c r="Q114" s="185">
        <v>0</v>
      </c>
      <c r="R114" s="185">
        <v>0</v>
      </c>
      <c r="S114" s="185">
        <v>1.0900000000000001E-4</v>
      </c>
      <c r="T114" s="185">
        <v>0</v>
      </c>
      <c r="U114" s="185">
        <v>2.0395189999999999</v>
      </c>
      <c r="V114" s="185">
        <v>0</v>
      </c>
      <c r="W114" s="185">
        <v>0</v>
      </c>
      <c r="X114" s="185">
        <v>0</v>
      </c>
    </row>
    <row r="115" spans="1:24" ht="18" customHeight="1" x14ac:dyDescent="0.5">
      <c r="A115" s="180" t="s">
        <v>145</v>
      </c>
      <c r="B115" s="181" t="s">
        <v>260</v>
      </c>
      <c r="C115" s="182">
        <v>2.1073040000000001</v>
      </c>
      <c r="D115" s="182">
        <v>0</v>
      </c>
      <c r="E115" s="182">
        <v>9.4950000000000007E-2</v>
      </c>
      <c r="F115" s="182">
        <v>0</v>
      </c>
      <c r="G115" s="182">
        <v>1.7045360000000001</v>
      </c>
      <c r="H115" s="182">
        <v>0</v>
      </c>
      <c r="I115" s="182">
        <v>0</v>
      </c>
      <c r="J115" s="182">
        <v>0</v>
      </c>
      <c r="K115" s="182">
        <v>0.170651</v>
      </c>
      <c r="L115" s="182">
        <v>2.1436E-2</v>
      </c>
      <c r="M115" s="182">
        <v>0</v>
      </c>
      <c r="N115" s="182">
        <v>4.8821000000000003E-2</v>
      </c>
      <c r="O115" s="182">
        <v>2.5603999999999998E-2</v>
      </c>
      <c r="P115" s="182">
        <v>0</v>
      </c>
      <c r="Q115" s="182">
        <v>1.01E-4</v>
      </c>
      <c r="R115" s="182">
        <v>0</v>
      </c>
      <c r="S115" s="182">
        <v>0</v>
      </c>
      <c r="T115" s="182">
        <v>0</v>
      </c>
      <c r="U115" s="182">
        <v>3.9385000000000003E-2</v>
      </c>
      <c r="V115" s="182">
        <v>0</v>
      </c>
      <c r="W115" s="182">
        <v>1.8209999999999999E-3</v>
      </c>
      <c r="X115" s="182">
        <v>0</v>
      </c>
    </row>
    <row r="116" spans="1:24" ht="18" customHeight="1" x14ac:dyDescent="0.5">
      <c r="A116" s="183" t="s">
        <v>113</v>
      </c>
      <c r="B116" s="184" t="s">
        <v>391</v>
      </c>
      <c r="C116" s="185">
        <v>2.0171999999999999</v>
      </c>
      <c r="D116" s="185">
        <v>0</v>
      </c>
      <c r="E116" s="185">
        <v>0</v>
      </c>
      <c r="F116" s="185">
        <v>0</v>
      </c>
      <c r="G116" s="185">
        <v>1.2312999999999999E-2</v>
      </c>
      <c r="H116" s="185">
        <v>0</v>
      </c>
      <c r="I116" s="185">
        <v>0</v>
      </c>
      <c r="J116" s="185">
        <v>4.7699999999999999E-4</v>
      </c>
      <c r="K116" s="185">
        <v>1.0109999999999999E-2</v>
      </c>
      <c r="L116" s="185">
        <v>4.7699999999999999E-4</v>
      </c>
      <c r="M116" s="185">
        <v>0</v>
      </c>
      <c r="N116" s="185">
        <v>2.9838E-2</v>
      </c>
      <c r="O116" s="185">
        <v>0</v>
      </c>
      <c r="P116" s="185">
        <v>0.46058900000000003</v>
      </c>
      <c r="Q116" s="185">
        <v>0</v>
      </c>
      <c r="R116" s="185">
        <v>5.2300000000000003E-4</v>
      </c>
      <c r="S116" s="185">
        <v>0.38513399999999998</v>
      </c>
      <c r="T116" s="185">
        <v>1.115818</v>
      </c>
      <c r="U116" s="185">
        <v>1.921E-3</v>
      </c>
      <c r="V116" s="185">
        <v>0</v>
      </c>
      <c r="W116" s="185">
        <v>0</v>
      </c>
      <c r="X116" s="185">
        <v>0</v>
      </c>
    </row>
    <row r="117" spans="1:24" ht="18" customHeight="1" x14ac:dyDescent="0.5">
      <c r="A117" s="180" t="s">
        <v>149</v>
      </c>
      <c r="B117" s="181" t="s">
        <v>307</v>
      </c>
      <c r="C117" s="182">
        <v>2.0066730000000002</v>
      </c>
      <c r="D117" s="182">
        <v>0.77232000000000001</v>
      </c>
      <c r="E117" s="182">
        <v>1.233452</v>
      </c>
      <c r="F117" s="182">
        <v>0</v>
      </c>
      <c r="G117" s="182">
        <v>0</v>
      </c>
      <c r="H117" s="182">
        <v>0</v>
      </c>
      <c r="I117" s="182">
        <v>3.6000000000000001E-5</v>
      </c>
      <c r="J117" s="182">
        <v>0</v>
      </c>
      <c r="K117" s="182">
        <v>0</v>
      </c>
      <c r="L117" s="182">
        <v>8.6300000000000005E-4</v>
      </c>
      <c r="M117" s="182">
        <v>0</v>
      </c>
      <c r="N117" s="182">
        <v>0</v>
      </c>
      <c r="O117" s="182">
        <v>0</v>
      </c>
      <c r="P117" s="182">
        <v>0</v>
      </c>
      <c r="Q117" s="182">
        <v>0</v>
      </c>
      <c r="R117" s="182">
        <v>0</v>
      </c>
      <c r="S117" s="182">
        <v>0</v>
      </c>
      <c r="T117" s="182">
        <v>0</v>
      </c>
      <c r="U117" s="182">
        <v>0</v>
      </c>
      <c r="V117" s="182">
        <v>0</v>
      </c>
      <c r="W117" s="182">
        <v>3.9999999999999998E-6</v>
      </c>
      <c r="X117" s="182">
        <v>0</v>
      </c>
    </row>
    <row r="118" spans="1:24" ht="18" customHeight="1" x14ac:dyDescent="0.5">
      <c r="A118" s="183" t="s">
        <v>138</v>
      </c>
      <c r="B118" s="184" t="s">
        <v>308</v>
      </c>
      <c r="C118" s="185">
        <v>1.5585119999999999</v>
      </c>
      <c r="D118" s="185">
        <v>0.42438900000000002</v>
      </c>
      <c r="E118" s="185">
        <v>0</v>
      </c>
      <c r="F118" s="185">
        <v>0</v>
      </c>
      <c r="G118" s="185">
        <v>0</v>
      </c>
      <c r="H118" s="185">
        <v>0</v>
      </c>
      <c r="I118" s="185">
        <v>0</v>
      </c>
      <c r="J118" s="185">
        <v>0</v>
      </c>
      <c r="K118" s="185">
        <v>0</v>
      </c>
      <c r="L118" s="185">
        <v>0.98557899999999998</v>
      </c>
      <c r="M118" s="185">
        <v>0</v>
      </c>
      <c r="N118" s="185">
        <v>1.4048E-2</v>
      </c>
      <c r="O118" s="185">
        <v>0</v>
      </c>
      <c r="P118" s="185">
        <v>0</v>
      </c>
      <c r="Q118" s="185">
        <v>0</v>
      </c>
      <c r="R118" s="185">
        <v>2.0140000000000002E-3</v>
      </c>
      <c r="S118" s="185">
        <v>0</v>
      </c>
      <c r="T118" s="185">
        <v>0</v>
      </c>
      <c r="U118" s="185">
        <v>0.13248099999999999</v>
      </c>
      <c r="V118" s="185">
        <v>0</v>
      </c>
      <c r="W118" s="185">
        <v>0</v>
      </c>
      <c r="X118" s="185">
        <v>0</v>
      </c>
    </row>
    <row r="119" spans="1:24" ht="18" customHeight="1" x14ac:dyDescent="0.5">
      <c r="A119" s="180" t="s">
        <v>517</v>
      </c>
      <c r="B119" s="181" t="s">
        <v>521</v>
      </c>
      <c r="C119" s="182">
        <v>1.4671639999999999</v>
      </c>
      <c r="D119" s="182">
        <v>0</v>
      </c>
      <c r="E119" s="182">
        <v>1.45709</v>
      </c>
      <c r="F119" s="182">
        <v>0</v>
      </c>
      <c r="G119" s="182">
        <v>0</v>
      </c>
      <c r="H119" s="182">
        <v>0</v>
      </c>
      <c r="I119" s="182">
        <v>0</v>
      </c>
      <c r="J119" s="182">
        <v>0</v>
      </c>
      <c r="K119" s="182">
        <v>0</v>
      </c>
      <c r="L119" s="182">
        <v>0</v>
      </c>
      <c r="M119" s="182">
        <v>0</v>
      </c>
      <c r="N119" s="182">
        <v>2.0110000000000002E-3</v>
      </c>
      <c r="O119" s="182">
        <v>8.4500000000000005E-4</v>
      </c>
      <c r="P119" s="182">
        <v>0</v>
      </c>
      <c r="Q119" s="182">
        <v>0</v>
      </c>
      <c r="R119" s="182">
        <v>0</v>
      </c>
      <c r="S119" s="182">
        <v>0</v>
      </c>
      <c r="T119" s="182">
        <v>0</v>
      </c>
      <c r="U119" s="182">
        <v>0</v>
      </c>
      <c r="V119" s="182">
        <v>0</v>
      </c>
      <c r="W119" s="182">
        <v>0</v>
      </c>
      <c r="X119" s="182">
        <v>7.2189999999999997E-3</v>
      </c>
    </row>
    <row r="120" spans="1:24" ht="18" customHeight="1" x14ac:dyDescent="0.5">
      <c r="A120" s="183" t="s">
        <v>61</v>
      </c>
      <c r="B120" s="184" t="s">
        <v>318</v>
      </c>
      <c r="C120" s="185">
        <v>1.3023130000000001</v>
      </c>
      <c r="D120" s="185">
        <v>0</v>
      </c>
      <c r="E120" s="185">
        <v>0.51911099999999999</v>
      </c>
      <c r="F120" s="185">
        <v>0</v>
      </c>
      <c r="G120" s="185">
        <v>0</v>
      </c>
      <c r="H120" s="185">
        <v>0</v>
      </c>
      <c r="I120" s="185">
        <v>4.0707E-2</v>
      </c>
      <c r="J120" s="185">
        <v>0</v>
      </c>
      <c r="K120" s="185">
        <v>9.5686999999999994E-2</v>
      </c>
      <c r="L120" s="185">
        <v>0.120463</v>
      </c>
      <c r="M120" s="185">
        <v>0</v>
      </c>
      <c r="N120" s="185">
        <v>0.44529800000000003</v>
      </c>
      <c r="O120" s="185">
        <v>1.9845999999999999E-2</v>
      </c>
      <c r="P120" s="185">
        <v>1.867E-3</v>
      </c>
      <c r="Q120" s="185">
        <v>6.4079999999999996E-3</v>
      </c>
      <c r="R120" s="185">
        <v>5.1520999999999997E-2</v>
      </c>
      <c r="S120" s="185">
        <v>0</v>
      </c>
      <c r="T120" s="185">
        <v>0</v>
      </c>
      <c r="U120" s="185">
        <v>5.5000000000000003E-4</v>
      </c>
      <c r="V120" s="185">
        <v>0</v>
      </c>
      <c r="W120" s="185">
        <v>8.5300000000000003E-4</v>
      </c>
      <c r="X120" s="185">
        <v>0</v>
      </c>
    </row>
    <row r="121" spans="1:24" ht="18" customHeight="1" x14ac:dyDescent="0.5">
      <c r="A121" s="180" t="s">
        <v>53</v>
      </c>
      <c r="B121" s="181" t="s">
        <v>305</v>
      </c>
      <c r="C121" s="182">
        <v>1.228526</v>
      </c>
      <c r="D121" s="182">
        <v>6.6160000000000004E-3</v>
      </c>
      <c r="E121" s="182">
        <v>0.18879299999999999</v>
      </c>
      <c r="F121" s="182">
        <v>0.33990900000000002</v>
      </c>
      <c r="G121" s="182">
        <v>7.6555999999999999E-2</v>
      </c>
      <c r="H121" s="182">
        <v>0</v>
      </c>
      <c r="I121" s="182">
        <v>5.62E-4</v>
      </c>
      <c r="J121" s="182">
        <v>0</v>
      </c>
      <c r="K121" s="182">
        <v>0</v>
      </c>
      <c r="L121" s="182">
        <v>0</v>
      </c>
      <c r="M121" s="182">
        <v>0</v>
      </c>
      <c r="N121" s="182">
        <v>5.9090000000000002E-3</v>
      </c>
      <c r="O121" s="182">
        <v>0.170234</v>
      </c>
      <c r="P121" s="182">
        <v>0.43994699999999998</v>
      </c>
      <c r="Q121" s="182">
        <v>0</v>
      </c>
      <c r="R121" s="182">
        <v>0</v>
      </c>
      <c r="S121" s="182">
        <v>0</v>
      </c>
      <c r="T121" s="182">
        <v>0</v>
      </c>
      <c r="U121" s="182">
        <v>0</v>
      </c>
      <c r="V121" s="182">
        <v>0</v>
      </c>
      <c r="W121" s="182">
        <v>0</v>
      </c>
      <c r="X121" s="182">
        <v>0</v>
      </c>
    </row>
    <row r="122" spans="1:24" ht="18" customHeight="1" x14ac:dyDescent="0.5">
      <c r="A122" s="183" t="s">
        <v>45</v>
      </c>
      <c r="B122" s="184" t="s">
        <v>270</v>
      </c>
      <c r="C122" s="185">
        <v>1.118447</v>
      </c>
      <c r="D122" s="185">
        <v>0</v>
      </c>
      <c r="E122" s="185">
        <v>9.4434000000000004E-2</v>
      </c>
      <c r="F122" s="185">
        <v>3.2496999999999998E-2</v>
      </c>
      <c r="G122" s="185">
        <v>0.77433700000000005</v>
      </c>
      <c r="H122" s="185">
        <v>0</v>
      </c>
      <c r="I122" s="185">
        <v>9.0331999999999996E-2</v>
      </c>
      <c r="J122" s="185">
        <v>0</v>
      </c>
      <c r="K122" s="185">
        <v>0</v>
      </c>
      <c r="L122" s="185">
        <v>7.2481000000000004E-2</v>
      </c>
      <c r="M122" s="185">
        <v>0</v>
      </c>
      <c r="N122" s="185">
        <v>0</v>
      </c>
      <c r="O122" s="185">
        <v>0</v>
      </c>
      <c r="P122" s="185">
        <v>0</v>
      </c>
      <c r="Q122" s="185">
        <v>0</v>
      </c>
      <c r="R122" s="185">
        <v>0</v>
      </c>
      <c r="S122" s="185">
        <v>0</v>
      </c>
      <c r="T122" s="185">
        <v>0</v>
      </c>
      <c r="U122" s="185">
        <v>3.8000000000000002E-5</v>
      </c>
      <c r="V122" s="185">
        <v>0</v>
      </c>
      <c r="W122" s="185">
        <v>0</v>
      </c>
      <c r="X122" s="185">
        <v>5.4328000000000001E-2</v>
      </c>
    </row>
    <row r="123" spans="1:24" ht="18" customHeight="1" x14ac:dyDescent="0.5">
      <c r="A123" s="180" t="s">
        <v>154</v>
      </c>
      <c r="B123" s="181" t="s">
        <v>390</v>
      </c>
      <c r="C123" s="182">
        <v>0.96042000000000005</v>
      </c>
      <c r="D123" s="182">
        <v>0</v>
      </c>
      <c r="E123" s="182">
        <v>0</v>
      </c>
      <c r="F123" s="182">
        <v>0</v>
      </c>
      <c r="G123" s="182">
        <v>0</v>
      </c>
      <c r="H123" s="182">
        <v>0.178511</v>
      </c>
      <c r="I123" s="182">
        <v>0</v>
      </c>
      <c r="J123" s="182">
        <v>1.64E-4</v>
      </c>
      <c r="K123" s="182">
        <v>0</v>
      </c>
      <c r="L123" s="182">
        <v>0</v>
      </c>
      <c r="M123" s="182">
        <v>0</v>
      </c>
      <c r="N123" s="182">
        <v>0</v>
      </c>
      <c r="O123" s="182">
        <v>0</v>
      </c>
      <c r="P123" s="182">
        <v>0</v>
      </c>
      <c r="Q123" s="182">
        <v>1.6330000000000001E-2</v>
      </c>
      <c r="R123" s="182">
        <v>0.51317199999999996</v>
      </c>
      <c r="S123" s="182">
        <v>0.208035</v>
      </c>
      <c r="T123" s="182">
        <v>0</v>
      </c>
      <c r="U123" s="182">
        <v>4.4208999999999998E-2</v>
      </c>
      <c r="V123" s="182">
        <v>0</v>
      </c>
      <c r="W123" s="182">
        <v>0</v>
      </c>
      <c r="X123" s="182">
        <v>0</v>
      </c>
    </row>
    <row r="124" spans="1:24" ht="18" customHeight="1" x14ac:dyDescent="0.5">
      <c r="A124" s="183" t="s">
        <v>150</v>
      </c>
      <c r="B124" s="184" t="s">
        <v>325</v>
      </c>
      <c r="C124" s="185">
        <v>0.82557100000000005</v>
      </c>
      <c r="D124" s="185">
        <v>0</v>
      </c>
      <c r="E124" s="185">
        <v>0</v>
      </c>
      <c r="F124" s="185">
        <v>0</v>
      </c>
      <c r="G124" s="185">
        <v>0</v>
      </c>
      <c r="H124" s="185">
        <v>0</v>
      </c>
      <c r="I124" s="185">
        <v>0.44209199999999998</v>
      </c>
      <c r="J124" s="185">
        <v>5.5099999999999995E-4</v>
      </c>
      <c r="K124" s="185">
        <v>5.6140000000000001E-3</v>
      </c>
      <c r="L124" s="185">
        <v>0</v>
      </c>
      <c r="M124" s="185">
        <v>1.3056E-2</v>
      </c>
      <c r="N124" s="185">
        <v>0.19098899999999999</v>
      </c>
      <c r="O124" s="185">
        <v>0.14763499999999999</v>
      </c>
      <c r="P124" s="185">
        <v>0</v>
      </c>
      <c r="Q124" s="185">
        <v>5.9199999999999997E-4</v>
      </c>
      <c r="R124" s="185">
        <v>0</v>
      </c>
      <c r="S124" s="185">
        <v>1.3837E-2</v>
      </c>
      <c r="T124" s="185">
        <v>4.7749999999999997E-3</v>
      </c>
      <c r="U124" s="185">
        <v>2.415E-3</v>
      </c>
      <c r="V124" s="185">
        <v>0</v>
      </c>
      <c r="W124" s="185">
        <v>0</v>
      </c>
      <c r="X124" s="185">
        <v>4.0150000000000003E-3</v>
      </c>
    </row>
    <row r="125" spans="1:24" ht="18" customHeight="1" x14ac:dyDescent="0.5">
      <c r="A125" s="180" t="s">
        <v>554</v>
      </c>
      <c r="B125" s="181" t="s">
        <v>555</v>
      </c>
      <c r="C125" s="182">
        <v>0.79966099999999996</v>
      </c>
      <c r="D125" s="182">
        <v>0</v>
      </c>
      <c r="E125" s="182">
        <v>0.79754100000000006</v>
      </c>
      <c r="F125" s="182">
        <v>0</v>
      </c>
      <c r="G125" s="182">
        <v>8.7900000000000001E-4</v>
      </c>
      <c r="H125" s="182">
        <v>0</v>
      </c>
      <c r="I125" s="182">
        <v>0</v>
      </c>
      <c r="J125" s="182">
        <v>0</v>
      </c>
      <c r="K125" s="182">
        <v>0</v>
      </c>
      <c r="L125" s="182">
        <v>0</v>
      </c>
      <c r="M125" s="182">
        <v>0</v>
      </c>
      <c r="N125" s="182">
        <v>1.25E-4</v>
      </c>
      <c r="O125" s="182">
        <v>0</v>
      </c>
      <c r="P125" s="182">
        <v>0</v>
      </c>
      <c r="Q125" s="182">
        <v>0</v>
      </c>
      <c r="R125" s="182">
        <v>0</v>
      </c>
      <c r="S125" s="182">
        <v>4.4000000000000002E-4</v>
      </c>
      <c r="T125" s="182">
        <v>0</v>
      </c>
      <c r="U125" s="182">
        <v>0</v>
      </c>
      <c r="V125" s="182">
        <v>0</v>
      </c>
      <c r="W125" s="182">
        <v>6.7599999999999995E-4</v>
      </c>
      <c r="X125" s="182">
        <v>0</v>
      </c>
    </row>
    <row r="126" spans="1:24" ht="18" customHeight="1" x14ac:dyDescent="0.5">
      <c r="A126" s="183" t="s">
        <v>553</v>
      </c>
      <c r="B126" s="184" t="s">
        <v>556</v>
      </c>
      <c r="C126" s="185">
        <v>0.74428300000000003</v>
      </c>
      <c r="D126" s="185">
        <v>0</v>
      </c>
      <c r="E126" s="185">
        <v>0.64622199999999996</v>
      </c>
      <c r="F126" s="185">
        <v>0</v>
      </c>
      <c r="G126" s="185">
        <v>0</v>
      </c>
      <c r="H126" s="185">
        <v>0</v>
      </c>
      <c r="I126" s="185">
        <v>0</v>
      </c>
      <c r="J126" s="185">
        <v>0</v>
      </c>
      <c r="K126" s="185">
        <v>0</v>
      </c>
      <c r="L126" s="185">
        <v>0</v>
      </c>
      <c r="M126" s="185">
        <v>0</v>
      </c>
      <c r="N126" s="185">
        <v>5.5329000000000003E-2</v>
      </c>
      <c r="O126" s="185">
        <v>0</v>
      </c>
      <c r="P126" s="185">
        <v>0</v>
      </c>
      <c r="Q126" s="185">
        <v>0</v>
      </c>
      <c r="R126" s="185">
        <v>0</v>
      </c>
      <c r="S126" s="185">
        <v>2.4109999999999999E-3</v>
      </c>
      <c r="T126" s="185">
        <v>3.3430000000000001E-3</v>
      </c>
      <c r="U126" s="185">
        <v>0</v>
      </c>
      <c r="V126" s="185">
        <v>0</v>
      </c>
      <c r="W126" s="185">
        <v>3.6978999999999998E-2</v>
      </c>
      <c r="X126" s="185">
        <v>0</v>
      </c>
    </row>
    <row r="127" spans="1:24" ht="18" customHeight="1" x14ac:dyDescent="0.5">
      <c r="A127" s="180" t="s">
        <v>618</v>
      </c>
      <c r="B127" s="181" t="s">
        <v>619</v>
      </c>
      <c r="C127" s="182">
        <v>0.73482099999999995</v>
      </c>
      <c r="D127" s="182">
        <v>0</v>
      </c>
      <c r="E127" s="182">
        <v>0</v>
      </c>
      <c r="F127" s="182">
        <v>0</v>
      </c>
      <c r="G127" s="182">
        <v>0</v>
      </c>
      <c r="H127" s="182">
        <v>0</v>
      </c>
      <c r="I127" s="182">
        <v>2.0049999999999998E-3</v>
      </c>
      <c r="J127" s="182">
        <v>0</v>
      </c>
      <c r="K127" s="182">
        <v>8.0305000000000001E-2</v>
      </c>
      <c r="L127" s="182">
        <v>0</v>
      </c>
      <c r="M127" s="182">
        <v>0</v>
      </c>
      <c r="N127" s="182">
        <v>0.51601699999999995</v>
      </c>
      <c r="O127" s="182">
        <v>0.101768</v>
      </c>
      <c r="P127" s="182">
        <v>0</v>
      </c>
      <c r="Q127" s="182">
        <v>1.9809E-2</v>
      </c>
      <c r="R127" s="182">
        <v>0</v>
      </c>
      <c r="S127" s="182">
        <v>0</v>
      </c>
      <c r="T127" s="182">
        <v>0</v>
      </c>
      <c r="U127" s="182">
        <v>9.1599999999999997E-3</v>
      </c>
      <c r="V127" s="182">
        <v>0</v>
      </c>
      <c r="W127" s="182">
        <v>5.7580000000000001E-3</v>
      </c>
      <c r="X127" s="182">
        <v>0</v>
      </c>
    </row>
    <row r="128" spans="1:24" ht="18" customHeight="1" x14ac:dyDescent="0.5">
      <c r="A128" s="183" t="s">
        <v>620</v>
      </c>
      <c r="B128" s="184" t="s">
        <v>621</v>
      </c>
      <c r="C128" s="185">
        <v>0.72728599999999999</v>
      </c>
      <c r="D128" s="185">
        <v>0</v>
      </c>
      <c r="E128" s="185">
        <v>0</v>
      </c>
      <c r="F128" s="185">
        <v>7.3629999999999998E-3</v>
      </c>
      <c r="G128" s="185">
        <v>1.0292000000000001E-2</v>
      </c>
      <c r="H128" s="185">
        <v>0</v>
      </c>
      <c r="I128" s="185">
        <v>0.14666000000000001</v>
      </c>
      <c r="J128" s="185">
        <v>0</v>
      </c>
      <c r="K128" s="185">
        <v>0</v>
      </c>
      <c r="L128" s="185">
        <v>0</v>
      </c>
      <c r="M128" s="185">
        <v>0</v>
      </c>
      <c r="N128" s="185">
        <v>6.1399999999999996E-4</v>
      </c>
      <c r="O128" s="185">
        <v>0</v>
      </c>
      <c r="P128" s="185">
        <v>0</v>
      </c>
      <c r="Q128" s="185">
        <v>0</v>
      </c>
      <c r="R128" s="185">
        <v>0</v>
      </c>
      <c r="S128" s="185">
        <v>0</v>
      </c>
      <c r="T128" s="185">
        <v>0</v>
      </c>
      <c r="U128" s="185">
        <v>0.56235599999999997</v>
      </c>
      <c r="V128" s="185">
        <v>0</v>
      </c>
      <c r="W128" s="185">
        <v>0</v>
      </c>
      <c r="X128" s="185">
        <v>0</v>
      </c>
    </row>
    <row r="129" spans="1:24" ht="18" customHeight="1" x14ac:dyDescent="0.5">
      <c r="A129" s="180" t="s">
        <v>516</v>
      </c>
      <c r="B129" s="181" t="s">
        <v>520</v>
      </c>
      <c r="C129" s="182">
        <v>0.62091300000000005</v>
      </c>
      <c r="D129" s="182">
        <v>0</v>
      </c>
      <c r="E129" s="182">
        <v>0</v>
      </c>
      <c r="F129" s="182">
        <v>0</v>
      </c>
      <c r="G129" s="182">
        <v>0.15276999999999999</v>
      </c>
      <c r="H129" s="182">
        <v>0</v>
      </c>
      <c r="I129" s="182">
        <v>0.40406900000000001</v>
      </c>
      <c r="J129" s="182">
        <v>1.76E-4</v>
      </c>
      <c r="K129" s="182">
        <v>0</v>
      </c>
      <c r="L129" s="182">
        <v>0</v>
      </c>
      <c r="M129" s="182">
        <v>0</v>
      </c>
      <c r="N129" s="182">
        <v>0</v>
      </c>
      <c r="O129" s="182">
        <v>5.1296000000000001E-2</v>
      </c>
      <c r="P129" s="182">
        <v>0</v>
      </c>
      <c r="Q129" s="182">
        <v>0</v>
      </c>
      <c r="R129" s="182">
        <v>0</v>
      </c>
      <c r="S129" s="182">
        <v>1.1218000000000001E-2</v>
      </c>
      <c r="T129" s="182">
        <v>0</v>
      </c>
      <c r="U129" s="182">
        <v>4.08E-4</v>
      </c>
      <c r="V129" s="182">
        <v>0</v>
      </c>
      <c r="W129" s="182">
        <v>9.7499999999999996E-4</v>
      </c>
      <c r="X129" s="182">
        <v>0</v>
      </c>
    </row>
    <row r="130" spans="1:24" ht="18" customHeight="1" x14ac:dyDescent="0.5">
      <c r="A130" s="183" t="s">
        <v>622</v>
      </c>
      <c r="B130" s="184" t="s">
        <v>623</v>
      </c>
      <c r="C130" s="185">
        <v>0.57620899999999997</v>
      </c>
      <c r="D130" s="185">
        <v>0</v>
      </c>
      <c r="E130" s="185">
        <v>5.4563E-2</v>
      </c>
      <c r="F130" s="185">
        <v>0</v>
      </c>
      <c r="G130" s="185">
        <v>0.133327</v>
      </c>
      <c r="H130" s="185">
        <v>0</v>
      </c>
      <c r="I130" s="185">
        <v>0</v>
      </c>
      <c r="J130" s="185">
        <v>0</v>
      </c>
      <c r="K130" s="185">
        <v>0</v>
      </c>
      <c r="L130" s="185">
        <v>0</v>
      </c>
      <c r="M130" s="185">
        <v>0</v>
      </c>
      <c r="N130" s="185">
        <v>0.31353300000000001</v>
      </c>
      <c r="O130" s="185">
        <v>0</v>
      </c>
      <c r="P130" s="185">
        <v>0</v>
      </c>
      <c r="Q130" s="185">
        <v>0</v>
      </c>
      <c r="R130" s="185">
        <v>0</v>
      </c>
      <c r="S130" s="185">
        <v>0</v>
      </c>
      <c r="T130" s="185">
        <v>0</v>
      </c>
      <c r="U130" s="185">
        <v>7.4785000000000004E-2</v>
      </c>
      <c r="V130" s="185">
        <v>0</v>
      </c>
      <c r="W130" s="185">
        <v>0</v>
      </c>
      <c r="X130" s="185">
        <v>0</v>
      </c>
    </row>
    <row r="131" spans="1:24" ht="18" customHeight="1" x14ac:dyDescent="0.5">
      <c r="A131" s="180" t="s">
        <v>152</v>
      </c>
      <c r="B131" s="181" t="s">
        <v>326</v>
      </c>
      <c r="C131" s="182">
        <v>0.53149100000000005</v>
      </c>
      <c r="D131" s="182">
        <v>0</v>
      </c>
      <c r="E131" s="182">
        <v>0</v>
      </c>
      <c r="F131" s="182">
        <v>0</v>
      </c>
      <c r="G131" s="182">
        <v>0</v>
      </c>
      <c r="H131" s="182">
        <v>2.2499999999999998E-3</v>
      </c>
      <c r="I131" s="182">
        <v>0</v>
      </c>
      <c r="J131" s="182">
        <v>0</v>
      </c>
      <c r="K131" s="182">
        <v>0</v>
      </c>
      <c r="L131" s="182">
        <v>0.51842900000000003</v>
      </c>
      <c r="M131" s="182">
        <v>0</v>
      </c>
      <c r="N131" s="182">
        <v>4.1800000000000002E-4</v>
      </c>
      <c r="O131" s="182">
        <v>0</v>
      </c>
      <c r="P131" s="182">
        <v>0</v>
      </c>
      <c r="Q131" s="182">
        <v>0</v>
      </c>
      <c r="R131" s="182">
        <v>0</v>
      </c>
      <c r="S131" s="182">
        <v>6.28E-3</v>
      </c>
      <c r="T131" s="182">
        <v>0</v>
      </c>
      <c r="U131" s="182">
        <v>4.1149999999999997E-3</v>
      </c>
      <c r="V131" s="182">
        <v>0</v>
      </c>
      <c r="W131" s="182">
        <v>0</v>
      </c>
      <c r="X131" s="182">
        <v>0</v>
      </c>
    </row>
    <row r="132" spans="1:24" ht="18" customHeight="1" x14ac:dyDescent="0.5">
      <c r="A132" s="183" t="s">
        <v>536</v>
      </c>
      <c r="B132" s="184" t="s">
        <v>365</v>
      </c>
      <c r="C132" s="185">
        <v>3.2721170000000002</v>
      </c>
      <c r="D132" s="185">
        <v>3.1126000000000001E-2</v>
      </c>
      <c r="E132" s="185">
        <v>0.25254100000000002</v>
      </c>
      <c r="F132" s="185">
        <v>0</v>
      </c>
      <c r="G132" s="185">
        <v>0.502328</v>
      </c>
      <c r="H132" s="185">
        <v>2.3900000000000001E-4</v>
      </c>
      <c r="I132" s="185">
        <v>2.9951999999999999E-2</v>
      </c>
      <c r="J132" s="185">
        <v>6.8010000000000001E-2</v>
      </c>
      <c r="K132" s="185">
        <v>5.9982000000000001E-2</v>
      </c>
      <c r="L132" s="185">
        <v>0.81961200000000001</v>
      </c>
      <c r="M132" s="185">
        <v>4.3341999999999999E-2</v>
      </c>
      <c r="N132" s="185">
        <v>0.286132</v>
      </c>
      <c r="O132" s="185">
        <v>6.6637000000000002E-2</v>
      </c>
      <c r="P132" s="185">
        <v>1.2149999999999999E-3</v>
      </c>
      <c r="Q132" s="185">
        <v>3.5018000000000001E-2</v>
      </c>
      <c r="R132" s="185">
        <v>0.31937199999999999</v>
      </c>
      <c r="S132" s="185">
        <v>0.46115</v>
      </c>
      <c r="T132" s="185">
        <v>2.2707000000000001E-2</v>
      </c>
      <c r="U132" s="185">
        <v>0.152888</v>
      </c>
      <c r="V132" s="185">
        <v>0</v>
      </c>
      <c r="W132" s="185">
        <v>5.365E-3</v>
      </c>
      <c r="X132" s="185">
        <v>0.11450100000000001</v>
      </c>
    </row>
    <row r="133" spans="1:24" ht="18" customHeight="1" x14ac:dyDescent="0.5">
      <c r="A133" s="180" t="s">
        <v>8</v>
      </c>
      <c r="B133" s="181" t="s">
        <v>208</v>
      </c>
      <c r="C133" s="182">
        <v>63945.411215</v>
      </c>
      <c r="D133" s="182">
        <v>2149.7144239999998</v>
      </c>
      <c r="E133" s="182">
        <v>2850.7100770000002</v>
      </c>
      <c r="F133" s="182">
        <v>528.19219899999996</v>
      </c>
      <c r="G133" s="182">
        <v>2941.9266940000002</v>
      </c>
      <c r="H133" s="182">
        <v>3040.9541319999998</v>
      </c>
      <c r="I133" s="182">
        <v>6218.9316049999998</v>
      </c>
      <c r="J133" s="182">
        <v>2511.7264620000001</v>
      </c>
      <c r="K133" s="182">
        <v>262.99703599999998</v>
      </c>
      <c r="L133" s="182">
        <v>397.83299499999998</v>
      </c>
      <c r="M133" s="182">
        <v>656.973614</v>
      </c>
      <c r="N133" s="182">
        <v>1569.747208</v>
      </c>
      <c r="O133" s="182">
        <v>360.42779300000001</v>
      </c>
      <c r="P133" s="182">
        <v>506.90382099999999</v>
      </c>
      <c r="Q133" s="182">
        <v>6276.42904</v>
      </c>
      <c r="R133" s="182">
        <v>5815.7809710000001</v>
      </c>
      <c r="S133" s="182">
        <v>15925.104453</v>
      </c>
      <c r="T133" s="182">
        <v>6460.9276239999999</v>
      </c>
      <c r="U133" s="182">
        <v>2354.5257000000001</v>
      </c>
      <c r="V133" s="182">
        <v>472.88203800000002</v>
      </c>
      <c r="W133" s="182">
        <v>1128.217875</v>
      </c>
      <c r="X133" s="182">
        <v>1514.5054520000001</v>
      </c>
    </row>
    <row r="134" spans="1:24" ht="18" customHeight="1" x14ac:dyDescent="0.5">
      <c r="A134" s="109" t="s">
        <v>467</v>
      </c>
      <c r="B134" s="34"/>
      <c r="X134" s="111" t="s">
        <v>468</v>
      </c>
    </row>
    <row r="135" spans="1:24" ht="18" customHeight="1" x14ac:dyDescent="0.5"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</row>
    <row r="139" spans="1:24" ht="18" customHeight="1" x14ac:dyDescent="0.5">
      <c r="U139" s="36"/>
    </row>
  </sheetData>
  <mergeCells count="2">
    <mergeCell ref="A4:A6"/>
    <mergeCell ref="B4:B6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9B1C9-0C3E-4ACF-A9B5-A0BD03D5476E}">
  <sheetPr codeName="Sheet15">
    <tabColor rgb="FF9BA8C2"/>
    <pageSetUpPr autoPageBreaks="0"/>
  </sheetPr>
  <dimension ref="A1:P91"/>
  <sheetViews>
    <sheetView showGridLines="0" rightToLeft="1" zoomScaleNormal="100" workbookViewId="0">
      <selection activeCell="L9" sqref="L9"/>
    </sheetView>
  </sheetViews>
  <sheetFormatPr defaultColWidth="8.88671875" defaultRowHeight="18" x14ac:dyDescent="0.5"/>
  <cols>
    <col min="1" max="1" width="5.44140625" style="10" customWidth="1"/>
    <col min="2" max="2" width="25.44140625" style="10" customWidth="1"/>
    <col min="3" max="3" width="17.21875" style="10" customWidth="1"/>
    <col min="4" max="4" width="17.109375" style="10" customWidth="1"/>
    <col min="5" max="5" width="25.5546875" style="10" customWidth="1"/>
    <col min="6" max="6" width="5.44140625" style="10" customWidth="1"/>
    <col min="7" max="145" width="8.88671875" style="10"/>
    <col min="146" max="146" width="5.88671875" style="10" customWidth="1"/>
    <col min="147" max="147" width="32.88671875" style="10" customWidth="1"/>
    <col min="148" max="148" width="5.88671875" style="10" customWidth="1"/>
    <col min="149" max="149" width="32.88671875" style="10" customWidth="1"/>
    <col min="150" max="155" width="8.88671875" style="10"/>
    <col min="156" max="156" width="32.88671875" style="10" customWidth="1"/>
    <col min="157" max="157" width="5.88671875" style="10" customWidth="1"/>
    <col min="158" max="158" width="32.88671875" style="10" customWidth="1"/>
    <col min="159" max="159" width="5.88671875" style="10" customWidth="1"/>
    <col min="160" max="401" width="8.88671875" style="10"/>
    <col min="402" max="402" width="5.88671875" style="10" customWidth="1"/>
    <col min="403" max="403" width="32.88671875" style="10" customWidth="1"/>
    <col min="404" max="404" width="5.88671875" style="10" customWidth="1"/>
    <col min="405" max="405" width="32.88671875" style="10" customWidth="1"/>
    <col min="406" max="411" width="8.88671875" style="10"/>
    <col min="412" max="412" width="32.88671875" style="10" customWidth="1"/>
    <col min="413" max="413" width="5.88671875" style="10" customWidth="1"/>
    <col min="414" max="414" width="32.88671875" style="10" customWidth="1"/>
    <col min="415" max="415" width="5.88671875" style="10" customWidth="1"/>
    <col min="416" max="657" width="8.88671875" style="10"/>
    <col min="658" max="658" width="5.88671875" style="10" customWidth="1"/>
    <col min="659" max="659" width="32.88671875" style="10" customWidth="1"/>
    <col min="660" max="660" width="5.88671875" style="10" customWidth="1"/>
    <col min="661" max="661" width="32.88671875" style="10" customWidth="1"/>
    <col min="662" max="667" width="8.88671875" style="10"/>
    <col min="668" max="668" width="32.88671875" style="10" customWidth="1"/>
    <col min="669" max="669" width="5.88671875" style="10" customWidth="1"/>
    <col min="670" max="670" width="32.88671875" style="10" customWidth="1"/>
    <col min="671" max="671" width="5.88671875" style="10" customWidth="1"/>
    <col min="672" max="913" width="8.88671875" style="10"/>
    <col min="914" max="914" width="5.88671875" style="10" customWidth="1"/>
    <col min="915" max="915" width="32.88671875" style="10" customWidth="1"/>
    <col min="916" max="916" width="5.88671875" style="10" customWidth="1"/>
    <col min="917" max="917" width="32.88671875" style="10" customWidth="1"/>
    <col min="918" max="923" width="8.88671875" style="10"/>
    <col min="924" max="924" width="32.88671875" style="10" customWidth="1"/>
    <col min="925" max="925" width="5.88671875" style="10" customWidth="1"/>
    <col min="926" max="926" width="32.88671875" style="10" customWidth="1"/>
    <col min="927" max="927" width="5.88671875" style="10" customWidth="1"/>
    <col min="928" max="1169" width="8.88671875" style="10"/>
    <col min="1170" max="1170" width="5.88671875" style="10" customWidth="1"/>
    <col min="1171" max="1171" width="32.88671875" style="10" customWidth="1"/>
    <col min="1172" max="1172" width="5.88671875" style="10" customWidth="1"/>
    <col min="1173" max="1173" width="32.88671875" style="10" customWidth="1"/>
    <col min="1174" max="1179" width="8.88671875" style="10"/>
    <col min="1180" max="1180" width="32.88671875" style="10" customWidth="1"/>
    <col min="1181" max="1181" width="5.88671875" style="10" customWidth="1"/>
    <col min="1182" max="1182" width="32.88671875" style="10" customWidth="1"/>
    <col min="1183" max="1183" width="5.88671875" style="10" customWidth="1"/>
    <col min="1184" max="1425" width="8.88671875" style="10"/>
    <col min="1426" max="1426" width="5.88671875" style="10" customWidth="1"/>
    <col min="1427" max="1427" width="32.88671875" style="10" customWidth="1"/>
    <col min="1428" max="1428" width="5.88671875" style="10" customWidth="1"/>
    <col min="1429" max="1429" width="32.88671875" style="10" customWidth="1"/>
    <col min="1430" max="1435" width="8.88671875" style="10"/>
    <col min="1436" max="1436" width="32.88671875" style="10" customWidth="1"/>
    <col min="1437" max="1437" width="5.88671875" style="10" customWidth="1"/>
    <col min="1438" max="1438" width="32.88671875" style="10" customWidth="1"/>
    <col min="1439" max="1439" width="5.88671875" style="10" customWidth="1"/>
    <col min="1440" max="1681" width="8.88671875" style="10"/>
    <col min="1682" max="1682" width="5.88671875" style="10" customWidth="1"/>
    <col min="1683" max="1683" width="32.88671875" style="10" customWidth="1"/>
    <col min="1684" max="1684" width="5.88671875" style="10" customWidth="1"/>
    <col min="1685" max="1685" width="32.88671875" style="10" customWidth="1"/>
    <col min="1686" max="1691" width="8.88671875" style="10"/>
    <col min="1692" max="1692" width="32.88671875" style="10" customWidth="1"/>
    <col min="1693" max="1693" width="5.88671875" style="10" customWidth="1"/>
    <col min="1694" max="1694" width="32.88671875" style="10" customWidth="1"/>
    <col min="1695" max="1695" width="5.88671875" style="10" customWidth="1"/>
    <col min="1696" max="1937" width="8.88671875" style="10"/>
    <col min="1938" max="1938" width="5.88671875" style="10" customWidth="1"/>
    <col min="1939" max="1939" width="32.88671875" style="10" customWidth="1"/>
    <col min="1940" max="1940" width="5.88671875" style="10" customWidth="1"/>
    <col min="1941" max="1941" width="32.88671875" style="10" customWidth="1"/>
    <col min="1942" max="1947" width="8.88671875" style="10"/>
    <col min="1948" max="1948" width="32.88671875" style="10" customWidth="1"/>
    <col min="1949" max="1949" width="5.88671875" style="10" customWidth="1"/>
    <col min="1950" max="1950" width="32.88671875" style="10" customWidth="1"/>
    <col min="1951" max="1951" width="5.88671875" style="10" customWidth="1"/>
    <col min="1952" max="2193" width="8.88671875" style="10"/>
    <col min="2194" max="2194" width="5.88671875" style="10" customWidth="1"/>
    <col min="2195" max="2195" width="32.88671875" style="10" customWidth="1"/>
    <col min="2196" max="2196" width="5.88671875" style="10" customWidth="1"/>
    <col min="2197" max="2197" width="32.88671875" style="10" customWidth="1"/>
    <col min="2198" max="2203" width="8.88671875" style="10"/>
    <col min="2204" max="2204" width="32.88671875" style="10" customWidth="1"/>
    <col min="2205" max="2205" width="5.88671875" style="10" customWidth="1"/>
    <col min="2206" max="2206" width="32.88671875" style="10" customWidth="1"/>
    <col min="2207" max="2207" width="5.88671875" style="10" customWidth="1"/>
    <col min="2208" max="2449" width="8.88671875" style="10"/>
    <col min="2450" max="2450" width="5.88671875" style="10" customWidth="1"/>
    <col min="2451" max="2451" width="32.88671875" style="10" customWidth="1"/>
    <col min="2452" max="2452" width="5.88671875" style="10" customWidth="1"/>
    <col min="2453" max="2453" width="32.88671875" style="10" customWidth="1"/>
    <col min="2454" max="2459" width="8.88671875" style="10"/>
    <col min="2460" max="2460" width="32.88671875" style="10" customWidth="1"/>
    <col min="2461" max="2461" width="5.88671875" style="10" customWidth="1"/>
    <col min="2462" max="2462" width="32.88671875" style="10" customWidth="1"/>
    <col min="2463" max="2463" width="5.88671875" style="10" customWidth="1"/>
    <col min="2464" max="2705" width="8.88671875" style="10"/>
    <col min="2706" max="2706" width="5.88671875" style="10" customWidth="1"/>
    <col min="2707" max="2707" width="32.88671875" style="10" customWidth="1"/>
    <col min="2708" max="2708" width="5.88671875" style="10" customWidth="1"/>
    <col min="2709" max="2709" width="32.88671875" style="10" customWidth="1"/>
    <col min="2710" max="2715" width="8.88671875" style="10"/>
    <col min="2716" max="2716" width="32.88671875" style="10" customWidth="1"/>
    <col min="2717" max="2717" width="5.88671875" style="10" customWidth="1"/>
    <col min="2718" max="2718" width="32.88671875" style="10" customWidth="1"/>
    <col min="2719" max="2719" width="5.88671875" style="10" customWidth="1"/>
    <col min="2720" max="2961" width="8.88671875" style="10"/>
    <col min="2962" max="2962" width="5.88671875" style="10" customWidth="1"/>
    <col min="2963" max="2963" width="32.88671875" style="10" customWidth="1"/>
    <col min="2964" max="2964" width="5.88671875" style="10" customWidth="1"/>
    <col min="2965" max="2965" width="32.88671875" style="10" customWidth="1"/>
    <col min="2966" max="2971" width="8.88671875" style="10"/>
    <col min="2972" max="2972" width="32.88671875" style="10" customWidth="1"/>
    <col min="2973" max="2973" width="5.88671875" style="10" customWidth="1"/>
    <col min="2974" max="2974" width="32.88671875" style="10" customWidth="1"/>
    <col min="2975" max="2975" width="5.88671875" style="10" customWidth="1"/>
    <col min="2976" max="3217" width="8.88671875" style="10"/>
    <col min="3218" max="3218" width="5.88671875" style="10" customWidth="1"/>
    <col min="3219" max="3219" width="32.88671875" style="10" customWidth="1"/>
    <col min="3220" max="3220" width="5.88671875" style="10" customWidth="1"/>
    <col min="3221" max="3221" width="32.88671875" style="10" customWidth="1"/>
    <col min="3222" max="3227" width="8.88671875" style="10"/>
    <col min="3228" max="3228" width="32.88671875" style="10" customWidth="1"/>
    <col min="3229" max="3229" width="5.88671875" style="10" customWidth="1"/>
    <col min="3230" max="3230" width="32.88671875" style="10" customWidth="1"/>
    <col min="3231" max="3231" width="5.88671875" style="10" customWidth="1"/>
    <col min="3232" max="3473" width="8.88671875" style="10"/>
    <col min="3474" max="3474" width="5.88671875" style="10" customWidth="1"/>
    <col min="3475" max="3475" width="32.88671875" style="10" customWidth="1"/>
    <col min="3476" max="3476" width="5.88671875" style="10" customWidth="1"/>
    <col min="3477" max="3477" width="32.88671875" style="10" customWidth="1"/>
    <col min="3478" max="3483" width="8.88671875" style="10"/>
    <col min="3484" max="3484" width="32.88671875" style="10" customWidth="1"/>
    <col min="3485" max="3485" width="5.88671875" style="10" customWidth="1"/>
    <col min="3486" max="3486" width="32.88671875" style="10" customWidth="1"/>
    <col min="3487" max="3487" width="5.88671875" style="10" customWidth="1"/>
    <col min="3488" max="3729" width="8.88671875" style="10"/>
    <col min="3730" max="3730" width="5.88671875" style="10" customWidth="1"/>
    <col min="3731" max="3731" width="32.88671875" style="10" customWidth="1"/>
    <col min="3732" max="3732" width="5.88671875" style="10" customWidth="1"/>
    <col min="3733" max="3733" width="32.88671875" style="10" customWidth="1"/>
    <col min="3734" max="3739" width="8.88671875" style="10"/>
    <col min="3740" max="3740" width="32.88671875" style="10" customWidth="1"/>
    <col min="3741" max="3741" width="5.88671875" style="10" customWidth="1"/>
    <col min="3742" max="3742" width="32.88671875" style="10" customWidth="1"/>
    <col min="3743" max="3743" width="5.88671875" style="10" customWidth="1"/>
    <col min="3744" max="3985" width="8.88671875" style="10"/>
    <col min="3986" max="3986" width="5.88671875" style="10" customWidth="1"/>
    <col min="3987" max="3987" width="32.88671875" style="10" customWidth="1"/>
    <col min="3988" max="3988" width="5.88671875" style="10" customWidth="1"/>
    <col min="3989" max="3989" width="32.88671875" style="10" customWidth="1"/>
    <col min="3990" max="3995" width="8.88671875" style="10"/>
    <col min="3996" max="3996" width="32.88671875" style="10" customWidth="1"/>
    <col min="3997" max="3997" width="5.88671875" style="10" customWidth="1"/>
    <col min="3998" max="3998" width="32.88671875" style="10" customWidth="1"/>
    <col min="3999" max="3999" width="5.88671875" style="10" customWidth="1"/>
    <col min="4000" max="4241" width="8.88671875" style="10"/>
    <col min="4242" max="4242" width="5.88671875" style="10" customWidth="1"/>
    <col min="4243" max="4243" width="32.88671875" style="10" customWidth="1"/>
    <col min="4244" max="4244" width="5.88671875" style="10" customWidth="1"/>
    <col min="4245" max="4245" width="32.88671875" style="10" customWidth="1"/>
    <col min="4246" max="4251" width="8.88671875" style="10"/>
    <col min="4252" max="4252" width="32.88671875" style="10" customWidth="1"/>
    <col min="4253" max="4253" width="5.88671875" style="10" customWidth="1"/>
    <col min="4254" max="4254" width="32.88671875" style="10" customWidth="1"/>
    <col min="4255" max="4255" width="5.88671875" style="10" customWidth="1"/>
    <col min="4256" max="4497" width="8.88671875" style="10"/>
    <col min="4498" max="4498" width="5.88671875" style="10" customWidth="1"/>
    <col min="4499" max="4499" width="32.88671875" style="10" customWidth="1"/>
    <col min="4500" max="4500" width="5.88671875" style="10" customWidth="1"/>
    <col min="4501" max="4501" width="32.88671875" style="10" customWidth="1"/>
    <col min="4502" max="4507" width="8.88671875" style="10"/>
    <col min="4508" max="4508" width="32.88671875" style="10" customWidth="1"/>
    <col min="4509" max="4509" width="5.88671875" style="10" customWidth="1"/>
    <col min="4510" max="4510" width="32.88671875" style="10" customWidth="1"/>
    <col min="4511" max="4511" width="5.88671875" style="10" customWidth="1"/>
    <col min="4512" max="4753" width="8.88671875" style="10"/>
    <col min="4754" max="4754" width="5.88671875" style="10" customWidth="1"/>
    <col min="4755" max="4755" width="32.88671875" style="10" customWidth="1"/>
    <col min="4756" max="4756" width="5.88671875" style="10" customWidth="1"/>
    <col min="4757" max="4757" width="32.88671875" style="10" customWidth="1"/>
    <col min="4758" max="4763" width="8.88671875" style="10"/>
    <col min="4764" max="4764" width="32.88671875" style="10" customWidth="1"/>
    <col min="4765" max="4765" width="5.88671875" style="10" customWidth="1"/>
    <col min="4766" max="4766" width="32.88671875" style="10" customWidth="1"/>
    <col min="4767" max="4767" width="5.88671875" style="10" customWidth="1"/>
    <col min="4768" max="5009" width="8.88671875" style="10"/>
    <col min="5010" max="5010" width="5.88671875" style="10" customWidth="1"/>
    <col min="5011" max="5011" width="32.88671875" style="10" customWidth="1"/>
    <col min="5012" max="5012" width="5.88671875" style="10" customWidth="1"/>
    <col min="5013" max="5013" width="32.88671875" style="10" customWidth="1"/>
    <col min="5014" max="5019" width="8.88671875" style="10"/>
    <col min="5020" max="5020" width="32.88671875" style="10" customWidth="1"/>
    <col min="5021" max="5021" width="5.88671875" style="10" customWidth="1"/>
    <col min="5022" max="5022" width="32.88671875" style="10" customWidth="1"/>
    <col min="5023" max="5023" width="5.88671875" style="10" customWidth="1"/>
    <col min="5024" max="5265" width="8.88671875" style="10"/>
    <col min="5266" max="5266" width="5.88671875" style="10" customWidth="1"/>
    <col min="5267" max="5267" width="32.88671875" style="10" customWidth="1"/>
    <col min="5268" max="5268" width="5.88671875" style="10" customWidth="1"/>
    <col min="5269" max="5269" width="32.88671875" style="10" customWidth="1"/>
    <col min="5270" max="5275" width="8.88671875" style="10"/>
    <col min="5276" max="5276" width="32.88671875" style="10" customWidth="1"/>
    <col min="5277" max="5277" width="5.88671875" style="10" customWidth="1"/>
    <col min="5278" max="5278" width="32.88671875" style="10" customWidth="1"/>
    <col min="5279" max="5279" width="5.88671875" style="10" customWidth="1"/>
    <col min="5280" max="5521" width="8.88671875" style="10"/>
    <col min="5522" max="5522" width="5.88671875" style="10" customWidth="1"/>
    <col min="5523" max="5523" width="32.88671875" style="10" customWidth="1"/>
    <col min="5524" max="5524" width="5.88671875" style="10" customWidth="1"/>
    <col min="5525" max="5525" width="32.88671875" style="10" customWidth="1"/>
    <col min="5526" max="5531" width="8.88671875" style="10"/>
    <col min="5532" max="5532" width="32.88671875" style="10" customWidth="1"/>
    <col min="5533" max="5533" width="5.88671875" style="10" customWidth="1"/>
    <col min="5534" max="5534" width="32.88671875" style="10" customWidth="1"/>
    <col min="5535" max="5535" width="5.88671875" style="10" customWidth="1"/>
    <col min="5536" max="5777" width="8.88671875" style="10"/>
    <col min="5778" max="5778" width="5.88671875" style="10" customWidth="1"/>
    <col min="5779" max="5779" width="32.88671875" style="10" customWidth="1"/>
    <col min="5780" max="5780" width="5.88671875" style="10" customWidth="1"/>
    <col min="5781" max="5781" width="32.88671875" style="10" customWidth="1"/>
    <col min="5782" max="5787" width="8.88671875" style="10"/>
    <col min="5788" max="5788" width="32.88671875" style="10" customWidth="1"/>
    <col min="5789" max="5789" width="5.88671875" style="10" customWidth="1"/>
    <col min="5790" max="5790" width="32.88671875" style="10" customWidth="1"/>
    <col min="5791" max="5791" width="5.88671875" style="10" customWidth="1"/>
    <col min="5792" max="6033" width="8.88671875" style="10"/>
    <col min="6034" max="6034" width="5.88671875" style="10" customWidth="1"/>
    <col min="6035" max="6035" width="32.88671875" style="10" customWidth="1"/>
    <col min="6036" max="6036" width="5.88671875" style="10" customWidth="1"/>
    <col min="6037" max="6037" width="32.88671875" style="10" customWidth="1"/>
    <col min="6038" max="6043" width="8.88671875" style="10"/>
    <col min="6044" max="6044" width="32.88671875" style="10" customWidth="1"/>
    <col min="6045" max="6045" width="5.88671875" style="10" customWidth="1"/>
    <col min="6046" max="6046" width="32.88671875" style="10" customWidth="1"/>
    <col min="6047" max="6047" width="5.88671875" style="10" customWidth="1"/>
    <col min="6048" max="6289" width="8.88671875" style="10"/>
    <col min="6290" max="6290" width="5.88671875" style="10" customWidth="1"/>
    <col min="6291" max="6291" width="32.88671875" style="10" customWidth="1"/>
    <col min="6292" max="6292" width="5.88671875" style="10" customWidth="1"/>
    <col min="6293" max="6293" width="32.88671875" style="10" customWidth="1"/>
    <col min="6294" max="6299" width="8.88671875" style="10"/>
    <col min="6300" max="6300" width="32.88671875" style="10" customWidth="1"/>
    <col min="6301" max="6301" width="5.88671875" style="10" customWidth="1"/>
    <col min="6302" max="6302" width="32.88671875" style="10" customWidth="1"/>
    <col min="6303" max="6303" width="5.88671875" style="10" customWidth="1"/>
    <col min="6304" max="6545" width="8.88671875" style="10"/>
    <col min="6546" max="6546" width="5.88671875" style="10" customWidth="1"/>
    <col min="6547" max="6547" width="32.88671875" style="10" customWidth="1"/>
    <col min="6548" max="6548" width="5.88671875" style="10" customWidth="1"/>
    <col min="6549" max="6549" width="32.88671875" style="10" customWidth="1"/>
    <col min="6550" max="6555" width="8.88671875" style="10"/>
    <col min="6556" max="6556" width="32.88671875" style="10" customWidth="1"/>
    <col min="6557" max="6557" width="5.88671875" style="10" customWidth="1"/>
    <col min="6558" max="6558" width="32.88671875" style="10" customWidth="1"/>
    <col min="6559" max="6559" width="5.88671875" style="10" customWidth="1"/>
    <col min="6560" max="6801" width="8.88671875" style="10"/>
    <col min="6802" max="6802" width="5.88671875" style="10" customWidth="1"/>
    <col min="6803" max="6803" width="32.88671875" style="10" customWidth="1"/>
    <col min="6804" max="6804" width="5.88671875" style="10" customWidth="1"/>
    <col min="6805" max="6805" width="32.88671875" style="10" customWidth="1"/>
    <col min="6806" max="6811" width="8.88671875" style="10"/>
    <col min="6812" max="6812" width="32.88671875" style="10" customWidth="1"/>
    <col min="6813" max="6813" width="5.88671875" style="10" customWidth="1"/>
    <col min="6814" max="6814" width="32.88671875" style="10" customWidth="1"/>
    <col min="6815" max="6815" width="5.88671875" style="10" customWidth="1"/>
    <col min="6816" max="7057" width="8.88671875" style="10"/>
    <col min="7058" max="7058" width="5.88671875" style="10" customWidth="1"/>
    <col min="7059" max="7059" width="32.88671875" style="10" customWidth="1"/>
    <col min="7060" max="7060" width="5.88671875" style="10" customWidth="1"/>
    <col min="7061" max="7061" width="32.88671875" style="10" customWidth="1"/>
    <col min="7062" max="7067" width="8.88671875" style="10"/>
    <col min="7068" max="7068" width="32.88671875" style="10" customWidth="1"/>
    <col min="7069" max="7069" width="5.88671875" style="10" customWidth="1"/>
    <col min="7070" max="7070" width="32.88671875" style="10" customWidth="1"/>
    <col min="7071" max="7071" width="5.88671875" style="10" customWidth="1"/>
    <col min="7072" max="7313" width="8.88671875" style="10"/>
    <col min="7314" max="7314" width="5.88671875" style="10" customWidth="1"/>
    <col min="7315" max="7315" width="32.88671875" style="10" customWidth="1"/>
    <col min="7316" max="7316" width="5.88671875" style="10" customWidth="1"/>
    <col min="7317" max="7317" width="32.88671875" style="10" customWidth="1"/>
    <col min="7318" max="7323" width="8.88671875" style="10"/>
    <col min="7324" max="7324" width="32.88671875" style="10" customWidth="1"/>
    <col min="7325" max="7325" width="5.88671875" style="10" customWidth="1"/>
    <col min="7326" max="7326" width="32.88671875" style="10" customWidth="1"/>
    <col min="7327" max="7327" width="5.88671875" style="10" customWidth="1"/>
    <col min="7328" max="7569" width="8.88671875" style="10"/>
    <col min="7570" max="7570" width="5.88671875" style="10" customWidth="1"/>
    <col min="7571" max="7571" width="32.88671875" style="10" customWidth="1"/>
    <col min="7572" max="7572" width="5.88671875" style="10" customWidth="1"/>
    <col min="7573" max="7573" width="32.88671875" style="10" customWidth="1"/>
    <col min="7574" max="7579" width="8.88671875" style="10"/>
    <col min="7580" max="7580" width="32.88671875" style="10" customWidth="1"/>
    <col min="7581" max="7581" width="5.88671875" style="10" customWidth="1"/>
    <col min="7582" max="7582" width="32.88671875" style="10" customWidth="1"/>
    <col min="7583" max="7583" width="5.88671875" style="10" customWidth="1"/>
    <col min="7584" max="7825" width="8.88671875" style="10"/>
    <col min="7826" max="7826" width="5.88671875" style="10" customWidth="1"/>
    <col min="7827" max="7827" width="32.88671875" style="10" customWidth="1"/>
    <col min="7828" max="7828" width="5.88671875" style="10" customWidth="1"/>
    <col min="7829" max="7829" width="32.88671875" style="10" customWidth="1"/>
    <col min="7830" max="7835" width="8.88671875" style="10"/>
    <col min="7836" max="7836" width="32.88671875" style="10" customWidth="1"/>
    <col min="7837" max="7837" width="5.88671875" style="10" customWidth="1"/>
    <col min="7838" max="7838" width="32.88671875" style="10" customWidth="1"/>
    <col min="7839" max="7839" width="5.88671875" style="10" customWidth="1"/>
    <col min="7840" max="8081" width="8.88671875" style="10"/>
    <col min="8082" max="8082" width="5.88671875" style="10" customWidth="1"/>
    <col min="8083" max="8083" width="32.88671875" style="10" customWidth="1"/>
    <col min="8084" max="8084" width="5.88671875" style="10" customWidth="1"/>
    <col min="8085" max="8085" width="32.88671875" style="10" customWidth="1"/>
    <col min="8086" max="8091" width="8.88671875" style="10"/>
    <col min="8092" max="8092" width="32.88671875" style="10" customWidth="1"/>
    <col min="8093" max="8093" width="5.88671875" style="10" customWidth="1"/>
    <col min="8094" max="8094" width="32.88671875" style="10" customWidth="1"/>
    <col min="8095" max="8095" width="5.88671875" style="10" customWidth="1"/>
    <col min="8096" max="8337" width="8.88671875" style="10"/>
    <col min="8338" max="8338" width="5.88671875" style="10" customWidth="1"/>
    <col min="8339" max="8339" width="32.88671875" style="10" customWidth="1"/>
    <col min="8340" max="8340" width="5.88671875" style="10" customWidth="1"/>
    <col min="8341" max="8341" width="32.88671875" style="10" customWidth="1"/>
    <col min="8342" max="8347" width="8.88671875" style="10"/>
    <col min="8348" max="8348" width="32.88671875" style="10" customWidth="1"/>
    <col min="8349" max="8349" width="5.88671875" style="10" customWidth="1"/>
    <col min="8350" max="8350" width="32.88671875" style="10" customWidth="1"/>
    <col min="8351" max="8351" width="5.88671875" style="10" customWidth="1"/>
    <col min="8352" max="8593" width="8.88671875" style="10"/>
    <col min="8594" max="8594" width="5.88671875" style="10" customWidth="1"/>
    <col min="8595" max="8595" width="32.88671875" style="10" customWidth="1"/>
    <col min="8596" max="8596" width="5.88671875" style="10" customWidth="1"/>
    <col min="8597" max="8597" width="32.88671875" style="10" customWidth="1"/>
    <col min="8598" max="8603" width="8.88671875" style="10"/>
    <col min="8604" max="8604" width="32.88671875" style="10" customWidth="1"/>
    <col min="8605" max="8605" width="5.88671875" style="10" customWidth="1"/>
    <col min="8606" max="8606" width="32.88671875" style="10" customWidth="1"/>
    <col min="8607" max="8607" width="5.88671875" style="10" customWidth="1"/>
    <col min="8608" max="8849" width="8.88671875" style="10"/>
    <col min="8850" max="8850" width="5.88671875" style="10" customWidth="1"/>
    <col min="8851" max="8851" width="32.88671875" style="10" customWidth="1"/>
    <col min="8852" max="8852" width="5.88671875" style="10" customWidth="1"/>
    <col min="8853" max="8853" width="32.88671875" style="10" customWidth="1"/>
    <col min="8854" max="8859" width="8.88671875" style="10"/>
    <col min="8860" max="8860" width="32.88671875" style="10" customWidth="1"/>
    <col min="8861" max="8861" width="5.88671875" style="10" customWidth="1"/>
    <col min="8862" max="8862" width="32.88671875" style="10" customWidth="1"/>
    <col min="8863" max="8863" width="5.88671875" style="10" customWidth="1"/>
    <col min="8864" max="9105" width="8.88671875" style="10"/>
    <col min="9106" max="9106" width="5.88671875" style="10" customWidth="1"/>
    <col min="9107" max="9107" width="32.88671875" style="10" customWidth="1"/>
    <col min="9108" max="9108" width="5.88671875" style="10" customWidth="1"/>
    <col min="9109" max="9109" width="32.88671875" style="10" customWidth="1"/>
    <col min="9110" max="9115" width="8.88671875" style="10"/>
    <col min="9116" max="9116" width="32.88671875" style="10" customWidth="1"/>
    <col min="9117" max="9117" width="5.88671875" style="10" customWidth="1"/>
    <col min="9118" max="9118" width="32.88671875" style="10" customWidth="1"/>
    <col min="9119" max="9119" width="5.88671875" style="10" customWidth="1"/>
    <col min="9120" max="9361" width="8.88671875" style="10"/>
    <col min="9362" max="9362" width="5.88671875" style="10" customWidth="1"/>
    <col min="9363" max="9363" width="32.88671875" style="10" customWidth="1"/>
    <col min="9364" max="9364" width="5.88671875" style="10" customWidth="1"/>
    <col min="9365" max="9365" width="32.88671875" style="10" customWidth="1"/>
    <col min="9366" max="9371" width="8.88671875" style="10"/>
    <col min="9372" max="9372" width="32.88671875" style="10" customWidth="1"/>
    <col min="9373" max="9373" width="5.88671875" style="10" customWidth="1"/>
    <col min="9374" max="9374" width="32.88671875" style="10" customWidth="1"/>
    <col min="9375" max="9375" width="5.88671875" style="10" customWidth="1"/>
    <col min="9376" max="9617" width="8.88671875" style="10"/>
    <col min="9618" max="9618" width="5.88671875" style="10" customWidth="1"/>
    <col min="9619" max="9619" width="32.88671875" style="10" customWidth="1"/>
    <col min="9620" max="9620" width="5.88671875" style="10" customWidth="1"/>
    <col min="9621" max="9621" width="32.88671875" style="10" customWidth="1"/>
    <col min="9622" max="9627" width="8.88671875" style="10"/>
    <col min="9628" max="9628" width="32.88671875" style="10" customWidth="1"/>
    <col min="9629" max="9629" width="5.88671875" style="10" customWidth="1"/>
    <col min="9630" max="9630" width="32.88671875" style="10" customWidth="1"/>
    <col min="9631" max="9631" width="5.88671875" style="10" customWidth="1"/>
    <col min="9632" max="9873" width="8.88671875" style="10"/>
    <col min="9874" max="9874" width="5.88671875" style="10" customWidth="1"/>
    <col min="9875" max="9875" width="32.88671875" style="10" customWidth="1"/>
    <col min="9876" max="9876" width="5.88671875" style="10" customWidth="1"/>
    <col min="9877" max="9877" width="32.88671875" style="10" customWidth="1"/>
    <col min="9878" max="9883" width="8.88671875" style="10"/>
    <col min="9884" max="9884" width="32.88671875" style="10" customWidth="1"/>
    <col min="9885" max="9885" width="5.88671875" style="10" customWidth="1"/>
    <col min="9886" max="9886" width="32.88671875" style="10" customWidth="1"/>
    <col min="9887" max="9887" width="5.88671875" style="10" customWidth="1"/>
    <col min="9888" max="10129" width="8.88671875" style="10"/>
    <col min="10130" max="10130" width="5.88671875" style="10" customWidth="1"/>
    <col min="10131" max="10131" width="32.88671875" style="10" customWidth="1"/>
    <col min="10132" max="10132" width="5.88671875" style="10" customWidth="1"/>
    <col min="10133" max="10133" width="32.88671875" style="10" customWidth="1"/>
    <col min="10134" max="10139" width="8.88671875" style="10"/>
    <col min="10140" max="10140" width="32.88671875" style="10" customWidth="1"/>
    <col min="10141" max="10141" width="5.88671875" style="10" customWidth="1"/>
    <col min="10142" max="10142" width="32.88671875" style="10" customWidth="1"/>
    <col min="10143" max="10143" width="5.88671875" style="10" customWidth="1"/>
    <col min="10144" max="10385" width="8.88671875" style="10"/>
    <col min="10386" max="10386" width="5.88671875" style="10" customWidth="1"/>
    <col min="10387" max="10387" width="32.88671875" style="10" customWidth="1"/>
    <col min="10388" max="10388" width="5.88671875" style="10" customWidth="1"/>
    <col min="10389" max="10389" width="32.88671875" style="10" customWidth="1"/>
    <col min="10390" max="10395" width="8.88671875" style="10"/>
    <col min="10396" max="10396" width="32.88671875" style="10" customWidth="1"/>
    <col min="10397" max="10397" width="5.88671875" style="10" customWidth="1"/>
    <col min="10398" max="10398" width="32.88671875" style="10" customWidth="1"/>
    <col min="10399" max="10399" width="5.88671875" style="10" customWidth="1"/>
    <col min="10400" max="10641" width="8.88671875" style="10"/>
    <col min="10642" max="10642" width="5.88671875" style="10" customWidth="1"/>
    <col min="10643" max="10643" width="32.88671875" style="10" customWidth="1"/>
    <col min="10644" max="10644" width="5.88671875" style="10" customWidth="1"/>
    <col min="10645" max="10645" width="32.88671875" style="10" customWidth="1"/>
    <col min="10646" max="10651" width="8.88671875" style="10"/>
    <col min="10652" max="10652" width="32.88671875" style="10" customWidth="1"/>
    <col min="10653" max="10653" width="5.88671875" style="10" customWidth="1"/>
    <col min="10654" max="10654" width="32.88671875" style="10" customWidth="1"/>
    <col min="10655" max="10655" width="5.88671875" style="10" customWidth="1"/>
    <col min="10656" max="10897" width="8.88671875" style="10"/>
    <col min="10898" max="10898" width="5.88671875" style="10" customWidth="1"/>
    <col min="10899" max="10899" width="32.88671875" style="10" customWidth="1"/>
    <col min="10900" max="10900" width="5.88671875" style="10" customWidth="1"/>
    <col min="10901" max="10901" width="32.88671875" style="10" customWidth="1"/>
    <col min="10902" max="10907" width="8.88671875" style="10"/>
    <col min="10908" max="10908" width="32.88671875" style="10" customWidth="1"/>
    <col min="10909" max="10909" width="5.88671875" style="10" customWidth="1"/>
    <col min="10910" max="10910" width="32.88671875" style="10" customWidth="1"/>
    <col min="10911" max="10911" width="5.88671875" style="10" customWidth="1"/>
    <col min="10912" max="11153" width="8.88671875" style="10"/>
    <col min="11154" max="11154" width="5.88671875" style="10" customWidth="1"/>
    <col min="11155" max="11155" width="32.88671875" style="10" customWidth="1"/>
    <col min="11156" max="11156" width="5.88671875" style="10" customWidth="1"/>
    <col min="11157" max="11157" width="32.88671875" style="10" customWidth="1"/>
    <col min="11158" max="11163" width="8.88671875" style="10"/>
    <col min="11164" max="11164" width="32.88671875" style="10" customWidth="1"/>
    <col min="11165" max="11165" width="5.88671875" style="10" customWidth="1"/>
    <col min="11166" max="11166" width="32.88671875" style="10" customWidth="1"/>
    <col min="11167" max="11167" width="5.88671875" style="10" customWidth="1"/>
    <col min="11168" max="11409" width="8.88671875" style="10"/>
    <col min="11410" max="11410" width="5.88671875" style="10" customWidth="1"/>
    <col min="11411" max="11411" width="32.88671875" style="10" customWidth="1"/>
    <col min="11412" max="11412" width="5.88671875" style="10" customWidth="1"/>
    <col min="11413" max="11413" width="32.88671875" style="10" customWidth="1"/>
    <col min="11414" max="11419" width="8.88671875" style="10"/>
    <col min="11420" max="11420" width="32.88671875" style="10" customWidth="1"/>
    <col min="11421" max="11421" width="5.88671875" style="10" customWidth="1"/>
    <col min="11422" max="11422" width="32.88671875" style="10" customWidth="1"/>
    <col min="11423" max="11423" width="5.88671875" style="10" customWidth="1"/>
    <col min="11424" max="11665" width="8.88671875" style="10"/>
    <col min="11666" max="11666" width="5.88671875" style="10" customWidth="1"/>
    <col min="11667" max="11667" width="32.88671875" style="10" customWidth="1"/>
    <col min="11668" max="11668" width="5.88671875" style="10" customWidth="1"/>
    <col min="11669" max="11669" width="32.88671875" style="10" customWidth="1"/>
    <col min="11670" max="11675" width="8.88671875" style="10"/>
    <col min="11676" max="11676" width="32.88671875" style="10" customWidth="1"/>
    <col min="11677" max="11677" width="5.88671875" style="10" customWidth="1"/>
    <col min="11678" max="11678" width="32.88671875" style="10" customWidth="1"/>
    <col min="11679" max="11679" width="5.88671875" style="10" customWidth="1"/>
    <col min="11680" max="11921" width="8.88671875" style="10"/>
    <col min="11922" max="11922" width="5.88671875" style="10" customWidth="1"/>
    <col min="11923" max="11923" width="32.88671875" style="10" customWidth="1"/>
    <col min="11924" max="11924" width="5.88671875" style="10" customWidth="1"/>
    <col min="11925" max="11925" width="32.88671875" style="10" customWidth="1"/>
    <col min="11926" max="11931" width="8.88671875" style="10"/>
    <col min="11932" max="11932" width="32.88671875" style="10" customWidth="1"/>
    <col min="11933" max="11933" width="5.88671875" style="10" customWidth="1"/>
    <col min="11934" max="11934" width="32.88671875" style="10" customWidth="1"/>
    <col min="11935" max="11935" width="5.88671875" style="10" customWidth="1"/>
    <col min="11936" max="12177" width="8.88671875" style="10"/>
    <col min="12178" max="12178" width="5.88671875" style="10" customWidth="1"/>
    <col min="12179" max="12179" width="32.88671875" style="10" customWidth="1"/>
    <col min="12180" max="12180" width="5.88671875" style="10" customWidth="1"/>
    <col min="12181" max="12181" width="32.88671875" style="10" customWidth="1"/>
    <col min="12182" max="12187" width="8.88671875" style="10"/>
    <col min="12188" max="12188" width="32.88671875" style="10" customWidth="1"/>
    <col min="12189" max="12189" width="5.88671875" style="10" customWidth="1"/>
    <col min="12190" max="12190" width="32.88671875" style="10" customWidth="1"/>
    <col min="12191" max="12191" width="5.88671875" style="10" customWidth="1"/>
    <col min="12192" max="12433" width="8.88671875" style="10"/>
    <col min="12434" max="12434" width="5.88671875" style="10" customWidth="1"/>
    <col min="12435" max="12435" width="32.88671875" style="10" customWidth="1"/>
    <col min="12436" max="12436" width="5.88671875" style="10" customWidth="1"/>
    <col min="12437" max="12437" width="32.88671875" style="10" customWidth="1"/>
    <col min="12438" max="12443" width="8.88671875" style="10"/>
    <col min="12444" max="12444" width="32.88671875" style="10" customWidth="1"/>
    <col min="12445" max="12445" width="5.88671875" style="10" customWidth="1"/>
    <col min="12446" max="12446" width="32.88671875" style="10" customWidth="1"/>
    <col min="12447" max="12447" width="5.88671875" style="10" customWidth="1"/>
    <col min="12448" max="12689" width="8.88671875" style="10"/>
    <col min="12690" max="12690" width="5.88671875" style="10" customWidth="1"/>
    <col min="12691" max="12691" width="32.88671875" style="10" customWidth="1"/>
    <col min="12692" max="12692" width="5.88671875" style="10" customWidth="1"/>
    <col min="12693" max="12693" width="32.88671875" style="10" customWidth="1"/>
    <col min="12694" max="12699" width="8.88671875" style="10"/>
    <col min="12700" max="12700" width="32.88671875" style="10" customWidth="1"/>
    <col min="12701" max="12701" width="5.88671875" style="10" customWidth="1"/>
    <col min="12702" max="12702" width="32.88671875" style="10" customWidth="1"/>
    <col min="12703" max="12703" width="5.88671875" style="10" customWidth="1"/>
    <col min="12704" max="12945" width="8.88671875" style="10"/>
    <col min="12946" max="12946" width="5.88671875" style="10" customWidth="1"/>
    <col min="12947" max="12947" width="32.88671875" style="10" customWidth="1"/>
    <col min="12948" max="12948" width="5.88671875" style="10" customWidth="1"/>
    <col min="12949" max="12949" width="32.88671875" style="10" customWidth="1"/>
    <col min="12950" max="12955" width="8.88671875" style="10"/>
    <col min="12956" max="12956" width="32.88671875" style="10" customWidth="1"/>
    <col min="12957" max="12957" width="5.88671875" style="10" customWidth="1"/>
    <col min="12958" max="12958" width="32.88671875" style="10" customWidth="1"/>
    <col min="12959" max="12959" width="5.88671875" style="10" customWidth="1"/>
    <col min="12960" max="13201" width="8.88671875" style="10"/>
    <col min="13202" max="13202" width="5.88671875" style="10" customWidth="1"/>
    <col min="13203" max="13203" width="32.88671875" style="10" customWidth="1"/>
    <col min="13204" max="13204" width="5.88671875" style="10" customWidth="1"/>
    <col min="13205" max="13205" width="32.88671875" style="10" customWidth="1"/>
    <col min="13206" max="13211" width="8.88671875" style="10"/>
    <col min="13212" max="13212" width="32.88671875" style="10" customWidth="1"/>
    <col min="13213" max="13213" width="5.88671875" style="10" customWidth="1"/>
    <col min="13214" max="13214" width="32.88671875" style="10" customWidth="1"/>
    <col min="13215" max="13215" width="5.88671875" style="10" customWidth="1"/>
    <col min="13216" max="13457" width="8.88671875" style="10"/>
    <col min="13458" max="13458" width="5.88671875" style="10" customWidth="1"/>
    <col min="13459" max="13459" width="32.88671875" style="10" customWidth="1"/>
    <col min="13460" max="13460" width="5.88671875" style="10" customWidth="1"/>
    <col min="13461" max="13461" width="32.88671875" style="10" customWidth="1"/>
    <col min="13462" max="13467" width="8.88671875" style="10"/>
    <col min="13468" max="13468" width="32.88671875" style="10" customWidth="1"/>
    <col min="13469" max="13469" width="5.88671875" style="10" customWidth="1"/>
    <col min="13470" max="13470" width="32.88671875" style="10" customWidth="1"/>
    <col min="13471" max="13471" width="5.88671875" style="10" customWidth="1"/>
    <col min="13472" max="13713" width="8.88671875" style="10"/>
    <col min="13714" max="13714" width="5.88671875" style="10" customWidth="1"/>
    <col min="13715" max="13715" width="32.88671875" style="10" customWidth="1"/>
    <col min="13716" max="13716" width="5.88671875" style="10" customWidth="1"/>
    <col min="13717" max="13717" width="32.88671875" style="10" customWidth="1"/>
    <col min="13718" max="13723" width="8.88671875" style="10"/>
    <col min="13724" max="13724" width="32.88671875" style="10" customWidth="1"/>
    <col min="13725" max="13725" width="5.88671875" style="10" customWidth="1"/>
    <col min="13726" max="13726" width="32.88671875" style="10" customWidth="1"/>
    <col min="13727" max="13727" width="5.88671875" style="10" customWidth="1"/>
    <col min="13728" max="13969" width="8.88671875" style="10"/>
    <col min="13970" max="13970" width="5.88671875" style="10" customWidth="1"/>
    <col min="13971" max="13971" width="32.88671875" style="10" customWidth="1"/>
    <col min="13972" max="13972" width="5.88671875" style="10" customWidth="1"/>
    <col min="13973" max="13973" width="32.88671875" style="10" customWidth="1"/>
    <col min="13974" max="13979" width="8.88671875" style="10"/>
    <col min="13980" max="13980" width="32.88671875" style="10" customWidth="1"/>
    <col min="13981" max="13981" width="5.88671875" style="10" customWidth="1"/>
    <col min="13982" max="13982" width="32.88671875" style="10" customWidth="1"/>
    <col min="13983" max="13983" width="5.88671875" style="10" customWidth="1"/>
    <col min="13984" max="14225" width="8.88671875" style="10"/>
    <col min="14226" max="14226" width="5.88671875" style="10" customWidth="1"/>
    <col min="14227" max="14227" width="32.88671875" style="10" customWidth="1"/>
    <col min="14228" max="14228" width="5.88671875" style="10" customWidth="1"/>
    <col min="14229" max="14229" width="32.88671875" style="10" customWidth="1"/>
    <col min="14230" max="14235" width="8.88671875" style="10"/>
    <col min="14236" max="14236" width="32.88671875" style="10" customWidth="1"/>
    <col min="14237" max="14237" width="5.88671875" style="10" customWidth="1"/>
    <col min="14238" max="14238" width="32.88671875" style="10" customWidth="1"/>
    <col min="14239" max="14239" width="5.88671875" style="10" customWidth="1"/>
    <col min="14240" max="14481" width="8.88671875" style="10"/>
    <col min="14482" max="14482" width="5.88671875" style="10" customWidth="1"/>
    <col min="14483" max="14483" width="32.88671875" style="10" customWidth="1"/>
    <col min="14484" max="14484" width="5.88671875" style="10" customWidth="1"/>
    <col min="14485" max="14485" width="32.88671875" style="10" customWidth="1"/>
    <col min="14486" max="14491" width="8.88671875" style="10"/>
    <col min="14492" max="14492" width="32.88671875" style="10" customWidth="1"/>
    <col min="14493" max="14493" width="5.88671875" style="10" customWidth="1"/>
    <col min="14494" max="14494" width="32.88671875" style="10" customWidth="1"/>
    <col min="14495" max="14495" width="5.88671875" style="10" customWidth="1"/>
    <col min="14496" max="14737" width="8.88671875" style="10"/>
    <col min="14738" max="14738" width="5.88671875" style="10" customWidth="1"/>
    <col min="14739" max="14739" width="32.88671875" style="10" customWidth="1"/>
    <col min="14740" max="14740" width="5.88671875" style="10" customWidth="1"/>
    <col min="14741" max="14741" width="32.88671875" style="10" customWidth="1"/>
    <col min="14742" max="14747" width="8.88671875" style="10"/>
    <col min="14748" max="14748" width="32.88671875" style="10" customWidth="1"/>
    <col min="14749" max="14749" width="5.88671875" style="10" customWidth="1"/>
    <col min="14750" max="14750" width="32.88671875" style="10" customWidth="1"/>
    <col min="14751" max="14751" width="5.88671875" style="10" customWidth="1"/>
    <col min="14752" max="14993" width="8.88671875" style="10"/>
    <col min="14994" max="14994" width="5.88671875" style="10" customWidth="1"/>
    <col min="14995" max="14995" width="32.88671875" style="10" customWidth="1"/>
    <col min="14996" max="14996" width="5.88671875" style="10" customWidth="1"/>
    <col min="14997" max="14997" width="32.88671875" style="10" customWidth="1"/>
    <col min="14998" max="15003" width="8.88671875" style="10"/>
    <col min="15004" max="15004" width="32.88671875" style="10" customWidth="1"/>
    <col min="15005" max="15005" width="5.88671875" style="10" customWidth="1"/>
    <col min="15006" max="15006" width="32.88671875" style="10" customWidth="1"/>
    <col min="15007" max="15007" width="5.88671875" style="10" customWidth="1"/>
    <col min="15008" max="15249" width="8.88671875" style="10"/>
    <col min="15250" max="15250" width="5.88671875" style="10" customWidth="1"/>
    <col min="15251" max="15251" width="32.88671875" style="10" customWidth="1"/>
    <col min="15252" max="15252" width="5.88671875" style="10" customWidth="1"/>
    <col min="15253" max="15253" width="32.88671875" style="10" customWidth="1"/>
    <col min="15254" max="15259" width="8.88671875" style="10"/>
    <col min="15260" max="15260" width="32.88671875" style="10" customWidth="1"/>
    <col min="15261" max="15261" width="5.88671875" style="10" customWidth="1"/>
    <col min="15262" max="15262" width="32.88671875" style="10" customWidth="1"/>
    <col min="15263" max="15263" width="5.88671875" style="10" customWidth="1"/>
    <col min="15264" max="15505" width="8.88671875" style="10"/>
    <col min="15506" max="15506" width="5.88671875" style="10" customWidth="1"/>
    <col min="15507" max="15507" width="32.88671875" style="10" customWidth="1"/>
    <col min="15508" max="15508" width="5.88671875" style="10" customWidth="1"/>
    <col min="15509" max="15509" width="32.88671875" style="10" customWidth="1"/>
    <col min="15510" max="15515" width="8.88671875" style="10"/>
    <col min="15516" max="15516" width="32.88671875" style="10" customWidth="1"/>
    <col min="15517" max="15517" width="5.88671875" style="10" customWidth="1"/>
    <col min="15518" max="15518" width="32.88671875" style="10" customWidth="1"/>
    <col min="15519" max="15519" width="5.88671875" style="10" customWidth="1"/>
    <col min="15520" max="15761" width="8.88671875" style="10"/>
    <col min="15762" max="15762" width="5.88671875" style="10" customWidth="1"/>
    <col min="15763" max="15763" width="32.88671875" style="10" customWidth="1"/>
    <col min="15764" max="15764" width="5.88671875" style="10" customWidth="1"/>
    <col min="15765" max="15765" width="32.88671875" style="10" customWidth="1"/>
    <col min="15766" max="15771" width="8.88671875" style="10"/>
    <col min="15772" max="15772" width="32.88671875" style="10" customWidth="1"/>
    <col min="15773" max="15773" width="5.88671875" style="10" customWidth="1"/>
    <col min="15774" max="15774" width="32.88671875" style="10" customWidth="1"/>
    <col min="15775" max="15775" width="5.88671875" style="10" customWidth="1"/>
    <col min="15776" max="16017" width="8.88671875" style="10"/>
    <col min="16018" max="16018" width="5.88671875" style="10" customWidth="1"/>
    <col min="16019" max="16019" width="32.88671875" style="10" customWidth="1"/>
    <col min="16020" max="16020" width="5.88671875" style="10" customWidth="1"/>
    <col min="16021" max="16021" width="32.88671875" style="10" customWidth="1"/>
    <col min="16022" max="16027" width="8.88671875" style="10"/>
    <col min="16028" max="16028" width="32.88671875" style="10" customWidth="1"/>
    <col min="16029" max="16029" width="5.88671875" style="10" customWidth="1"/>
    <col min="16030" max="16030" width="32.88671875" style="10" customWidth="1"/>
    <col min="16031" max="16031" width="5.88671875" style="10" customWidth="1"/>
    <col min="16032" max="16384" width="8.88671875" style="10"/>
  </cols>
  <sheetData>
    <row r="1" spans="1:16" s="7" customFormat="1" ht="57.6" customHeight="1" x14ac:dyDescent="0.5">
      <c r="A1" s="2"/>
    </row>
    <row r="2" spans="1:16" s="24" customFormat="1" ht="26.4" x14ac:dyDescent="0.5">
      <c r="A2" s="77" t="s">
        <v>574</v>
      </c>
      <c r="B2" s="8"/>
      <c r="C2" s="8"/>
    </row>
    <row r="3" spans="1:16" s="24" customFormat="1" ht="26.4" x14ac:dyDescent="0.5">
      <c r="A3" s="78" t="s">
        <v>575</v>
      </c>
      <c r="B3" s="4"/>
      <c r="C3" s="4"/>
    </row>
    <row r="4" spans="1:16" s="163" customFormat="1" ht="39" customHeight="1" x14ac:dyDescent="0.5">
      <c r="A4" s="204" t="s">
        <v>539</v>
      </c>
      <c r="B4" s="225" t="s">
        <v>116</v>
      </c>
      <c r="C4" s="259" t="s">
        <v>589</v>
      </c>
      <c r="D4" s="219" t="s">
        <v>590</v>
      </c>
      <c r="E4" s="226" t="s">
        <v>396</v>
      </c>
      <c r="F4" s="203" t="s">
        <v>211</v>
      </c>
    </row>
    <row r="5" spans="1:16" s="163" customFormat="1" ht="30" customHeight="1" thickBot="1" x14ac:dyDescent="0.55000000000000004">
      <c r="A5" s="172"/>
      <c r="B5" s="171" t="s">
        <v>636</v>
      </c>
      <c r="C5" s="171"/>
      <c r="D5" s="175"/>
      <c r="E5" s="227" t="s">
        <v>637</v>
      </c>
      <c r="F5" s="172"/>
    </row>
    <row r="6" spans="1:16" s="163" customFormat="1" ht="18" customHeight="1" x14ac:dyDescent="0.5">
      <c r="A6" s="173">
        <v>1</v>
      </c>
      <c r="B6" s="228" t="s">
        <v>540</v>
      </c>
      <c r="C6" s="236">
        <v>1807.200499</v>
      </c>
      <c r="D6" s="236">
        <v>4152.3168729999998</v>
      </c>
      <c r="E6" s="230" t="s">
        <v>541</v>
      </c>
      <c r="F6" s="173">
        <v>1</v>
      </c>
      <c r="L6" s="30"/>
      <c r="M6" s="30"/>
      <c r="N6" s="31"/>
      <c r="O6" s="31"/>
      <c r="P6" s="31"/>
    </row>
    <row r="7" spans="1:16" s="163" customFormat="1" ht="18" customHeight="1" x14ac:dyDescent="0.5">
      <c r="A7" s="174">
        <v>2</v>
      </c>
      <c r="B7" s="229" t="s">
        <v>542</v>
      </c>
      <c r="C7" s="237">
        <v>12126.667707000001</v>
      </c>
      <c r="D7" s="237">
        <v>18666.016259</v>
      </c>
      <c r="E7" s="231" t="s">
        <v>543</v>
      </c>
      <c r="F7" s="174">
        <v>2</v>
      </c>
      <c r="L7" s="30"/>
      <c r="M7" s="30"/>
      <c r="N7" s="31"/>
      <c r="O7" s="31"/>
      <c r="P7" s="31"/>
    </row>
    <row r="8" spans="1:16" s="163" customFormat="1" ht="18" customHeight="1" x14ac:dyDescent="0.5">
      <c r="A8" s="173">
        <v>3</v>
      </c>
      <c r="B8" s="228" t="s">
        <v>544</v>
      </c>
      <c r="C8" s="238">
        <v>8999.5825850000001</v>
      </c>
      <c r="D8" s="238">
        <v>41127.078082</v>
      </c>
      <c r="E8" s="230" t="s">
        <v>545</v>
      </c>
      <c r="F8" s="173">
        <v>3</v>
      </c>
      <c r="L8" s="30"/>
      <c r="M8" s="30"/>
      <c r="N8" s="31"/>
      <c r="O8" s="31"/>
      <c r="P8" s="31"/>
    </row>
    <row r="9" spans="1:16" s="164" customFormat="1" ht="18" customHeight="1" x14ac:dyDescent="0.5">
      <c r="A9" s="232"/>
      <c r="B9" s="233" t="s">
        <v>8</v>
      </c>
      <c r="C9" s="239">
        <f>SUM(C6:C8)</f>
        <v>22933.450791000003</v>
      </c>
      <c r="D9" s="239">
        <f>SUM(D6:D8)</f>
        <v>63945.411214</v>
      </c>
      <c r="E9" s="234" t="s">
        <v>208</v>
      </c>
      <c r="F9" s="235"/>
    </row>
    <row r="10" spans="1:16" s="164" customFormat="1" ht="18" customHeight="1" x14ac:dyDescent="0.5">
      <c r="A10" s="67"/>
      <c r="B10" s="9"/>
      <c r="C10" s="9"/>
      <c r="D10" s="36"/>
      <c r="F10" s="68"/>
    </row>
    <row r="11" spans="1:16" s="164" customFormat="1" x14ac:dyDescent="0.5">
      <c r="A11" s="9"/>
      <c r="B11" s="9"/>
      <c r="C11" s="9"/>
      <c r="D11" s="9"/>
    </row>
    <row r="12" spans="1:16" s="163" customFormat="1" ht="39" customHeight="1" x14ac:dyDescent="0.5">
      <c r="A12" s="204" t="s">
        <v>539</v>
      </c>
      <c r="B12" s="225" t="s">
        <v>116</v>
      </c>
      <c r="C12" s="259" t="s">
        <v>589</v>
      </c>
      <c r="D12" s="219" t="s">
        <v>590</v>
      </c>
      <c r="E12" s="226" t="s">
        <v>396</v>
      </c>
      <c r="F12" s="203" t="s">
        <v>211</v>
      </c>
    </row>
    <row r="13" spans="1:16" s="163" customFormat="1" ht="30" customHeight="1" thickBot="1" x14ac:dyDescent="0.55000000000000004">
      <c r="A13" s="172"/>
      <c r="B13" s="171" t="s">
        <v>625</v>
      </c>
      <c r="C13" s="171"/>
      <c r="D13" s="175"/>
      <c r="E13" s="227" t="s">
        <v>624</v>
      </c>
      <c r="F13" s="172"/>
    </row>
    <row r="14" spans="1:16" s="163" customFormat="1" ht="18" customHeight="1" x14ac:dyDescent="0.5">
      <c r="A14" s="173">
        <v>1</v>
      </c>
      <c r="B14" s="228" t="s">
        <v>626</v>
      </c>
      <c r="C14" s="236">
        <v>4867.8307690000001</v>
      </c>
      <c r="D14" s="236">
        <v>18976.569156000001</v>
      </c>
      <c r="E14" s="230" t="s">
        <v>398</v>
      </c>
      <c r="F14" s="173">
        <v>1</v>
      </c>
      <c r="L14" s="30"/>
      <c r="M14" s="30"/>
      <c r="N14" s="31"/>
      <c r="O14" s="31"/>
      <c r="P14" s="31"/>
    </row>
    <row r="15" spans="1:16" s="163" customFormat="1" ht="18" customHeight="1" x14ac:dyDescent="0.5">
      <c r="A15" s="174">
        <v>2</v>
      </c>
      <c r="B15" s="229" t="s">
        <v>627</v>
      </c>
      <c r="C15" s="237">
        <v>16062.751044000001</v>
      </c>
      <c r="D15" s="237">
        <v>34444.902289999998</v>
      </c>
      <c r="E15" s="231" t="s">
        <v>630</v>
      </c>
      <c r="F15" s="174">
        <v>2</v>
      </c>
      <c r="L15" s="30"/>
      <c r="M15" s="30"/>
      <c r="N15" s="31"/>
      <c r="O15" s="31"/>
      <c r="P15" s="31"/>
    </row>
    <row r="16" spans="1:16" s="163" customFormat="1" ht="18" customHeight="1" x14ac:dyDescent="0.5">
      <c r="A16" s="173">
        <v>3</v>
      </c>
      <c r="B16" s="228" t="s">
        <v>628</v>
      </c>
      <c r="C16" s="238">
        <v>1848.063275</v>
      </c>
      <c r="D16" s="238">
        <v>9015.9402960000007</v>
      </c>
      <c r="E16" s="230" t="s">
        <v>397</v>
      </c>
      <c r="F16" s="173">
        <v>3</v>
      </c>
      <c r="L16" s="30"/>
      <c r="M16" s="30"/>
      <c r="N16" s="31"/>
      <c r="O16" s="31"/>
      <c r="P16" s="31"/>
    </row>
    <row r="17" spans="1:16" s="163" customFormat="1" ht="18" customHeight="1" x14ac:dyDescent="0.5">
      <c r="A17" s="174"/>
      <c r="B17" s="229" t="s">
        <v>629</v>
      </c>
      <c r="C17" s="237">
        <v>154.805103</v>
      </c>
      <c r="D17" s="237">
        <v>1507.999474</v>
      </c>
      <c r="E17" s="231" t="s">
        <v>631</v>
      </c>
      <c r="F17" s="174"/>
      <c r="L17" s="30"/>
      <c r="M17" s="30"/>
      <c r="N17" s="31"/>
      <c r="O17" s="31"/>
      <c r="P17" s="31"/>
    </row>
    <row r="18" spans="1:16" s="164" customFormat="1" ht="18" customHeight="1" x14ac:dyDescent="0.5">
      <c r="A18" s="232"/>
      <c r="B18" s="233" t="s">
        <v>8</v>
      </c>
      <c r="C18" s="239">
        <f>SUM(C14:C17)</f>
        <v>22933.450191</v>
      </c>
      <c r="D18" s="239">
        <f>SUM(D14:D17)</f>
        <v>63945.411215999993</v>
      </c>
      <c r="E18" s="234" t="s">
        <v>208</v>
      </c>
      <c r="F18" s="235"/>
    </row>
    <row r="19" spans="1:16" x14ac:dyDescent="0.5">
      <c r="A19" s="67" t="s">
        <v>634</v>
      </c>
      <c r="B19" s="9"/>
      <c r="C19" s="9"/>
      <c r="F19" s="68" t="s">
        <v>632</v>
      </c>
    </row>
    <row r="20" spans="1:16" x14ac:dyDescent="0.5">
      <c r="A20" s="67" t="s">
        <v>635</v>
      </c>
      <c r="B20" s="9"/>
      <c r="C20" s="9"/>
      <c r="F20" s="68" t="s">
        <v>633</v>
      </c>
    </row>
    <row r="21" spans="1:16" x14ac:dyDescent="0.5">
      <c r="A21" s="9"/>
      <c r="B21" s="9"/>
      <c r="C21" s="9"/>
    </row>
    <row r="22" spans="1:16" x14ac:dyDescent="0.5">
      <c r="A22" s="9"/>
      <c r="B22" s="9"/>
      <c r="C22" s="9"/>
    </row>
    <row r="23" spans="1:16" x14ac:dyDescent="0.5">
      <c r="A23" s="9"/>
      <c r="B23" s="9"/>
      <c r="C23" s="9"/>
    </row>
    <row r="24" spans="1:16" x14ac:dyDescent="0.5">
      <c r="A24" s="9"/>
      <c r="B24" s="9"/>
      <c r="C24" s="9"/>
    </row>
    <row r="25" spans="1:16" x14ac:dyDescent="0.5">
      <c r="A25" s="9"/>
      <c r="B25" s="9"/>
      <c r="C25" s="9"/>
    </row>
    <row r="26" spans="1:16" x14ac:dyDescent="0.5">
      <c r="A26" s="9"/>
      <c r="B26" s="9"/>
      <c r="C26" s="9"/>
    </row>
    <row r="27" spans="1:16" x14ac:dyDescent="0.5">
      <c r="A27" s="9"/>
      <c r="B27" s="9"/>
      <c r="C27" s="9"/>
    </row>
    <row r="28" spans="1:16" x14ac:dyDescent="0.5">
      <c r="A28" s="9"/>
      <c r="B28" s="9"/>
      <c r="C28" s="9"/>
    </row>
    <row r="29" spans="1:16" x14ac:dyDescent="0.5">
      <c r="A29" s="9"/>
      <c r="B29" s="9"/>
      <c r="C29" s="9"/>
    </row>
    <row r="30" spans="1:16" x14ac:dyDescent="0.5">
      <c r="A30" s="9"/>
      <c r="B30" s="9"/>
      <c r="C30" s="9"/>
    </row>
    <row r="31" spans="1:16" x14ac:dyDescent="0.5">
      <c r="A31" s="9"/>
      <c r="B31" s="9"/>
      <c r="C31" s="9"/>
    </row>
    <row r="32" spans="1:16" x14ac:dyDescent="0.5">
      <c r="A32" s="9"/>
      <c r="B32" s="9"/>
      <c r="C32" s="9"/>
    </row>
    <row r="33" spans="1:3" x14ac:dyDescent="0.5">
      <c r="A33" s="9"/>
      <c r="B33" s="9"/>
      <c r="C33" s="9"/>
    </row>
    <row r="34" spans="1:3" x14ac:dyDescent="0.5">
      <c r="A34" s="9"/>
      <c r="B34" s="9"/>
      <c r="C34" s="9"/>
    </row>
    <row r="35" spans="1:3" x14ac:dyDescent="0.5">
      <c r="A35" s="9"/>
      <c r="B35" s="9"/>
      <c r="C35" s="9"/>
    </row>
    <row r="36" spans="1:3" x14ac:dyDescent="0.5">
      <c r="A36" s="9"/>
      <c r="B36" s="9"/>
      <c r="C36" s="9"/>
    </row>
    <row r="37" spans="1:3" x14ac:dyDescent="0.5">
      <c r="A37" s="9"/>
      <c r="B37" s="9"/>
      <c r="C37" s="9"/>
    </row>
    <row r="38" spans="1:3" x14ac:dyDescent="0.5">
      <c r="A38" s="9"/>
      <c r="B38" s="9"/>
      <c r="C38" s="9"/>
    </row>
    <row r="39" spans="1:3" x14ac:dyDescent="0.5">
      <c r="A39" s="9"/>
      <c r="B39" s="9"/>
      <c r="C39" s="9"/>
    </row>
    <row r="40" spans="1:3" x14ac:dyDescent="0.5">
      <c r="A40" s="9"/>
      <c r="B40" s="9"/>
      <c r="C40" s="9"/>
    </row>
    <row r="41" spans="1:3" x14ac:dyDescent="0.5">
      <c r="A41" s="9"/>
      <c r="B41" s="9"/>
      <c r="C41" s="9"/>
    </row>
    <row r="42" spans="1:3" x14ac:dyDescent="0.5">
      <c r="A42" s="9"/>
      <c r="B42" s="9"/>
      <c r="C42" s="9"/>
    </row>
    <row r="43" spans="1:3" x14ac:dyDescent="0.5">
      <c r="A43" s="9"/>
      <c r="B43" s="9"/>
      <c r="C43" s="9"/>
    </row>
    <row r="44" spans="1:3" x14ac:dyDescent="0.5">
      <c r="A44" s="9"/>
      <c r="B44" s="9"/>
      <c r="C44" s="9"/>
    </row>
    <row r="45" spans="1:3" x14ac:dyDescent="0.5">
      <c r="A45" s="9"/>
      <c r="B45" s="9"/>
      <c r="C45" s="9"/>
    </row>
    <row r="46" spans="1:3" x14ac:dyDescent="0.5">
      <c r="A46" s="9"/>
      <c r="B46" s="9"/>
      <c r="C46" s="9"/>
    </row>
    <row r="47" spans="1:3" x14ac:dyDescent="0.5">
      <c r="A47" s="9"/>
      <c r="B47" s="9"/>
      <c r="C47" s="9"/>
    </row>
    <row r="48" spans="1:3" x14ac:dyDescent="0.5">
      <c r="A48" s="9"/>
      <c r="B48" s="9"/>
      <c r="C48" s="9"/>
    </row>
    <row r="49" spans="1:3" x14ac:dyDescent="0.5">
      <c r="A49" s="9"/>
      <c r="B49" s="9"/>
      <c r="C49" s="9"/>
    </row>
    <row r="50" spans="1:3" x14ac:dyDescent="0.5">
      <c r="A50" s="9"/>
      <c r="B50" s="9"/>
      <c r="C50" s="9"/>
    </row>
    <row r="51" spans="1:3" x14ac:dyDescent="0.5">
      <c r="A51" s="9"/>
      <c r="B51" s="9"/>
      <c r="C51" s="9"/>
    </row>
    <row r="52" spans="1:3" x14ac:dyDescent="0.5">
      <c r="A52" s="9"/>
      <c r="B52" s="9"/>
      <c r="C52" s="9"/>
    </row>
    <row r="53" spans="1:3" x14ac:dyDescent="0.5">
      <c r="A53" s="9"/>
      <c r="B53" s="9"/>
      <c r="C53" s="9"/>
    </row>
    <row r="54" spans="1:3" x14ac:dyDescent="0.5">
      <c r="A54" s="9"/>
      <c r="B54" s="9"/>
      <c r="C54" s="9"/>
    </row>
    <row r="55" spans="1:3" x14ac:dyDescent="0.5">
      <c r="A55" s="9"/>
      <c r="B55" s="9"/>
      <c r="C55" s="9"/>
    </row>
    <row r="56" spans="1:3" x14ac:dyDescent="0.5">
      <c r="A56" s="9"/>
      <c r="B56" s="9"/>
      <c r="C56" s="9"/>
    </row>
    <row r="57" spans="1:3" x14ac:dyDescent="0.5">
      <c r="A57" s="9"/>
      <c r="B57" s="9"/>
      <c r="C57" s="9"/>
    </row>
    <row r="58" spans="1:3" x14ac:dyDescent="0.5">
      <c r="A58" s="9"/>
      <c r="B58" s="9"/>
      <c r="C58" s="9"/>
    </row>
    <row r="59" spans="1:3" x14ac:dyDescent="0.5">
      <c r="A59" s="9"/>
      <c r="B59" s="9"/>
      <c r="C59" s="9"/>
    </row>
    <row r="60" spans="1:3" x14ac:dyDescent="0.5">
      <c r="A60" s="9"/>
      <c r="B60" s="9"/>
      <c r="C60" s="9"/>
    </row>
    <row r="61" spans="1:3" x14ac:dyDescent="0.5">
      <c r="A61" s="9"/>
      <c r="B61" s="9"/>
      <c r="C61" s="9"/>
    </row>
    <row r="62" spans="1:3" x14ac:dyDescent="0.5">
      <c r="A62" s="9"/>
      <c r="B62" s="9"/>
      <c r="C62" s="9"/>
    </row>
    <row r="63" spans="1:3" x14ac:dyDescent="0.5">
      <c r="A63" s="9"/>
      <c r="B63" s="9"/>
      <c r="C63" s="9"/>
    </row>
    <row r="64" spans="1:3" x14ac:dyDescent="0.5">
      <c r="A64" s="9"/>
      <c r="B64" s="9"/>
      <c r="C64" s="9"/>
    </row>
    <row r="65" spans="1:3" x14ac:dyDescent="0.5">
      <c r="A65" s="9"/>
      <c r="B65" s="9"/>
      <c r="C65" s="9"/>
    </row>
    <row r="66" spans="1:3" x14ac:dyDescent="0.5">
      <c r="A66" s="9"/>
      <c r="B66" s="9"/>
      <c r="C66" s="9"/>
    </row>
    <row r="67" spans="1:3" x14ac:dyDescent="0.5">
      <c r="A67" s="9"/>
      <c r="B67" s="9"/>
      <c r="C67" s="9"/>
    </row>
    <row r="68" spans="1:3" x14ac:dyDescent="0.5">
      <c r="A68" s="9"/>
      <c r="B68" s="9"/>
      <c r="C68" s="9"/>
    </row>
    <row r="69" spans="1:3" x14ac:dyDescent="0.5">
      <c r="A69" s="9"/>
      <c r="B69" s="9"/>
      <c r="C69" s="9"/>
    </row>
    <row r="70" spans="1:3" x14ac:dyDescent="0.5">
      <c r="A70" s="9"/>
      <c r="B70" s="9"/>
      <c r="C70" s="9"/>
    </row>
    <row r="71" spans="1:3" x14ac:dyDescent="0.5">
      <c r="A71" s="9"/>
      <c r="B71" s="9"/>
      <c r="C71" s="9"/>
    </row>
    <row r="72" spans="1:3" x14ac:dyDescent="0.5">
      <c r="A72" s="9"/>
      <c r="B72" s="9"/>
      <c r="C72" s="9"/>
    </row>
    <row r="73" spans="1:3" x14ac:dyDescent="0.5">
      <c r="A73" s="9"/>
      <c r="B73" s="9"/>
      <c r="C73" s="9"/>
    </row>
    <row r="74" spans="1:3" x14ac:dyDescent="0.5">
      <c r="A74" s="9"/>
      <c r="B74" s="9"/>
      <c r="C74" s="9"/>
    </row>
    <row r="75" spans="1:3" x14ac:dyDescent="0.5">
      <c r="A75" s="9"/>
      <c r="B75" s="9"/>
      <c r="C75" s="9"/>
    </row>
    <row r="76" spans="1:3" x14ac:dyDescent="0.5">
      <c r="A76" s="9"/>
      <c r="B76" s="9"/>
      <c r="C76" s="9"/>
    </row>
    <row r="77" spans="1:3" x14ac:dyDescent="0.5">
      <c r="A77" s="9"/>
      <c r="B77" s="9"/>
      <c r="C77" s="9"/>
    </row>
    <row r="78" spans="1:3" x14ac:dyDescent="0.5">
      <c r="A78" s="9"/>
      <c r="B78" s="9"/>
      <c r="C78" s="9"/>
    </row>
    <row r="79" spans="1:3" x14ac:dyDescent="0.5">
      <c r="A79" s="9"/>
      <c r="B79" s="9"/>
      <c r="C79" s="9"/>
    </row>
    <row r="80" spans="1:3" x14ac:dyDescent="0.5">
      <c r="A80" s="9"/>
      <c r="B80" s="9"/>
      <c r="C80" s="9"/>
    </row>
    <row r="81" spans="1:3" x14ac:dyDescent="0.5">
      <c r="A81" s="9"/>
      <c r="B81" s="9"/>
      <c r="C81" s="9"/>
    </row>
    <row r="82" spans="1:3" x14ac:dyDescent="0.5">
      <c r="A82" s="9"/>
      <c r="B82" s="9"/>
      <c r="C82" s="9"/>
    </row>
    <row r="83" spans="1:3" x14ac:dyDescent="0.5">
      <c r="A83" s="9"/>
      <c r="B83" s="9"/>
      <c r="C83" s="9"/>
    </row>
    <row r="84" spans="1:3" x14ac:dyDescent="0.5">
      <c r="A84" s="9"/>
      <c r="B84" s="9"/>
      <c r="C84" s="9"/>
    </row>
    <row r="85" spans="1:3" x14ac:dyDescent="0.5">
      <c r="A85" s="9"/>
      <c r="B85" s="9"/>
      <c r="C85" s="9"/>
    </row>
    <row r="86" spans="1:3" x14ac:dyDescent="0.5">
      <c r="A86" s="9"/>
      <c r="B86" s="9"/>
      <c r="C86" s="9"/>
    </row>
    <row r="87" spans="1:3" x14ac:dyDescent="0.5">
      <c r="A87" s="9"/>
      <c r="B87" s="9"/>
      <c r="C87" s="9"/>
    </row>
    <row r="88" spans="1:3" x14ac:dyDescent="0.5">
      <c r="A88" s="9"/>
      <c r="B88" s="9"/>
      <c r="C88" s="9"/>
    </row>
    <row r="89" spans="1:3" x14ac:dyDescent="0.5">
      <c r="A89" s="9"/>
      <c r="B89" s="9"/>
      <c r="C89" s="9"/>
    </row>
    <row r="90" spans="1:3" x14ac:dyDescent="0.5">
      <c r="A90" s="9"/>
      <c r="B90" s="9"/>
      <c r="C90" s="9"/>
    </row>
    <row r="91" spans="1:3" x14ac:dyDescent="0.5">
      <c r="A91" s="9"/>
      <c r="B91" s="9"/>
      <c r="C91" s="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>
    <tabColor rgb="FF9BA8C2"/>
    <pageSetUpPr autoPageBreaks="0"/>
  </sheetPr>
  <dimension ref="A1:F6"/>
  <sheetViews>
    <sheetView showGridLines="0" rightToLeft="1" zoomScaleNormal="100" workbookViewId="0"/>
  </sheetViews>
  <sheetFormatPr defaultColWidth="8.88671875" defaultRowHeight="18" customHeight="1" x14ac:dyDescent="0.5"/>
  <cols>
    <col min="1" max="1" width="7.109375" style="35" customWidth="1"/>
    <col min="2" max="3" width="12" style="35" customWidth="1"/>
    <col min="4" max="5" width="15.44140625" style="35" customWidth="1"/>
    <col min="6" max="6" width="28.33203125" style="35" customWidth="1"/>
    <col min="7" max="7" width="17.88671875" style="35" customWidth="1"/>
    <col min="8" max="259" width="8.88671875" style="35"/>
    <col min="260" max="262" width="25.88671875" style="35" customWidth="1"/>
    <col min="263" max="515" width="8.88671875" style="35"/>
    <col min="516" max="518" width="25.88671875" style="35" customWidth="1"/>
    <col min="519" max="771" width="8.88671875" style="35"/>
    <col min="772" max="774" width="25.88671875" style="35" customWidth="1"/>
    <col min="775" max="1027" width="8.88671875" style="35"/>
    <col min="1028" max="1030" width="25.88671875" style="35" customWidth="1"/>
    <col min="1031" max="1283" width="8.88671875" style="35"/>
    <col min="1284" max="1286" width="25.88671875" style="35" customWidth="1"/>
    <col min="1287" max="1539" width="8.88671875" style="35"/>
    <col min="1540" max="1542" width="25.88671875" style="35" customWidth="1"/>
    <col min="1543" max="1795" width="8.88671875" style="35"/>
    <col min="1796" max="1798" width="25.88671875" style="35" customWidth="1"/>
    <col min="1799" max="2051" width="8.88671875" style="35"/>
    <col min="2052" max="2054" width="25.88671875" style="35" customWidth="1"/>
    <col min="2055" max="2307" width="8.88671875" style="35"/>
    <col min="2308" max="2310" width="25.88671875" style="35" customWidth="1"/>
    <col min="2311" max="2563" width="8.88671875" style="35"/>
    <col min="2564" max="2566" width="25.88671875" style="35" customWidth="1"/>
    <col min="2567" max="2819" width="8.88671875" style="35"/>
    <col min="2820" max="2822" width="25.88671875" style="35" customWidth="1"/>
    <col min="2823" max="3075" width="8.88671875" style="35"/>
    <col min="3076" max="3078" width="25.88671875" style="35" customWidth="1"/>
    <col min="3079" max="3331" width="8.88671875" style="35"/>
    <col min="3332" max="3334" width="25.88671875" style="35" customWidth="1"/>
    <col min="3335" max="3587" width="8.88671875" style="35"/>
    <col min="3588" max="3590" width="25.88671875" style="35" customWidth="1"/>
    <col min="3591" max="3843" width="8.88671875" style="35"/>
    <col min="3844" max="3846" width="25.88671875" style="35" customWidth="1"/>
    <col min="3847" max="4099" width="8.88671875" style="35"/>
    <col min="4100" max="4102" width="25.88671875" style="35" customWidth="1"/>
    <col min="4103" max="4355" width="8.88671875" style="35"/>
    <col min="4356" max="4358" width="25.88671875" style="35" customWidth="1"/>
    <col min="4359" max="4611" width="8.88671875" style="35"/>
    <col min="4612" max="4614" width="25.88671875" style="35" customWidth="1"/>
    <col min="4615" max="4867" width="8.88671875" style="35"/>
    <col min="4868" max="4870" width="25.88671875" style="35" customWidth="1"/>
    <col min="4871" max="5123" width="8.88671875" style="35"/>
    <col min="5124" max="5126" width="25.88671875" style="35" customWidth="1"/>
    <col min="5127" max="5379" width="8.88671875" style="35"/>
    <col min="5380" max="5382" width="25.88671875" style="35" customWidth="1"/>
    <col min="5383" max="5635" width="8.88671875" style="35"/>
    <col min="5636" max="5638" width="25.88671875" style="35" customWidth="1"/>
    <col min="5639" max="5891" width="8.88671875" style="35"/>
    <col min="5892" max="5894" width="25.88671875" style="35" customWidth="1"/>
    <col min="5895" max="6147" width="8.88671875" style="35"/>
    <col min="6148" max="6150" width="25.88671875" style="35" customWidth="1"/>
    <col min="6151" max="6403" width="8.88671875" style="35"/>
    <col min="6404" max="6406" width="25.88671875" style="35" customWidth="1"/>
    <col min="6407" max="6659" width="8.88671875" style="35"/>
    <col min="6660" max="6662" width="25.88671875" style="35" customWidth="1"/>
    <col min="6663" max="6915" width="8.88671875" style="35"/>
    <col min="6916" max="6918" width="25.88671875" style="35" customWidth="1"/>
    <col min="6919" max="7171" width="8.88671875" style="35"/>
    <col min="7172" max="7174" width="25.88671875" style="35" customWidth="1"/>
    <col min="7175" max="7427" width="8.88671875" style="35"/>
    <col min="7428" max="7430" width="25.88671875" style="35" customWidth="1"/>
    <col min="7431" max="7683" width="8.88671875" style="35"/>
    <col min="7684" max="7686" width="25.88671875" style="35" customWidth="1"/>
    <col min="7687" max="7939" width="8.88671875" style="35"/>
    <col min="7940" max="7942" width="25.88671875" style="35" customWidth="1"/>
    <col min="7943" max="8195" width="8.88671875" style="35"/>
    <col min="8196" max="8198" width="25.88671875" style="35" customWidth="1"/>
    <col min="8199" max="8451" width="8.88671875" style="35"/>
    <col min="8452" max="8454" width="25.88671875" style="35" customWidth="1"/>
    <col min="8455" max="8707" width="8.88671875" style="35"/>
    <col min="8708" max="8710" width="25.88671875" style="35" customWidth="1"/>
    <col min="8711" max="8963" width="8.88671875" style="35"/>
    <col min="8964" max="8966" width="25.88671875" style="35" customWidth="1"/>
    <col min="8967" max="9219" width="8.88671875" style="35"/>
    <col min="9220" max="9222" width="25.88671875" style="35" customWidth="1"/>
    <col min="9223" max="9475" width="8.88671875" style="35"/>
    <col min="9476" max="9478" width="25.88671875" style="35" customWidth="1"/>
    <col min="9479" max="9731" width="8.88671875" style="35"/>
    <col min="9732" max="9734" width="25.88671875" style="35" customWidth="1"/>
    <col min="9735" max="9987" width="8.88671875" style="35"/>
    <col min="9988" max="9990" width="25.88671875" style="35" customWidth="1"/>
    <col min="9991" max="10243" width="8.88671875" style="35"/>
    <col min="10244" max="10246" width="25.88671875" style="35" customWidth="1"/>
    <col min="10247" max="10499" width="8.88671875" style="35"/>
    <col min="10500" max="10502" width="25.88671875" style="35" customWidth="1"/>
    <col min="10503" max="10755" width="8.88671875" style="35"/>
    <col min="10756" max="10758" width="25.88671875" style="35" customWidth="1"/>
    <col min="10759" max="11011" width="8.88671875" style="35"/>
    <col min="11012" max="11014" width="25.88671875" style="35" customWidth="1"/>
    <col min="11015" max="11267" width="8.88671875" style="35"/>
    <col min="11268" max="11270" width="25.88671875" style="35" customWidth="1"/>
    <col min="11271" max="11523" width="8.88671875" style="35"/>
    <col min="11524" max="11526" width="25.88671875" style="35" customWidth="1"/>
    <col min="11527" max="11779" width="8.88671875" style="35"/>
    <col min="11780" max="11782" width="25.88671875" style="35" customWidth="1"/>
    <col min="11783" max="12035" width="8.88671875" style="35"/>
    <col min="12036" max="12038" width="25.88671875" style="35" customWidth="1"/>
    <col min="12039" max="12291" width="8.88671875" style="35"/>
    <col min="12292" max="12294" width="25.88671875" style="35" customWidth="1"/>
    <col min="12295" max="12547" width="8.88671875" style="35"/>
    <col min="12548" max="12550" width="25.88671875" style="35" customWidth="1"/>
    <col min="12551" max="12803" width="8.88671875" style="35"/>
    <col min="12804" max="12806" width="25.88671875" style="35" customWidth="1"/>
    <col min="12807" max="13059" width="8.88671875" style="35"/>
    <col min="13060" max="13062" width="25.88671875" style="35" customWidth="1"/>
    <col min="13063" max="13315" width="8.88671875" style="35"/>
    <col min="13316" max="13318" width="25.88671875" style="35" customWidth="1"/>
    <col min="13319" max="13571" width="8.88671875" style="35"/>
    <col min="13572" max="13574" width="25.88671875" style="35" customWidth="1"/>
    <col min="13575" max="13827" width="8.88671875" style="35"/>
    <col min="13828" max="13830" width="25.88671875" style="35" customWidth="1"/>
    <col min="13831" max="14083" width="8.88671875" style="35"/>
    <col min="14084" max="14086" width="25.88671875" style="35" customWidth="1"/>
    <col min="14087" max="14339" width="8.88671875" style="35"/>
    <col min="14340" max="14342" width="25.88671875" style="35" customWidth="1"/>
    <col min="14343" max="14595" width="8.88671875" style="35"/>
    <col min="14596" max="14598" width="25.88671875" style="35" customWidth="1"/>
    <col min="14599" max="14851" width="8.88671875" style="35"/>
    <col min="14852" max="14854" width="25.88671875" style="35" customWidth="1"/>
    <col min="14855" max="15107" width="8.88671875" style="35"/>
    <col min="15108" max="15110" width="25.88671875" style="35" customWidth="1"/>
    <col min="15111" max="15363" width="8.88671875" style="35"/>
    <col min="15364" max="15366" width="25.88671875" style="35" customWidth="1"/>
    <col min="15367" max="15619" width="8.88671875" style="35"/>
    <col min="15620" max="15622" width="25.88671875" style="35" customWidth="1"/>
    <col min="15623" max="15875" width="8.88671875" style="35"/>
    <col min="15876" max="15878" width="25.88671875" style="35" customWidth="1"/>
    <col min="15879" max="16131" width="8.88671875" style="35"/>
    <col min="16132" max="16134" width="25.88671875" style="35" customWidth="1"/>
    <col min="16135" max="16384" width="8.88671875" style="35"/>
  </cols>
  <sheetData>
    <row r="1" spans="1:6" s="17" customFormat="1" ht="57.6" customHeight="1" x14ac:dyDescent="0.5"/>
    <row r="2" spans="1:6" s="125" customFormat="1" ht="30" x14ac:dyDescent="0.85">
      <c r="A2" s="77" t="s">
        <v>459</v>
      </c>
      <c r="B2" s="123"/>
      <c r="C2" s="123"/>
      <c r="D2" s="123"/>
      <c r="E2" s="123"/>
      <c r="F2" s="123"/>
    </row>
    <row r="3" spans="1:6" s="125" customFormat="1" ht="30" x14ac:dyDescent="0.85">
      <c r="A3" s="78" t="s">
        <v>460</v>
      </c>
      <c r="B3" s="124"/>
      <c r="C3" s="124"/>
      <c r="D3" s="124"/>
      <c r="E3" s="124"/>
      <c r="F3" s="124"/>
    </row>
    <row r="4" spans="1:6" s="29" customFormat="1" ht="66" customHeight="1" x14ac:dyDescent="0.5">
      <c r="A4" s="130" t="s">
        <v>202</v>
      </c>
      <c r="B4" s="131" t="s">
        <v>1</v>
      </c>
      <c r="C4" s="132" t="s">
        <v>201</v>
      </c>
      <c r="D4" s="260" t="s">
        <v>399</v>
      </c>
      <c r="E4" s="260" t="s">
        <v>400</v>
      </c>
      <c r="F4" s="261" t="s">
        <v>401</v>
      </c>
    </row>
    <row r="5" spans="1:6" ht="18" customHeight="1" x14ac:dyDescent="0.5">
      <c r="A5" s="126" t="s">
        <v>509</v>
      </c>
      <c r="B5" s="127" t="s">
        <v>603</v>
      </c>
      <c r="C5" s="75" t="s">
        <v>604</v>
      </c>
      <c r="D5" s="128">
        <v>22933.450791000003</v>
      </c>
      <c r="E5" s="128">
        <v>63945.411214</v>
      </c>
      <c r="F5" s="129">
        <f>D5/E5*100</f>
        <v>35.864107143280094</v>
      </c>
    </row>
    <row r="6" spans="1:6" ht="18" customHeight="1" x14ac:dyDescent="0.5">
      <c r="A6" s="109" t="s">
        <v>467</v>
      </c>
      <c r="D6" s="45"/>
      <c r="E6" s="45"/>
      <c r="F6" s="111" t="s">
        <v>468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>
    <tabColor rgb="FF9BA8C2"/>
    <pageSetUpPr autoPageBreaks="0"/>
  </sheetPr>
  <dimension ref="A1:Q87"/>
  <sheetViews>
    <sheetView showGridLines="0" rightToLeft="1" zoomScaleNormal="100" workbookViewId="0">
      <selection activeCell="P7" sqref="P7"/>
    </sheetView>
  </sheetViews>
  <sheetFormatPr defaultColWidth="8.88671875" defaultRowHeight="18" x14ac:dyDescent="0.5"/>
  <cols>
    <col min="1" max="2" width="18.88671875" style="35" customWidth="1"/>
    <col min="3" max="12" width="10" style="35" customWidth="1"/>
    <col min="13" max="13" width="11.88671875" style="35" bestFit="1" customWidth="1"/>
    <col min="14" max="15" width="8.88671875" style="35"/>
    <col min="16" max="17" width="8.88671875" style="41"/>
    <col min="18" max="251" width="8.88671875" style="35"/>
    <col min="252" max="252" width="5.88671875" style="35" customWidth="1"/>
    <col min="253" max="253" width="32.88671875" style="35" customWidth="1"/>
    <col min="254" max="254" width="5.88671875" style="35" customWidth="1"/>
    <col min="255" max="255" width="32.88671875" style="35" customWidth="1"/>
    <col min="256" max="261" width="8.88671875" style="35"/>
    <col min="262" max="262" width="32.88671875" style="35" customWidth="1"/>
    <col min="263" max="263" width="5.88671875" style="35" customWidth="1"/>
    <col min="264" max="264" width="32.88671875" style="35" customWidth="1"/>
    <col min="265" max="265" width="5.88671875" style="35" customWidth="1"/>
    <col min="266" max="507" width="8.88671875" style="35"/>
    <col min="508" max="508" width="5.88671875" style="35" customWidth="1"/>
    <col min="509" max="509" width="32.88671875" style="35" customWidth="1"/>
    <col min="510" max="510" width="5.88671875" style="35" customWidth="1"/>
    <col min="511" max="511" width="32.88671875" style="35" customWidth="1"/>
    <col min="512" max="517" width="8.88671875" style="35"/>
    <col min="518" max="518" width="32.88671875" style="35" customWidth="1"/>
    <col min="519" max="519" width="5.88671875" style="35" customWidth="1"/>
    <col min="520" max="520" width="32.88671875" style="35" customWidth="1"/>
    <col min="521" max="521" width="5.88671875" style="35" customWidth="1"/>
    <col min="522" max="763" width="8.88671875" style="35"/>
    <col min="764" max="764" width="5.88671875" style="35" customWidth="1"/>
    <col min="765" max="765" width="32.88671875" style="35" customWidth="1"/>
    <col min="766" max="766" width="5.88671875" style="35" customWidth="1"/>
    <col min="767" max="767" width="32.88671875" style="35" customWidth="1"/>
    <col min="768" max="773" width="8.88671875" style="35"/>
    <col min="774" max="774" width="32.88671875" style="35" customWidth="1"/>
    <col min="775" max="775" width="5.88671875" style="35" customWidth="1"/>
    <col min="776" max="776" width="32.88671875" style="35" customWidth="1"/>
    <col min="777" max="777" width="5.88671875" style="35" customWidth="1"/>
    <col min="778" max="1019" width="8.88671875" style="35"/>
    <col min="1020" max="1020" width="5.88671875" style="35" customWidth="1"/>
    <col min="1021" max="1021" width="32.88671875" style="35" customWidth="1"/>
    <col min="1022" max="1022" width="5.88671875" style="35" customWidth="1"/>
    <col min="1023" max="1023" width="32.88671875" style="35" customWidth="1"/>
    <col min="1024" max="1029" width="8.88671875" style="35"/>
    <col min="1030" max="1030" width="32.88671875" style="35" customWidth="1"/>
    <col min="1031" max="1031" width="5.88671875" style="35" customWidth="1"/>
    <col min="1032" max="1032" width="32.88671875" style="35" customWidth="1"/>
    <col min="1033" max="1033" width="5.88671875" style="35" customWidth="1"/>
    <col min="1034" max="1275" width="8.88671875" style="35"/>
    <col min="1276" max="1276" width="5.88671875" style="35" customWidth="1"/>
    <col min="1277" max="1277" width="32.88671875" style="35" customWidth="1"/>
    <col min="1278" max="1278" width="5.88671875" style="35" customWidth="1"/>
    <col min="1279" max="1279" width="32.88671875" style="35" customWidth="1"/>
    <col min="1280" max="1285" width="8.88671875" style="35"/>
    <col min="1286" max="1286" width="32.88671875" style="35" customWidth="1"/>
    <col min="1287" max="1287" width="5.88671875" style="35" customWidth="1"/>
    <col min="1288" max="1288" width="32.88671875" style="35" customWidth="1"/>
    <col min="1289" max="1289" width="5.88671875" style="35" customWidth="1"/>
    <col min="1290" max="1531" width="8.88671875" style="35"/>
    <col min="1532" max="1532" width="5.88671875" style="35" customWidth="1"/>
    <col min="1533" max="1533" width="32.88671875" style="35" customWidth="1"/>
    <col min="1534" max="1534" width="5.88671875" style="35" customWidth="1"/>
    <col min="1535" max="1535" width="32.88671875" style="35" customWidth="1"/>
    <col min="1536" max="1541" width="8.88671875" style="35"/>
    <col min="1542" max="1542" width="32.88671875" style="35" customWidth="1"/>
    <col min="1543" max="1543" width="5.88671875" style="35" customWidth="1"/>
    <col min="1544" max="1544" width="32.88671875" style="35" customWidth="1"/>
    <col min="1545" max="1545" width="5.88671875" style="35" customWidth="1"/>
    <col min="1546" max="1787" width="8.88671875" style="35"/>
    <col min="1788" max="1788" width="5.88671875" style="35" customWidth="1"/>
    <col min="1789" max="1789" width="32.88671875" style="35" customWidth="1"/>
    <col min="1790" max="1790" width="5.88671875" style="35" customWidth="1"/>
    <col min="1791" max="1791" width="32.88671875" style="35" customWidth="1"/>
    <col min="1792" max="1797" width="8.88671875" style="35"/>
    <col min="1798" max="1798" width="32.88671875" style="35" customWidth="1"/>
    <col min="1799" max="1799" width="5.88671875" style="35" customWidth="1"/>
    <col min="1800" max="1800" width="32.88671875" style="35" customWidth="1"/>
    <col min="1801" max="1801" width="5.88671875" style="35" customWidth="1"/>
    <col min="1802" max="2043" width="8.88671875" style="35"/>
    <col min="2044" max="2044" width="5.88671875" style="35" customWidth="1"/>
    <col min="2045" max="2045" width="32.88671875" style="35" customWidth="1"/>
    <col min="2046" max="2046" width="5.88671875" style="35" customWidth="1"/>
    <col min="2047" max="2047" width="32.88671875" style="35" customWidth="1"/>
    <col min="2048" max="2053" width="8.88671875" style="35"/>
    <col min="2054" max="2054" width="32.88671875" style="35" customWidth="1"/>
    <col min="2055" max="2055" width="5.88671875" style="35" customWidth="1"/>
    <col min="2056" max="2056" width="32.88671875" style="35" customWidth="1"/>
    <col min="2057" max="2057" width="5.88671875" style="35" customWidth="1"/>
    <col min="2058" max="2299" width="8.88671875" style="35"/>
    <col min="2300" max="2300" width="5.88671875" style="35" customWidth="1"/>
    <col min="2301" max="2301" width="32.88671875" style="35" customWidth="1"/>
    <col min="2302" max="2302" width="5.88671875" style="35" customWidth="1"/>
    <col min="2303" max="2303" width="32.88671875" style="35" customWidth="1"/>
    <col min="2304" max="2309" width="8.88671875" style="35"/>
    <col min="2310" max="2310" width="32.88671875" style="35" customWidth="1"/>
    <col min="2311" max="2311" width="5.88671875" style="35" customWidth="1"/>
    <col min="2312" max="2312" width="32.88671875" style="35" customWidth="1"/>
    <col min="2313" max="2313" width="5.88671875" style="35" customWidth="1"/>
    <col min="2314" max="2555" width="8.88671875" style="35"/>
    <col min="2556" max="2556" width="5.88671875" style="35" customWidth="1"/>
    <col min="2557" max="2557" width="32.88671875" style="35" customWidth="1"/>
    <col min="2558" max="2558" width="5.88671875" style="35" customWidth="1"/>
    <col min="2559" max="2559" width="32.88671875" style="35" customWidth="1"/>
    <col min="2560" max="2565" width="8.88671875" style="35"/>
    <col min="2566" max="2566" width="32.88671875" style="35" customWidth="1"/>
    <col min="2567" max="2567" width="5.88671875" style="35" customWidth="1"/>
    <col min="2568" max="2568" width="32.88671875" style="35" customWidth="1"/>
    <col min="2569" max="2569" width="5.88671875" style="35" customWidth="1"/>
    <col min="2570" max="2811" width="8.88671875" style="35"/>
    <col min="2812" max="2812" width="5.88671875" style="35" customWidth="1"/>
    <col min="2813" max="2813" width="32.88671875" style="35" customWidth="1"/>
    <col min="2814" max="2814" width="5.88671875" style="35" customWidth="1"/>
    <col min="2815" max="2815" width="32.88671875" style="35" customWidth="1"/>
    <col min="2816" max="2821" width="8.88671875" style="35"/>
    <col min="2822" max="2822" width="32.88671875" style="35" customWidth="1"/>
    <col min="2823" max="2823" width="5.88671875" style="35" customWidth="1"/>
    <col min="2824" max="2824" width="32.88671875" style="35" customWidth="1"/>
    <col min="2825" max="2825" width="5.88671875" style="35" customWidth="1"/>
    <col min="2826" max="3067" width="8.88671875" style="35"/>
    <col min="3068" max="3068" width="5.88671875" style="35" customWidth="1"/>
    <col min="3069" max="3069" width="32.88671875" style="35" customWidth="1"/>
    <col min="3070" max="3070" width="5.88671875" style="35" customWidth="1"/>
    <col min="3071" max="3071" width="32.88671875" style="35" customWidth="1"/>
    <col min="3072" max="3077" width="8.88671875" style="35"/>
    <col min="3078" max="3078" width="32.88671875" style="35" customWidth="1"/>
    <col min="3079" max="3079" width="5.88671875" style="35" customWidth="1"/>
    <col min="3080" max="3080" width="32.88671875" style="35" customWidth="1"/>
    <col min="3081" max="3081" width="5.88671875" style="35" customWidth="1"/>
    <col min="3082" max="3323" width="8.88671875" style="35"/>
    <col min="3324" max="3324" width="5.88671875" style="35" customWidth="1"/>
    <col min="3325" max="3325" width="32.88671875" style="35" customWidth="1"/>
    <col min="3326" max="3326" width="5.88671875" style="35" customWidth="1"/>
    <col min="3327" max="3327" width="32.88671875" style="35" customWidth="1"/>
    <col min="3328" max="3333" width="8.88671875" style="35"/>
    <col min="3334" max="3334" width="32.88671875" style="35" customWidth="1"/>
    <col min="3335" max="3335" width="5.88671875" style="35" customWidth="1"/>
    <col min="3336" max="3336" width="32.88671875" style="35" customWidth="1"/>
    <col min="3337" max="3337" width="5.88671875" style="35" customWidth="1"/>
    <col min="3338" max="3579" width="8.88671875" style="35"/>
    <col min="3580" max="3580" width="5.88671875" style="35" customWidth="1"/>
    <col min="3581" max="3581" width="32.88671875" style="35" customWidth="1"/>
    <col min="3582" max="3582" width="5.88671875" style="35" customWidth="1"/>
    <col min="3583" max="3583" width="32.88671875" style="35" customWidth="1"/>
    <col min="3584" max="3589" width="8.88671875" style="35"/>
    <col min="3590" max="3590" width="32.88671875" style="35" customWidth="1"/>
    <col min="3591" max="3591" width="5.88671875" style="35" customWidth="1"/>
    <col min="3592" max="3592" width="32.88671875" style="35" customWidth="1"/>
    <col min="3593" max="3593" width="5.88671875" style="35" customWidth="1"/>
    <col min="3594" max="3835" width="8.88671875" style="35"/>
    <col min="3836" max="3836" width="5.88671875" style="35" customWidth="1"/>
    <col min="3837" max="3837" width="32.88671875" style="35" customWidth="1"/>
    <col min="3838" max="3838" width="5.88671875" style="35" customWidth="1"/>
    <col min="3839" max="3839" width="32.88671875" style="35" customWidth="1"/>
    <col min="3840" max="3845" width="8.88671875" style="35"/>
    <col min="3846" max="3846" width="32.88671875" style="35" customWidth="1"/>
    <col min="3847" max="3847" width="5.88671875" style="35" customWidth="1"/>
    <col min="3848" max="3848" width="32.88671875" style="35" customWidth="1"/>
    <col min="3849" max="3849" width="5.88671875" style="35" customWidth="1"/>
    <col min="3850" max="4091" width="8.88671875" style="35"/>
    <col min="4092" max="4092" width="5.88671875" style="35" customWidth="1"/>
    <col min="4093" max="4093" width="32.88671875" style="35" customWidth="1"/>
    <col min="4094" max="4094" width="5.88671875" style="35" customWidth="1"/>
    <col min="4095" max="4095" width="32.88671875" style="35" customWidth="1"/>
    <col min="4096" max="4101" width="8.88671875" style="35"/>
    <col min="4102" max="4102" width="32.88671875" style="35" customWidth="1"/>
    <col min="4103" max="4103" width="5.88671875" style="35" customWidth="1"/>
    <col min="4104" max="4104" width="32.88671875" style="35" customWidth="1"/>
    <col min="4105" max="4105" width="5.88671875" style="35" customWidth="1"/>
    <col min="4106" max="4347" width="8.88671875" style="35"/>
    <col min="4348" max="4348" width="5.88671875" style="35" customWidth="1"/>
    <col min="4349" max="4349" width="32.88671875" style="35" customWidth="1"/>
    <col min="4350" max="4350" width="5.88671875" style="35" customWidth="1"/>
    <col min="4351" max="4351" width="32.88671875" style="35" customWidth="1"/>
    <col min="4352" max="4357" width="8.88671875" style="35"/>
    <col min="4358" max="4358" width="32.88671875" style="35" customWidth="1"/>
    <col min="4359" max="4359" width="5.88671875" style="35" customWidth="1"/>
    <col min="4360" max="4360" width="32.88671875" style="35" customWidth="1"/>
    <col min="4361" max="4361" width="5.88671875" style="35" customWidth="1"/>
    <col min="4362" max="4603" width="8.88671875" style="35"/>
    <col min="4604" max="4604" width="5.88671875" style="35" customWidth="1"/>
    <col min="4605" max="4605" width="32.88671875" style="35" customWidth="1"/>
    <col min="4606" max="4606" width="5.88671875" style="35" customWidth="1"/>
    <col min="4607" max="4607" width="32.88671875" style="35" customWidth="1"/>
    <col min="4608" max="4613" width="8.88671875" style="35"/>
    <col min="4614" max="4614" width="32.88671875" style="35" customWidth="1"/>
    <col min="4615" max="4615" width="5.88671875" style="35" customWidth="1"/>
    <col min="4616" max="4616" width="32.88671875" style="35" customWidth="1"/>
    <col min="4617" max="4617" width="5.88671875" style="35" customWidth="1"/>
    <col min="4618" max="4859" width="8.88671875" style="35"/>
    <col min="4860" max="4860" width="5.88671875" style="35" customWidth="1"/>
    <col min="4861" max="4861" width="32.88671875" style="35" customWidth="1"/>
    <col min="4862" max="4862" width="5.88671875" style="35" customWidth="1"/>
    <col min="4863" max="4863" width="32.88671875" style="35" customWidth="1"/>
    <col min="4864" max="4869" width="8.88671875" style="35"/>
    <col min="4870" max="4870" width="32.88671875" style="35" customWidth="1"/>
    <col min="4871" max="4871" width="5.88671875" style="35" customWidth="1"/>
    <col min="4872" max="4872" width="32.88671875" style="35" customWidth="1"/>
    <col min="4873" max="4873" width="5.88671875" style="35" customWidth="1"/>
    <col min="4874" max="5115" width="8.88671875" style="35"/>
    <col min="5116" max="5116" width="5.88671875" style="35" customWidth="1"/>
    <col min="5117" max="5117" width="32.88671875" style="35" customWidth="1"/>
    <col min="5118" max="5118" width="5.88671875" style="35" customWidth="1"/>
    <col min="5119" max="5119" width="32.88671875" style="35" customWidth="1"/>
    <col min="5120" max="5125" width="8.88671875" style="35"/>
    <col min="5126" max="5126" width="32.88671875" style="35" customWidth="1"/>
    <col min="5127" max="5127" width="5.88671875" style="35" customWidth="1"/>
    <col min="5128" max="5128" width="32.88671875" style="35" customWidth="1"/>
    <col min="5129" max="5129" width="5.88671875" style="35" customWidth="1"/>
    <col min="5130" max="5371" width="8.88671875" style="35"/>
    <col min="5372" max="5372" width="5.88671875" style="35" customWidth="1"/>
    <col min="5373" max="5373" width="32.88671875" style="35" customWidth="1"/>
    <col min="5374" max="5374" width="5.88671875" style="35" customWidth="1"/>
    <col min="5375" max="5375" width="32.88671875" style="35" customWidth="1"/>
    <col min="5376" max="5381" width="8.88671875" style="35"/>
    <col min="5382" max="5382" width="32.88671875" style="35" customWidth="1"/>
    <col min="5383" max="5383" width="5.88671875" style="35" customWidth="1"/>
    <col min="5384" max="5384" width="32.88671875" style="35" customWidth="1"/>
    <col min="5385" max="5385" width="5.88671875" style="35" customWidth="1"/>
    <col min="5386" max="5627" width="8.88671875" style="35"/>
    <col min="5628" max="5628" width="5.88671875" style="35" customWidth="1"/>
    <col min="5629" max="5629" width="32.88671875" style="35" customWidth="1"/>
    <col min="5630" max="5630" width="5.88671875" style="35" customWidth="1"/>
    <col min="5631" max="5631" width="32.88671875" style="35" customWidth="1"/>
    <col min="5632" max="5637" width="8.88671875" style="35"/>
    <col min="5638" max="5638" width="32.88671875" style="35" customWidth="1"/>
    <col min="5639" max="5639" width="5.88671875" style="35" customWidth="1"/>
    <col min="5640" max="5640" width="32.88671875" style="35" customWidth="1"/>
    <col min="5641" max="5641" width="5.88671875" style="35" customWidth="1"/>
    <col min="5642" max="5883" width="8.88671875" style="35"/>
    <col min="5884" max="5884" width="5.88671875" style="35" customWidth="1"/>
    <col min="5885" max="5885" width="32.88671875" style="35" customWidth="1"/>
    <col min="5886" max="5886" width="5.88671875" style="35" customWidth="1"/>
    <col min="5887" max="5887" width="32.88671875" style="35" customWidth="1"/>
    <col min="5888" max="5893" width="8.88671875" style="35"/>
    <col min="5894" max="5894" width="32.88671875" style="35" customWidth="1"/>
    <col min="5895" max="5895" width="5.88671875" style="35" customWidth="1"/>
    <col min="5896" max="5896" width="32.88671875" style="35" customWidth="1"/>
    <col min="5897" max="5897" width="5.88671875" style="35" customWidth="1"/>
    <col min="5898" max="6139" width="8.88671875" style="35"/>
    <col min="6140" max="6140" width="5.88671875" style="35" customWidth="1"/>
    <col min="6141" max="6141" width="32.88671875" style="35" customWidth="1"/>
    <col min="6142" max="6142" width="5.88671875" style="35" customWidth="1"/>
    <col min="6143" max="6143" width="32.88671875" style="35" customWidth="1"/>
    <col min="6144" max="6149" width="8.88671875" style="35"/>
    <col min="6150" max="6150" width="32.88671875" style="35" customWidth="1"/>
    <col min="6151" max="6151" width="5.88671875" style="35" customWidth="1"/>
    <col min="6152" max="6152" width="32.88671875" style="35" customWidth="1"/>
    <col min="6153" max="6153" width="5.88671875" style="35" customWidth="1"/>
    <col min="6154" max="6395" width="8.88671875" style="35"/>
    <col min="6396" max="6396" width="5.88671875" style="35" customWidth="1"/>
    <col min="6397" max="6397" width="32.88671875" style="35" customWidth="1"/>
    <col min="6398" max="6398" width="5.88671875" style="35" customWidth="1"/>
    <col min="6399" max="6399" width="32.88671875" style="35" customWidth="1"/>
    <col min="6400" max="6405" width="8.88671875" style="35"/>
    <col min="6406" max="6406" width="32.88671875" style="35" customWidth="1"/>
    <col min="6407" max="6407" width="5.88671875" style="35" customWidth="1"/>
    <col min="6408" max="6408" width="32.88671875" style="35" customWidth="1"/>
    <col min="6409" max="6409" width="5.88671875" style="35" customWidth="1"/>
    <col min="6410" max="6651" width="8.88671875" style="35"/>
    <col min="6652" max="6652" width="5.88671875" style="35" customWidth="1"/>
    <col min="6653" max="6653" width="32.88671875" style="35" customWidth="1"/>
    <col min="6654" max="6654" width="5.88671875" style="35" customWidth="1"/>
    <col min="6655" max="6655" width="32.88671875" style="35" customWidth="1"/>
    <col min="6656" max="6661" width="8.88671875" style="35"/>
    <col min="6662" max="6662" width="32.88671875" style="35" customWidth="1"/>
    <col min="6663" max="6663" width="5.88671875" style="35" customWidth="1"/>
    <col min="6664" max="6664" width="32.88671875" style="35" customWidth="1"/>
    <col min="6665" max="6665" width="5.88671875" style="35" customWidth="1"/>
    <col min="6666" max="6907" width="8.88671875" style="35"/>
    <col min="6908" max="6908" width="5.88671875" style="35" customWidth="1"/>
    <col min="6909" max="6909" width="32.88671875" style="35" customWidth="1"/>
    <col min="6910" max="6910" width="5.88671875" style="35" customWidth="1"/>
    <col min="6911" max="6911" width="32.88671875" style="35" customWidth="1"/>
    <col min="6912" max="6917" width="8.88671875" style="35"/>
    <col min="6918" max="6918" width="32.88671875" style="35" customWidth="1"/>
    <col min="6919" max="6919" width="5.88671875" style="35" customWidth="1"/>
    <col min="6920" max="6920" width="32.88671875" style="35" customWidth="1"/>
    <col min="6921" max="6921" width="5.88671875" style="35" customWidth="1"/>
    <col min="6922" max="7163" width="8.88671875" style="35"/>
    <col min="7164" max="7164" width="5.88671875" style="35" customWidth="1"/>
    <col min="7165" max="7165" width="32.88671875" style="35" customWidth="1"/>
    <col min="7166" max="7166" width="5.88671875" style="35" customWidth="1"/>
    <col min="7167" max="7167" width="32.88671875" style="35" customWidth="1"/>
    <col min="7168" max="7173" width="8.88671875" style="35"/>
    <col min="7174" max="7174" width="32.88671875" style="35" customWidth="1"/>
    <col min="7175" max="7175" width="5.88671875" style="35" customWidth="1"/>
    <col min="7176" max="7176" width="32.88671875" style="35" customWidth="1"/>
    <col min="7177" max="7177" width="5.88671875" style="35" customWidth="1"/>
    <col min="7178" max="7419" width="8.88671875" style="35"/>
    <col min="7420" max="7420" width="5.88671875" style="35" customWidth="1"/>
    <col min="7421" max="7421" width="32.88671875" style="35" customWidth="1"/>
    <col min="7422" max="7422" width="5.88671875" style="35" customWidth="1"/>
    <col min="7423" max="7423" width="32.88671875" style="35" customWidth="1"/>
    <col min="7424" max="7429" width="8.88671875" style="35"/>
    <col min="7430" max="7430" width="32.88671875" style="35" customWidth="1"/>
    <col min="7431" max="7431" width="5.88671875" style="35" customWidth="1"/>
    <col min="7432" max="7432" width="32.88671875" style="35" customWidth="1"/>
    <col min="7433" max="7433" width="5.88671875" style="35" customWidth="1"/>
    <col min="7434" max="7675" width="8.88671875" style="35"/>
    <col min="7676" max="7676" width="5.88671875" style="35" customWidth="1"/>
    <col min="7677" max="7677" width="32.88671875" style="35" customWidth="1"/>
    <col min="7678" max="7678" width="5.88671875" style="35" customWidth="1"/>
    <col min="7679" max="7679" width="32.88671875" style="35" customWidth="1"/>
    <col min="7680" max="7685" width="8.88671875" style="35"/>
    <col min="7686" max="7686" width="32.88671875" style="35" customWidth="1"/>
    <col min="7687" max="7687" width="5.88671875" style="35" customWidth="1"/>
    <col min="7688" max="7688" width="32.88671875" style="35" customWidth="1"/>
    <col min="7689" max="7689" width="5.88671875" style="35" customWidth="1"/>
    <col min="7690" max="7931" width="8.88671875" style="35"/>
    <col min="7932" max="7932" width="5.88671875" style="35" customWidth="1"/>
    <col min="7933" max="7933" width="32.88671875" style="35" customWidth="1"/>
    <col min="7934" max="7934" width="5.88671875" style="35" customWidth="1"/>
    <col min="7935" max="7935" width="32.88671875" style="35" customWidth="1"/>
    <col min="7936" max="7941" width="8.88671875" style="35"/>
    <col min="7942" max="7942" width="32.88671875" style="35" customWidth="1"/>
    <col min="7943" max="7943" width="5.88671875" style="35" customWidth="1"/>
    <col min="7944" max="7944" width="32.88671875" style="35" customWidth="1"/>
    <col min="7945" max="7945" width="5.88671875" style="35" customWidth="1"/>
    <col min="7946" max="8187" width="8.88671875" style="35"/>
    <col min="8188" max="8188" width="5.88671875" style="35" customWidth="1"/>
    <col min="8189" max="8189" width="32.88671875" style="35" customWidth="1"/>
    <col min="8190" max="8190" width="5.88671875" style="35" customWidth="1"/>
    <col min="8191" max="8191" width="32.88671875" style="35" customWidth="1"/>
    <col min="8192" max="8197" width="8.88671875" style="35"/>
    <col min="8198" max="8198" width="32.88671875" style="35" customWidth="1"/>
    <col min="8199" max="8199" width="5.88671875" style="35" customWidth="1"/>
    <col min="8200" max="8200" width="32.88671875" style="35" customWidth="1"/>
    <col min="8201" max="8201" width="5.88671875" style="35" customWidth="1"/>
    <col min="8202" max="8443" width="8.88671875" style="35"/>
    <col min="8444" max="8444" width="5.88671875" style="35" customWidth="1"/>
    <col min="8445" max="8445" width="32.88671875" style="35" customWidth="1"/>
    <col min="8446" max="8446" width="5.88671875" style="35" customWidth="1"/>
    <col min="8447" max="8447" width="32.88671875" style="35" customWidth="1"/>
    <col min="8448" max="8453" width="8.88671875" style="35"/>
    <col min="8454" max="8454" width="32.88671875" style="35" customWidth="1"/>
    <col min="8455" max="8455" width="5.88671875" style="35" customWidth="1"/>
    <col min="8456" max="8456" width="32.88671875" style="35" customWidth="1"/>
    <col min="8457" max="8457" width="5.88671875" style="35" customWidth="1"/>
    <col min="8458" max="8699" width="8.88671875" style="35"/>
    <col min="8700" max="8700" width="5.88671875" style="35" customWidth="1"/>
    <col min="8701" max="8701" width="32.88671875" style="35" customWidth="1"/>
    <col min="8702" max="8702" width="5.88671875" style="35" customWidth="1"/>
    <col min="8703" max="8703" width="32.88671875" style="35" customWidth="1"/>
    <col min="8704" max="8709" width="8.88671875" style="35"/>
    <col min="8710" max="8710" width="32.88671875" style="35" customWidth="1"/>
    <col min="8711" max="8711" width="5.88671875" style="35" customWidth="1"/>
    <col min="8712" max="8712" width="32.88671875" style="35" customWidth="1"/>
    <col min="8713" max="8713" width="5.88671875" style="35" customWidth="1"/>
    <col min="8714" max="8955" width="8.88671875" style="35"/>
    <col min="8956" max="8956" width="5.88671875" style="35" customWidth="1"/>
    <col min="8957" max="8957" width="32.88671875" style="35" customWidth="1"/>
    <col min="8958" max="8958" width="5.88671875" style="35" customWidth="1"/>
    <col min="8959" max="8959" width="32.88671875" style="35" customWidth="1"/>
    <col min="8960" max="8965" width="8.88671875" style="35"/>
    <col min="8966" max="8966" width="32.88671875" style="35" customWidth="1"/>
    <col min="8967" max="8967" width="5.88671875" style="35" customWidth="1"/>
    <col min="8968" max="8968" width="32.88671875" style="35" customWidth="1"/>
    <col min="8969" max="8969" width="5.88671875" style="35" customWidth="1"/>
    <col min="8970" max="9211" width="8.88671875" style="35"/>
    <col min="9212" max="9212" width="5.88671875" style="35" customWidth="1"/>
    <col min="9213" max="9213" width="32.88671875" style="35" customWidth="1"/>
    <col min="9214" max="9214" width="5.88671875" style="35" customWidth="1"/>
    <col min="9215" max="9215" width="32.88671875" style="35" customWidth="1"/>
    <col min="9216" max="9221" width="8.88671875" style="35"/>
    <col min="9222" max="9222" width="32.88671875" style="35" customWidth="1"/>
    <col min="9223" max="9223" width="5.88671875" style="35" customWidth="1"/>
    <col min="9224" max="9224" width="32.88671875" style="35" customWidth="1"/>
    <col min="9225" max="9225" width="5.88671875" style="35" customWidth="1"/>
    <col min="9226" max="9467" width="8.88671875" style="35"/>
    <col min="9468" max="9468" width="5.88671875" style="35" customWidth="1"/>
    <col min="9469" max="9469" width="32.88671875" style="35" customWidth="1"/>
    <col min="9470" max="9470" width="5.88671875" style="35" customWidth="1"/>
    <col min="9471" max="9471" width="32.88671875" style="35" customWidth="1"/>
    <col min="9472" max="9477" width="8.88671875" style="35"/>
    <col min="9478" max="9478" width="32.88671875" style="35" customWidth="1"/>
    <col min="9479" max="9479" width="5.88671875" style="35" customWidth="1"/>
    <col min="9480" max="9480" width="32.88671875" style="35" customWidth="1"/>
    <col min="9481" max="9481" width="5.88671875" style="35" customWidth="1"/>
    <col min="9482" max="9723" width="8.88671875" style="35"/>
    <col min="9724" max="9724" width="5.88671875" style="35" customWidth="1"/>
    <col min="9725" max="9725" width="32.88671875" style="35" customWidth="1"/>
    <col min="9726" max="9726" width="5.88671875" style="35" customWidth="1"/>
    <col min="9727" max="9727" width="32.88671875" style="35" customWidth="1"/>
    <col min="9728" max="9733" width="8.88671875" style="35"/>
    <col min="9734" max="9734" width="32.88671875" style="35" customWidth="1"/>
    <col min="9735" max="9735" width="5.88671875" style="35" customWidth="1"/>
    <col min="9736" max="9736" width="32.88671875" style="35" customWidth="1"/>
    <col min="9737" max="9737" width="5.88671875" style="35" customWidth="1"/>
    <col min="9738" max="9979" width="8.88671875" style="35"/>
    <col min="9980" max="9980" width="5.88671875" style="35" customWidth="1"/>
    <col min="9981" max="9981" width="32.88671875" style="35" customWidth="1"/>
    <col min="9982" max="9982" width="5.88671875" style="35" customWidth="1"/>
    <col min="9983" max="9983" width="32.88671875" style="35" customWidth="1"/>
    <col min="9984" max="9989" width="8.88671875" style="35"/>
    <col min="9990" max="9990" width="32.88671875" style="35" customWidth="1"/>
    <col min="9991" max="9991" width="5.88671875" style="35" customWidth="1"/>
    <col min="9992" max="9992" width="32.88671875" style="35" customWidth="1"/>
    <col min="9993" max="9993" width="5.88671875" style="35" customWidth="1"/>
    <col min="9994" max="10235" width="8.88671875" style="35"/>
    <col min="10236" max="10236" width="5.88671875" style="35" customWidth="1"/>
    <col min="10237" max="10237" width="32.88671875" style="35" customWidth="1"/>
    <col min="10238" max="10238" width="5.88671875" style="35" customWidth="1"/>
    <col min="10239" max="10239" width="32.88671875" style="35" customWidth="1"/>
    <col min="10240" max="10245" width="8.88671875" style="35"/>
    <col min="10246" max="10246" width="32.88671875" style="35" customWidth="1"/>
    <col min="10247" max="10247" width="5.88671875" style="35" customWidth="1"/>
    <col min="10248" max="10248" width="32.88671875" style="35" customWidth="1"/>
    <col min="10249" max="10249" width="5.88671875" style="35" customWidth="1"/>
    <col min="10250" max="10491" width="8.88671875" style="35"/>
    <col min="10492" max="10492" width="5.88671875" style="35" customWidth="1"/>
    <col min="10493" max="10493" width="32.88671875" style="35" customWidth="1"/>
    <col min="10494" max="10494" width="5.88671875" style="35" customWidth="1"/>
    <col min="10495" max="10495" width="32.88671875" style="35" customWidth="1"/>
    <col min="10496" max="10501" width="8.88671875" style="35"/>
    <col min="10502" max="10502" width="32.88671875" style="35" customWidth="1"/>
    <col min="10503" max="10503" width="5.88671875" style="35" customWidth="1"/>
    <col min="10504" max="10504" width="32.88671875" style="35" customWidth="1"/>
    <col min="10505" max="10505" width="5.88671875" style="35" customWidth="1"/>
    <col min="10506" max="10747" width="8.88671875" style="35"/>
    <col min="10748" max="10748" width="5.88671875" style="35" customWidth="1"/>
    <col min="10749" max="10749" width="32.88671875" style="35" customWidth="1"/>
    <col min="10750" max="10750" width="5.88671875" style="35" customWidth="1"/>
    <col min="10751" max="10751" width="32.88671875" style="35" customWidth="1"/>
    <col min="10752" max="10757" width="8.88671875" style="35"/>
    <col min="10758" max="10758" width="32.88671875" style="35" customWidth="1"/>
    <col min="10759" max="10759" width="5.88671875" style="35" customWidth="1"/>
    <col min="10760" max="10760" width="32.88671875" style="35" customWidth="1"/>
    <col min="10761" max="10761" width="5.88671875" style="35" customWidth="1"/>
    <col min="10762" max="11003" width="8.88671875" style="35"/>
    <col min="11004" max="11004" width="5.88671875" style="35" customWidth="1"/>
    <col min="11005" max="11005" width="32.88671875" style="35" customWidth="1"/>
    <col min="11006" max="11006" width="5.88671875" style="35" customWidth="1"/>
    <col min="11007" max="11007" width="32.88671875" style="35" customWidth="1"/>
    <col min="11008" max="11013" width="8.88671875" style="35"/>
    <col min="11014" max="11014" width="32.88671875" style="35" customWidth="1"/>
    <col min="11015" max="11015" width="5.88671875" style="35" customWidth="1"/>
    <col min="11016" max="11016" width="32.88671875" style="35" customWidth="1"/>
    <col min="11017" max="11017" width="5.88671875" style="35" customWidth="1"/>
    <col min="11018" max="11259" width="8.88671875" style="35"/>
    <col min="11260" max="11260" width="5.88671875" style="35" customWidth="1"/>
    <col min="11261" max="11261" width="32.88671875" style="35" customWidth="1"/>
    <col min="11262" max="11262" width="5.88671875" style="35" customWidth="1"/>
    <col min="11263" max="11263" width="32.88671875" style="35" customWidth="1"/>
    <col min="11264" max="11269" width="8.88671875" style="35"/>
    <col min="11270" max="11270" width="32.88671875" style="35" customWidth="1"/>
    <col min="11271" max="11271" width="5.88671875" style="35" customWidth="1"/>
    <col min="11272" max="11272" width="32.88671875" style="35" customWidth="1"/>
    <col min="11273" max="11273" width="5.88671875" style="35" customWidth="1"/>
    <col min="11274" max="11515" width="8.88671875" style="35"/>
    <col min="11516" max="11516" width="5.88671875" style="35" customWidth="1"/>
    <col min="11517" max="11517" width="32.88671875" style="35" customWidth="1"/>
    <col min="11518" max="11518" width="5.88671875" style="35" customWidth="1"/>
    <col min="11519" max="11519" width="32.88671875" style="35" customWidth="1"/>
    <col min="11520" max="11525" width="8.88671875" style="35"/>
    <col min="11526" max="11526" width="32.88671875" style="35" customWidth="1"/>
    <col min="11527" max="11527" width="5.88671875" style="35" customWidth="1"/>
    <col min="11528" max="11528" width="32.88671875" style="35" customWidth="1"/>
    <col min="11529" max="11529" width="5.88671875" style="35" customWidth="1"/>
    <col min="11530" max="11771" width="8.88671875" style="35"/>
    <col min="11772" max="11772" width="5.88671875" style="35" customWidth="1"/>
    <col min="11773" max="11773" width="32.88671875" style="35" customWidth="1"/>
    <col min="11774" max="11774" width="5.88671875" style="35" customWidth="1"/>
    <col min="11775" max="11775" width="32.88671875" style="35" customWidth="1"/>
    <col min="11776" max="11781" width="8.88671875" style="35"/>
    <col min="11782" max="11782" width="32.88671875" style="35" customWidth="1"/>
    <col min="11783" max="11783" width="5.88671875" style="35" customWidth="1"/>
    <col min="11784" max="11784" width="32.88671875" style="35" customWidth="1"/>
    <col min="11785" max="11785" width="5.88671875" style="35" customWidth="1"/>
    <col min="11786" max="12027" width="8.88671875" style="35"/>
    <col min="12028" max="12028" width="5.88671875" style="35" customWidth="1"/>
    <col min="12029" max="12029" width="32.88671875" style="35" customWidth="1"/>
    <col min="12030" max="12030" width="5.88671875" style="35" customWidth="1"/>
    <col min="12031" max="12031" width="32.88671875" style="35" customWidth="1"/>
    <col min="12032" max="12037" width="8.88671875" style="35"/>
    <col min="12038" max="12038" width="32.88671875" style="35" customWidth="1"/>
    <col min="12039" max="12039" width="5.88671875" style="35" customWidth="1"/>
    <col min="12040" max="12040" width="32.88671875" style="35" customWidth="1"/>
    <col min="12041" max="12041" width="5.88671875" style="35" customWidth="1"/>
    <col min="12042" max="12283" width="8.88671875" style="35"/>
    <col min="12284" max="12284" width="5.88671875" style="35" customWidth="1"/>
    <col min="12285" max="12285" width="32.88671875" style="35" customWidth="1"/>
    <col min="12286" max="12286" width="5.88671875" style="35" customWidth="1"/>
    <col min="12287" max="12287" width="32.88671875" style="35" customWidth="1"/>
    <col min="12288" max="12293" width="8.88671875" style="35"/>
    <col min="12294" max="12294" width="32.88671875" style="35" customWidth="1"/>
    <col min="12295" max="12295" width="5.88671875" style="35" customWidth="1"/>
    <col min="12296" max="12296" width="32.88671875" style="35" customWidth="1"/>
    <col min="12297" max="12297" width="5.88671875" style="35" customWidth="1"/>
    <col min="12298" max="12539" width="8.88671875" style="35"/>
    <col min="12540" max="12540" width="5.88671875" style="35" customWidth="1"/>
    <col min="12541" max="12541" width="32.88671875" style="35" customWidth="1"/>
    <col min="12542" max="12542" width="5.88671875" style="35" customWidth="1"/>
    <col min="12543" max="12543" width="32.88671875" style="35" customWidth="1"/>
    <col min="12544" max="12549" width="8.88671875" style="35"/>
    <col min="12550" max="12550" width="32.88671875" style="35" customWidth="1"/>
    <col min="12551" max="12551" width="5.88671875" style="35" customWidth="1"/>
    <col min="12552" max="12552" width="32.88671875" style="35" customWidth="1"/>
    <col min="12553" max="12553" width="5.88671875" style="35" customWidth="1"/>
    <col min="12554" max="12795" width="8.88671875" style="35"/>
    <col min="12796" max="12796" width="5.88671875" style="35" customWidth="1"/>
    <col min="12797" max="12797" width="32.88671875" style="35" customWidth="1"/>
    <col min="12798" max="12798" width="5.88671875" style="35" customWidth="1"/>
    <col min="12799" max="12799" width="32.88671875" style="35" customWidth="1"/>
    <col min="12800" max="12805" width="8.88671875" style="35"/>
    <col min="12806" max="12806" width="32.88671875" style="35" customWidth="1"/>
    <col min="12807" max="12807" width="5.88671875" style="35" customWidth="1"/>
    <col min="12808" max="12808" width="32.88671875" style="35" customWidth="1"/>
    <col min="12809" max="12809" width="5.88671875" style="35" customWidth="1"/>
    <col min="12810" max="13051" width="8.88671875" style="35"/>
    <col min="13052" max="13052" width="5.88671875" style="35" customWidth="1"/>
    <col min="13053" max="13053" width="32.88671875" style="35" customWidth="1"/>
    <col min="13054" max="13054" width="5.88671875" style="35" customWidth="1"/>
    <col min="13055" max="13055" width="32.88671875" style="35" customWidth="1"/>
    <col min="13056" max="13061" width="8.88671875" style="35"/>
    <col min="13062" max="13062" width="32.88671875" style="35" customWidth="1"/>
    <col min="13063" max="13063" width="5.88671875" style="35" customWidth="1"/>
    <col min="13064" max="13064" width="32.88671875" style="35" customWidth="1"/>
    <col min="13065" max="13065" width="5.88671875" style="35" customWidth="1"/>
    <col min="13066" max="13307" width="8.88671875" style="35"/>
    <col min="13308" max="13308" width="5.88671875" style="35" customWidth="1"/>
    <col min="13309" max="13309" width="32.88671875" style="35" customWidth="1"/>
    <col min="13310" max="13310" width="5.88671875" style="35" customWidth="1"/>
    <col min="13311" max="13311" width="32.88671875" style="35" customWidth="1"/>
    <col min="13312" max="13317" width="8.88671875" style="35"/>
    <col min="13318" max="13318" width="32.88671875" style="35" customWidth="1"/>
    <col min="13319" max="13319" width="5.88671875" style="35" customWidth="1"/>
    <col min="13320" max="13320" width="32.88671875" style="35" customWidth="1"/>
    <col min="13321" max="13321" width="5.88671875" style="35" customWidth="1"/>
    <col min="13322" max="13563" width="8.88671875" style="35"/>
    <col min="13564" max="13564" width="5.88671875" style="35" customWidth="1"/>
    <col min="13565" max="13565" width="32.88671875" style="35" customWidth="1"/>
    <col min="13566" max="13566" width="5.88671875" style="35" customWidth="1"/>
    <col min="13567" max="13567" width="32.88671875" style="35" customWidth="1"/>
    <col min="13568" max="13573" width="8.88671875" style="35"/>
    <col min="13574" max="13574" width="32.88671875" style="35" customWidth="1"/>
    <col min="13575" max="13575" width="5.88671875" style="35" customWidth="1"/>
    <col min="13576" max="13576" width="32.88671875" style="35" customWidth="1"/>
    <col min="13577" max="13577" width="5.88671875" style="35" customWidth="1"/>
    <col min="13578" max="13819" width="8.88671875" style="35"/>
    <col min="13820" max="13820" width="5.88671875" style="35" customWidth="1"/>
    <col min="13821" max="13821" width="32.88671875" style="35" customWidth="1"/>
    <col min="13822" max="13822" width="5.88671875" style="35" customWidth="1"/>
    <col min="13823" max="13823" width="32.88671875" style="35" customWidth="1"/>
    <col min="13824" max="13829" width="8.88671875" style="35"/>
    <col min="13830" max="13830" width="32.88671875" style="35" customWidth="1"/>
    <col min="13831" max="13831" width="5.88671875" style="35" customWidth="1"/>
    <col min="13832" max="13832" width="32.88671875" style="35" customWidth="1"/>
    <col min="13833" max="13833" width="5.88671875" style="35" customWidth="1"/>
    <col min="13834" max="14075" width="8.88671875" style="35"/>
    <col min="14076" max="14076" width="5.88671875" style="35" customWidth="1"/>
    <col min="14077" max="14077" width="32.88671875" style="35" customWidth="1"/>
    <col min="14078" max="14078" width="5.88671875" style="35" customWidth="1"/>
    <col min="14079" max="14079" width="32.88671875" style="35" customWidth="1"/>
    <col min="14080" max="14085" width="8.88671875" style="35"/>
    <col min="14086" max="14086" width="32.88671875" style="35" customWidth="1"/>
    <col min="14087" max="14087" width="5.88671875" style="35" customWidth="1"/>
    <col min="14088" max="14088" width="32.88671875" style="35" customWidth="1"/>
    <col min="14089" max="14089" width="5.88671875" style="35" customWidth="1"/>
    <col min="14090" max="14331" width="8.88671875" style="35"/>
    <col min="14332" max="14332" width="5.88671875" style="35" customWidth="1"/>
    <col min="14333" max="14333" width="32.88671875" style="35" customWidth="1"/>
    <col min="14334" max="14334" width="5.88671875" style="35" customWidth="1"/>
    <col min="14335" max="14335" width="32.88671875" style="35" customWidth="1"/>
    <col min="14336" max="14341" width="8.88671875" style="35"/>
    <col min="14342" max="14342" width="32.88671875" style="35" customWidth="1"/>
    <col min="14343" max="14343" width="5.88671875" style="35" customWidth="1"/>
    <col min="14344" max="14344" width="32.88671875" style="35" customWidth="1"/>
    <col min="14345" max="14345" width="5.88671875" style="35" customWidth="1"/>
    <col min="14346" max="14587" width="8.88671875" style="35"/>
    <col min="14588" max="14588" width="5.88671875" style="35" customWidth="1"/>
    <col min="14589" max="14589" width="32.88671875" style="35" customWidth="1"/>
    <col min="14590" max="14590" width="5.88671875" style="35" customWidth="1"/>
    <col min="14591" max="14591" width="32.88671875" style="35" customWidth="1"/>
    <col min="14592" max="14597" width="8.88671875" style="35"/>
    <col min="14598" max="14598" width="32.88671875" style="35" customWidth="1"/>
    <col min="14599" max="14599" width="5.88671875" style="35" customWidth="1"/>
    <col min="14600" max="14600" width="32.88671875" style="35" customWidth="1"/>
    <col min="14601" max="14601" width="5.88671875" style="35" customWidth="1"/>
    <col min="14602" max="14843" width="8.88671875" style="35"/>
    <col min="14844" max="14844" width="5.88671875" style="35" customWidth="1"/>
    <col min="14845" max="14845" width="32.88671875" style="35" customWidth="1"/>
    <col min="14846" max="14846" width="5.88671875" style="35" customWidth="1"/>
    <col min="14847" max="14847" width="32.88671875" style="35" customWidth="1"/>
    <col min="14848" max="14853" width="8.88671875" style="35"/>
    <col min="14854" max="14854" width="32.88671875" style="35" customWidth="1"/>
    <col min="14855" max="14855" width="5.88671875" style="35" customWidth="1"/>
    <col min="14856" max="14856" width="32.88671875" style="35" customWidth="1"/>
    <col min="14857" max="14857" width="5.88671875" style="35" customWidth="1"/>
    <col min="14858" max="15099" width="8.88671875" style="35"/>
    <col min="15100" max="15100" width="5.88671875" style="35" customWidth="1"/>
    <col min="15101" max="15101" width="32.88671875" style="35" customWidth="1"/>
    <col min="15102" max="15102" width="5.88671875" style="35" customWidth="1"/>
    <col min="15103" max="15103" width="32.88671875" style="35" customWidth="1"/>
    <col min="15104" max="15109" width="8.88671875" style="35"/>
    <col min="15110" max="15110" width="32.88671875" style="35" customWidth="1"/>
    <col min="15111" max="15111" width="5.88671875" style="35" customWidth="1"/>
    <col min="15112" max="15112" width="32.88671875" style="35" customWidth="1"/>
    <col min="15113" max="15113" width="5.88671875" style="35" customWidth="1"/>
    <col min="15114" max="15355" width="8.88671875" style="35"/>
    <col min="15356" max="15356" width="5.88671875" style="35" customWidth="1"/>
    <col min="15357" max="15357" width="32.88671875" style="35" customWidth="1"/>
    <col min="15358" max="15358" width="5.88671875" style="35" customWidth="1"/>
    <col min="15359" max="15359" width="32.88671875" style="35" customWidth="1"/>
    <col min="15360" max="15365" width="8.88671875" style="35"/>
    <col min="15366" max="15366" width="32.88671875" style="35" customWidth="1"/>
    <col min="15367" max="15367" width="5.88671875" style="35" customWidth="1"/>
    <col min="15368" max="15368" width="32.88671875" style="35" customWidth="1"/>
    <col min="15369" max="15369" width="5.88671875" style="35" customWidth="1"/>
    <col min="15370" max="15611" width="8.88671875" style="35"/>
    <col min="15612" max="15612" width="5.88671875" style="35" customWidth="1"/>
    <col min="15613" max="15613" width="32.88671875" style="35" customWidth="1"/>
    <col min="15614" max="15614" width="5.88671875" style="35" customWidth="1"/>
    <col min="15615" max="15615" width="32.88671875" style="35" customWidth="1"/>
    <col min="15616" max="15621" width="8.88671875" style="35"/>
    <col min="15622" max="15622" width="32.88671875" style="35" customWidth="1"/>
    <col min="15623" max="15623" width="5.88671875" style="35" customWidth="1"/>
    <col min="15624" max="15624" width="32.88671875" style="35" customWidth="1"/>
    <col min="15625" max="15625" width="5.88671875" style="35" customWidth="1"/>
    <col min="15626" max="15867" width="8.88671875" style="35"/>
    <col min="15868" max="15868" width="5.88671875" style="35" customWidth="1"/>
    <col min="15869" max="15869" width="32.88671875" style="35" customWidth="1"/>
    <col min="15870" max="15870" width="5.88671875" style="35" customWidth="1"/>
    <col min="15871" max="15871" width="32.88671875" style="35" customWidth="1"/>
    <col min="15872" max="15877" width="8.88671875" style="35"/>
    <col min="15878" max="15878" width="32.88671875" style="35" customWidth="1"/>
    <col min="15879" max="15879" width="5.88671875" style="35" customWidth="1"/>
    <col min="15880" max="15880" width="32.88671875" style="35" customWidth="1"/>
    <col min="15881" max="15881" width="5.88671875" style="35" customWidth="1"/>
    <col min="15882" max="16123" width="8.88671875" style="35"/>
    <col min="16124" max="16124" width="5.88671875" style="35" customWidth="1"/>
    <col min="16125" max="16125" width="32.88671875" style="35" customWidth="1"/>
    <col min="16126" max="16126" width="5.88671875" style="35" customWidth="1"/>
    <col min="16127" max="16127" width="32.88671875" style="35" customWidth="1"/>
    <col min="16128" max="16133" width="8.88671875" style="35"/>
    <col min="16134" max="16134" width="32.88671875" style="35" customWidth="1"/>
    <col min="16135" max="16135" width="5.88671875" style="35" customWidth="1"/>
    <col min="16136" max="16136" width="32.88671875" style="35" customWidth="1"/>
    <col min="16137" max="16137" width="5.88671875" style="35" customWidth="1"/>
    <col min="16138" max="16384" width="8.88671875" style="35"/>
  </cols>
  <sheetData>
    <row r="1" spans="1:17" s="19" customFormat="1" ht="57.6" customHeight="1" x14ac:dyDescent="0.5">
      <c r="A1" s="17"/>
      <c r="P1" s="18"/>
      <c r="Q1" s="18"/>
    </row>
    <row r="2" spans="1:17" s="23" customFormat="1" ht="26.4" x14ac:dyDescent="0.5">
      <c r="A2" s="77" t="s">
        <v>601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7" s="23" customFormat="1" ht="26.4" x14ac:dyDescent="0.5">
      <c r="A3" s="78" t="s">
        <v>602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7" s="29" customFormat="1" ht="36" customHeight="1" x14ac:dyDescent="0.5">
      <c r="A4" s="270" t="s">
        <v>11</v>
      </c>
      <c r="B4" s="275" t="s">
        <v>402</v>
      </c>
      <c r="C4" s="273" t="s">
        <v>463</v>
      </c>
      <c r="D4" s="276"/>
      <c r="E4" s="276"/>
      <c r="F4" s="276"/>
      <c r="G4" s="276"/>
      <c r="H4" s="274"/>
      <c r="I4" s="271" t="s">
        <v>464</v>
      </c>
      <c r="J4" s="272"/>
      <c r="K4" s="268" t="s">
        <v>570</v>
      </c>
      <c r="L4" s="269"/>
    </row>
    <row r="5" spans="1:17" s="29" customFormat="1" ht="36" customHeight="1" x14ac:dyDescent="0.5">
      <c r="A5" s="270"/>
      <c r="B5" s="275"/>
      <c r="C5" s="271" t="s">
        <v>403</v>
      </c>
      <c r="D5" s="272"/>
      <c r="E5" s="271" t="s">
        <v>404</v>
      </c>
      <c r="F5" s="272"/>
      <c r="G5" s="271" t="s">
        <v>405</v>
      </c>
      <c r="H5" s="272"/>
      <c r="I5" s="273"/>
      <c r="J5" s="274"/>
      <c r="K5" s="266" t="s">
        <v>569</v>
      </c>
      <c r="L5" s="267"/>
    </row>
    <row r="6" spans="1:17" ht="18" customHeight="1" x14ac:dyDescent="0.5">
      <c r="A6" s="270"/>
      <c r="B6" s="275"/>
      <c r="C6" s="159">
        <v>2025</v>
      </c>
      <c r="D6" s="159" t="s">
        <v>510</v>
      </c>
      <c r="E6" s="159">
        <v>2025</v>
      </c>
      <c r="F6" s="159" t="s">
        <v>510</v>
      </c>
      <c r="G6" s="159">
        <v>2025</v>
      </c>
      <c r="H6" s="159" t="s">
        <v>510</v>
      </c>
      <c r="I6" s="159">
        <v>2025</v>
      </c>
      <c r="J6" s="159" t="s">
        <v>510</v>
      </c>
      <c r="K6" s="159">
        <v>2025</v>
      </c>
      <c r="L6" s="186" t="s">
        <v>510</v>
      </c>
      <c r="P6" s="35"/>
      <c r="Q6" s="35"/>
    </row>
    <row r="7" spans="1:17" ht="20.100000000000001" customHeight="1" x14ac:dyDescent="0.5">
      <c r="A7" s="119" t="s">
        <v>177</v>
      </c>
      <c r="B7" s="120" t="s">
        <v>217</v>
      </c>
      <c r="C7" s="88">
        <v>1683.3855100000001</v>
      </c>
      <c r="D7" s="88">
        <v>1838.1232669999999</v>
      </c>
      <c r="E7" s="88">
        <v>8004.2938249999997</v>
      </c>
      <c r="F7" s="88">
        <v>4723.4470940000001</v>
      </c>
      <c r="G7" s="88">
        <v>9687.6793359999992</v>
      </c>
      <c r="H7" s="88">
        <v>6561.570361</v>
      </c>
      <c r="I7" s="88">
        <v>4871.0563609999999</v>
      </c>
      <c r="J7" s="88">
        <v>3126.345061</v>
      </c>
      <c r="K7" s="88">
        <v>4816.6229750000002</v>
      </c>
      <c r="L7" s="187">
        <v>3435.2252990000002</v>
      </c>
      <c r="M7" s="43"/>
      <c r="P7" s="35"/>
      <c r="Q7" s="35"/>
    </row>
    <row r="8" spans="1:17" ht="20.100000000000001" customHeight="1" x14ac:dyDescent="0.5">
      <c r="A8" s="121" t="s">
        <v>196</v>
      </c>
      <c r="B8" s="122" t="s">
        <v>239</v>
      </c>
      <c r="C8" s="91">
        <v>581.17441799999995</v>
      </c>
      <c r="D8" s="91">
        <v>740.83994800000005</v>
      </c>
      <c r="E8" s="91">
        <v>130.53438800000001</v>
      </c>
      <c r="F8" s="91">
        <v>228.79878299999999</v>
      </c>
      <c r="G8" s="91">
        <v>711.70880599999998</v>
      </c>
      <c r="H8" s="91">
        <v>969.63873100000001</v>
      </c>
      <c r="I8" s="91">
        <v>165.29882699999999</v>
      </c>
      <c r="J8" s="91">
        <v>122.00829299999999</v>
      </c>
      <c r="K8" s="91">
        <v>546.40997900000002</v>
      </c>
      <c r="L8" s="188">
        <v>847.63043800000003</v>
      </c>
      <c r="M8" s="43"/>
      <c r="P8" s="35"/>
      <c r="Q8" s="35"/>
    </row>
    <row r="9" spans="1:17" ht="20.100000000000001" customHeight="1" x14ac:dyDescent="0.5">
      <c r="A9" s="119" t="s">
        <v>197</v>
      </c>
      <c r="B9" s="120" t="s">
        <v>245</v>
      </c>
      <c r="C9" s="88">
        <v>138.07703799999999</v>
      </c>
      <c r="D9" s="88">
        <v>241.93253100000001</v>
      </c>
      <c r="E9" s="88">
        <v>640.25015599999995</v>
      </c>
      <c r="F9" s="88">
        <v>145.48361600000001</v>
      </c>
      <c r="G9" s="88">
        <v>778.32719499999996</v>
      </c>
      <c r="H9" s="88">
        <v>387.41614700000002</v>
      </c>
      <c r="I9" s="88">
        <v>50.093406000000002</v>
      </c>
      <c r="J9" s="88">
        <v>125.024733</v>
      </c>
      <c r="K9" s="88">
        <v>728.233788</v>
      </c>
      <c r="L9" s="187">
        <v>262.391414</v>
      </c>
      <c r="M9" s="43"/>
      <c r="P9" s="35"/>
      <c r="Q9" s="35"/>
    </row>
    <row r="10" spans="1:17" ht="20.100000000000001" customHeight="1" x14ac:dyDescent="0.5">
      <c r="A10" s="121" t="s">
        <v>123</v>
      </c>
      <c r="B10" s="122" t="s">
        <v>227</v>
      </c>
      <c r="C10" s="91">
        <v>323.761777</v>
      </c>
      <c r="D10" s="91">
        <v>409.13338499999998</v>
      </c>
      <c r="E10" s="91">
        <v>152.11692099999999</v>
      </c>
      <c r="F10" s="91">
        <v>266.69244099999997</v>
      </c>
      <c r="G10" s="91">
        <v>475.87869799999999</v>
      </c>
      <c r="H10" s="91">
        <v>675.82582600000001</v>
      </c>
      <c r="I10" s="91">
        <v>1499.4620709999999</v>
      </c>
      <c r="J10" s="91">
        <v>634.47822599999995</v>
      </c>
      <c r="K10" s="91">
        <v>-1023.583374</v>
      </c>
      <c r="L10" s="188">
        <v>41.3476</v>
      </c>
      <c r="M10" s="43"/>
      <c r="P10" s="35"/>
      <c r="Q10" s="35"/>
    </row>
    <row r="11" spans="1:17" ht="20.100000000000001" customHeight="1" thickBot="1" x14ac:dyDescent="0.55000000000000004">
      <c r="A11" s="119" t="s">
        <v>195</v>
      </c>
      <c r="B11" s="120" t="s">
        <v>222</v>
      </c>
      <c r="C11" s="88">
        <v>267.111155</v>
      </c>
      <c r="D11" s="88">
        <v>412.19431700000001</v>
      </c>
      <c r="E11" s="88">
        <v>165.410326</v>
      </c>
      <c r="F11" s="88">
        <v>164.358394</v>
      </c>
      <c r="G11" s="88">
        <v>432.52148099999999</v>
      </c>
      <c r="H11" s="88">
        <v>576.55271000000005</v>
      </c>
      <c r="I11" s="88">
        <v>663.42792999999995</v>
      </c>
      <c r="J11" s="88">
        <v>642.63882999999998</v>
      </c>
      <c r="K11" s="88">
        <v>-230.90644900000001</v>
      </c>
      <c r="L11" s="187">
        <v>-66.086118999999997</v>
      </c>
      <c r="M11" s="43"/>
      <c r="P11" s="35"/>
      <c r="Q11" s="35"/>
    </row>
    <row r="12" spans="1:17" ht="19.5" customHeight="1" thickBot="1" x14ac:dyDescent="0.55000000000000004">
      <c r="A12" s="116" t="s">
        <v>8</v>
      </c>
      <c r="B12" s="117" t="s">
        <v>208</v>
      </c>
      <c r="C12" s="118">
        <v>2993.5098990000001</v>
      </c>
      <c r="D12" s="118">
        <v>3642.2234469999999</v>
      </c>
      <c r="E12" s="118">
        <v>9092.6056160000007</v>
      </c>
      <c r="F12" s="118">
        <v>5528.7803279999998</v>
      </c>
      <c r="G12" s="118">
        <v>12086.115515</v>
      </c>
      <c r="H12" s="118">
        <v>9171.0037749999992</v>
      </c>
      <c r="I12" s="118">
        <v>7249.3385950000002</v>
      </c>
      <c r="J12" s="118">
        <v>4650.4951430000001</v>
      </c>
      <c r="K12" s="118">
        <v>4836.7769200000002</v>
      </c>
      <c r="L12" s="189">
        <v>4520.508632</v>
      </c>
      <c r="P12" s="35"/>
      <c r="Q12" s="35"/>
    </row>
    <row r="13" spans="1:17" x14ac:dyDescent="0.5">
      <c r="A13" s="109" t="s">
        <v>467</v>
      </c>
      <c r="B13" s="34"/>
      <c r="C13" s="9"/>
      <c r="D13" s="9"/>
      <c r="E13" s="9"/>
      <c r="F13" s="37"/>
      <c r="G13" s="9"/>
      <c r="H13" s="9"/>
      <c r="I13" s="9"/>
      <c r="J13" s="44"/>
      <c r="K13" s="44"/>
      <c r="L13" s="110" t="s">
        <v>468</v>
      </c>
      <c r="P13" s="35"/>
      <c r="Q13" s="35"/>
    </row>
    <row r="14" spans="1:17" x14ac:dyDescent="0.5">
      <c r="A14" s="9"/>
      <c r="B14" s="9"/>
      <c r="C14" s="9"/>
      <c r="D14" s="37"/>
      <c r="E14" s="9"/>
      <c r="F14" s="9"/>
      <c r="G14" s="9"/>
      <c r="H14" s="9"/>
      <c r="I14" s="9"/>
      <c r="J14" s="9"/>
      <c r="K14" s="9"/>
      <c r="L14" s="9"/>
      <c r="P14" s="35"/>
      <c r="Q14" s="35"/>
    </row>
    <row r="15" spans="1:17" x14ac:dyDescent="0.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P15" s="35"/>
      <c r="Q15" s="35"/>
    </row>
    <row r="16" spans="1:17" x14ac:dyDescent="0.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P16" s="35"/>
      <c r="Q16" s="35"/>
    </row>
    <row r="17" spans="1:17" x14ac:dyDescent="0.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P17" s="35"/>
      <c r="Q17" s="35"/>
    </row>
    <row r="18" spans="1:17" x14ac:dyDescent="0.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P18" s="35"/>
      <c r="Q18" s="35"/>
    </row>
    <row r="19" spans="1:17" x14ac:dyDescent="0.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P19" s="35"/>
      <c r="Q19" s="35"/>
    </row>
    <row r="20" spans="1:17" x14ac:dyDescent="0.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P20" s="35"/>
      <c r="Q20" s="35"/>
    </row>
    <row r="21" spans="1:17" x14ac:dyDescent="0.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P21" s="35"/>
      <c r="Q21" s="35"/>
    </row>
    <row r="22" spans="1:17" x14ac:dyDescent="0.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P22" s="35"/>
      <c r="Q22" s="35"/>
    </row>
    <row r="23" spans="1:17" x14ac:dyDescent="0.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P23" s="35"/>
      <c r="Q23" s="35"/>
    </row>
    <row r="24" spans="1:17" x14ac:dyDescent="0.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P24" s="35"/>
      <c r="Q24" s="35"/>
    </row>
    <row r="25" spans="1:17" x14ac:dyDescent="0.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P25" s="35"/>
      <c r="Q25" s="35"/>
    </row>
    <row r="26" spans="1:17" x14ac:dyDescent="0.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P26" s="35"/>
      <c r="Q26" s="35"/>
    </row>
    <row r="27" spans="1:17" x14ac:dyDescent="0.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P27" s="35"/>
      <c r="Q27" s="35"/>
    </row>
    <row r="28" spans="1:17" x14ac:dyDescent="0.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P28" s="35"/>
      <c r="Q28" s="35"/>
    </row>
    <row r="29" spans="1:17" x14ac:dyDescent="0.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P29" s="35"/>
      <c r="Q29" s="35"/>
    </row>
    <row r="30" spans="1:17" x14ac:dyDescent="0.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P30" s="35"/>
      <c r="Q30" s="35"/>
    </row>
    <row r="31" spans="1:17" x14ac:dyDescent="0.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P31" s="35"/>
      <c r="Q31" s="35"/>
    </row>
    <row r="32" spans="1:17" x14ac:dyDescent="0.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P32" s="35"/>
      <c r="Q32" s="35"/>
    </row>
    <row r="33" spans="1:17" x14ac:dyDescent="0.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P33" s="35"/>
      <c r="Q33" s="35"/>
    </row>
    <row r="34" spans="1:17" x14ac:dyDescent="0.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P34" s="35"/>
      <c r="Q34" s="35"/>
    </row>
    <row r="35" spans="1:17" x14ac:dyDescent="0.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P35" s="35"/>
      <c r="Q35" s="35"/>
    </row>
    <row r="36" spans="1:17" x14ac:dyDescent="0.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P36" s="35"/>
      <c r="Q36" s="35"/>
    </row>
    <row r="37" spans="1:17" x14ac:dyDescent="0.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P37" s="35"/>
      <c r="Q37" s="35"/>
    </row>
    <row r="38" spans="1:17" x14ac:dyDescent="0.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P38" s="35"/>
      <c r="Q38" s="35"/>
    </row>
    <row r="39" spans="1:17" x14ac:dyDescent="0.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P39" s="35"/>
      <c r="Q39" s="35"/>
    </row>
    <row r="40" spans="1:17" x14ac:dyDescent="0.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P40" s="35"/>
      <c r="Q40" s="35"/>
    </row>
    <row r="41" spans="1:17" x14ac:dyDescent="0.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P41" s="35"/>
      <c r="Q41" s="35"/>
    </row>
    <row r="42" spans="1:17" x14ac:dyDescent="0.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P42" s="35"/>
      <c r="Q42" s="35"/>
    </row>
    <row r="43" spans="1:17" x14ac:dyDescent="0.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P43" s="35"/>
      <c r="Q43" s="35"/>
    </row>
    <row r="44" spans="1:17" x14ac:dyDescent="0.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P44" s="35"/>
      <c r="Q44" s="35"/>
    </row>
    <row r="45" spans="1:17" x14ac:dyDescent="0.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P45" s="35"/>
      <c r="Q45" s="35"/>
    </row>
    <row r="46" spans="1:17" x14ac:dyDescent="0.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P46" s="35"/>
      <c r="Q46" s="35"/>
    </row>
    <row r="47" spans="1:17" x14ac:dyDescent="0.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P47" s="35"/>
      <c r="Q47" s="35"/>
    </row>
    <row r="48" spans="1:17" x14ac:dyDescent="0.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P48" s="35"/>
      <c r="Q48" s="35"/>
    </row>
    <row r="49" spans="1:17" x14ac:dyDescent="0.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P49" s="35"/>
      <c r="Q49" s="35"/>
    </row>
    <row r="50" spans="1:17" x14ac:dyDescent="0.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P50" s="35"/>
      <c r="Q50" s="35"/>
    </row>
    <row r="51" spans="1:17" x14ac:dyDescent="0.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P51" s="35"/>
      <c r="Q51" s="35"/>
    </row>
    <row r="52" spans="1:17" x14ac:dyDescent="0.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P52" s="35"/>
      <c r="Q52" s="35"/>
    </row>
    <row r="53" spans="1:17" x14ac:dyDescent="0.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P53" s="35"/>
      <c r="Q53" s="35"/>
    </row>
    <row r="54" spans="1:17" x14ac:dyDescent="0.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P54" s="35"/>
      <c r="Q54" s="35"/>
    </row>
    <row r="55" spans="1:17" x14ac:dyDescent="0.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P55" s="35"/>
      <c r="Q55" s="35"/>
    </row>
    <row r="56" spans="1:17" x14ac:dyDescent="0.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P56" s="35"/>
      <c r="Q56" s="35"/>
    </row>
    <row r="57" spans="1:17" x14ac:dyDescent="0.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P57" s="35"/>
      <c r="Q57" s="35"/>
    </row>
    <row r="58" spans="1:17" x14ac:dyDescent="0.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P58" s="35"/>
      <c r="Q58" s="35"/>
    </row>
    <row r="59" spans="1:17" x14ac:dyDescent="0.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P59" s="35"/>
      <c r="Q59" s="35"/>
    </row>
    <row r="60" spans="1:17" x14ac:dyDescent="0.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P60" s="35"/>
      <c r="Q60" s="35"/>
    </row>
    <row r="61" spans="1:17" x14ac:dyDescent="0.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P61" s="35"/>
      <c r="Q61" s="35"/>
    </row>
    <row r="62" spans="1:17" x14ac:dyDescent="0.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P62" s="35"/>
      <c r="Q62" s="35"/>
    </row>
    <row r="63" spans="1:17" x14ac:dyDescent="0.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P63" s="35"/>
      <c r="Q63" s="35"/>
    </row>
    <row r="64" spans="1:17" x14ac:dyDescent="0.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P64" s="35"/>
      <c r="Q64" s="35"/>
    </row>
    <row r="65" spans="1:17" x14ac:dyDescent="0.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P65" s="35"/>
      <c r="Q65" s="35"/>
    </row>
    <row r="66" spans="1:17" x14ac:dyDescent="0.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P66" s="35"/>
      <c r="Q66" s="35"/>
    </row>
    <row r="67" spans="1:17" x14ac:dyDescent="0.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P67" s="35"/>
      <c r="Q67" s="35"/>
    </row>
    <row r="68" spans="1:17" x14ac:dyDescent="0.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P68" s="35"/>
      <c r="Q68" s="35"/>
    </row>
    <row r="69" spans="1:17" x14ac:dyDescent="0.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P69" s="35"/>
      <c r="Q69" s="35"/>
    </row>
    <row r="70" spans="1:17" x14ac:dyDescent="0.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P70" s="35"/>
      <c r="Q70" s="35"/>
    </row>
    <row r="71" spans="1:17" x14ac:dyDescent="0.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P71" s="35"/>
      <c r="Q71" s="35"/>
    </row>
    <row r="72" spans="1:17" x14ac:dyDescent="0.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P72" s="35"/>
      <c r="Q72" s="35"/>
    </row>
    <row r="73" spans="1:17" x14ac:dyDescent="0.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P73" s="35"/>
      <c r="Q73" s="35"/>
    </row>
    <row r="74" spans="1:17" x14ac:dyDescent="0.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P74" s="35"/>
      <c r="Q74" s="35"/>
    </row>
    <row r="75" spans="1:17" x14ac:dyDescent="0.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P75" s="35"/>
      <c r="Q75" s="35"/>
    </row>
    <row r="76" spans="1:17" x14ac:dyDescent="0.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P76" s="35"/>
      <c r="Q76" s="35"/>
    </row>
    <row r="77" spans="1:17" x14ac:dyDescent="0.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P77" s="35"/>
      <c r="Q77" s="35"/>
    </row>
    <row r="78" spans="1:17" x14ac:dyDescent="0.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P78" s="35"/>
      <c r="Q78" s="35"/>
    </row>
    <row r="79" spans="1:17" x14ac:dyDescent="0.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P79" s="35"/>
      <c r="Q79" s="35"/>
    </row>
    <row r="80" spans="1:17" x14ac:dyDescent="0.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P80" s="35"/>
      <c r="Q80" s="35"/>
    </row>
    <row r="81" spans="1:17" x14ac:dyDescent="0.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P81" s="35"/>
      <c r="Q81" s="35"/>
    </row>
    <row r="82" spans="1:17" x14ac:dyDescent="0.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P82" s="35"/>
      <c r="Q82" s="35"/>
    </row>
    <row r="83" spans="1:17" x14ac:dyDescent="0.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P83" s="35"/>
      <c r="Q83" s="35"/>
    </row>
    <row r="84" spans="1:17" x14ac:dyDescent="0.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P84" s="35"/>
      <c r="Q84" s="35"/>
    </row>
    <row r="85" spans="1:17" x14ac:dyDescent="0.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P85" s="35"/>
      <c r="Q85" s="35"/>
    </row>
    <row r="86" spans="1:17" x14ac:dyDescent="0.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P86" s="35"/>
      <c r="Q86" s="35"/>
    </row>
    <row r="87" spans="1:17" x14ac:dyDescent="0.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P87" s="35"/>
      <c r="Q87" s="35"/>
    </row>
  </sheetData>
  <mergeCells count="9">
    <mergeCell ref="K5:L5"/>
    <mergeCell ref="K4:L4"/>
    <mergeCell ref="A4:A6"/>
    <mergeCell ref="I4:J5"/>
    <mergeCell ref="B4:B6"/>
    <mergeCell ref="C5:D5"/>
    <mergeCell ref="C4:H4"/>
    <mergeCell ref="E5:F5"/>
    <mergeCell ref="G5:H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4f8836bb0b839ed7b2f495b5e37750d1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e2ddc738c3185f0bc10d945c292c29f0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5F6E65-1904-46B9-86A9-CDE62E83C5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AA9057-6C46-4567-80BD-E63BACD82A40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046b6945-77e9-4c19-9e96-36ae7937d432"/>
    <ds:schemaRef ds:uri="http://purl.org/dc/elements/1.1/"/>
    <ds:schemaRef ds:uri="http://www.w3.org/XML/1998/namespace"/>
    <ds:schemaRef ds:uri="http://schemas.openxmlformats.org/package/2006/metadata/core-properties"/>
    <ds:schemaRef ds:uri="67af0f95-1aa7-485d-a2c5-c0accc5769f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3C6A362-701F-40D5-B42D-FEDC0FEDC6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Home الرئيسية</vt:lpstr>
      <vt:lpstr>1</vt:lpstr>
      <vt:lpstr>2</vt:lpstr>
      <vt:lpstr>3</vt:lpstr>
      <vt:lpstr>4</vt:lpstr>
      <vt:lpstr>5</vt:lpstr>
      <vt:lpstr>6.1</vt:lpstr>
      <vt:lpstr>6.2</vt:lpstr>
      <vt:lpstr>7</vt:lpstr>
      <vt:lpstr>8</vt:lpstr>
      <vt:lpstr>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majeebi@stats.gov.sa;Mohammed Almosayter</dc:creator>
  <cp:keywords/>
  <dc:description/>
  <cp:lastModifiedBy>ماجد عجيبي - Majed Ajeebi</cp:lastModifiedBy>
  <cp:revision/>
  <dcterms:created xsi:type="dcterms:W3CDTF">2016-08-11T05:20:00Z</dcterms:created>
  <dcterms:modified xsi:type="dcterms:W3CDTF">2026-08-20T13:00:41Z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