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heckCompatibility="1"/>
  <mc:AlternateContent xmlns:mc="http://schemas.openxmlformats.org/markup-compatibility/2006">
    <mc:Choice Requires="x15">
      <x15ac:absPath xmlns:x15ac="http://schemas.microsoft.com/office/spreadsheetml/2010/11/ac" url="C:\Users\user\Desktop\العمرة 2018\نشر العمرة 2018\"/>
    </mc:Choice>
  </mc:AlternateContent>
  <xr:revisionPtr revIDLastSave="0" documentId="13_ncr:1_{CCBE2520-567E-4FAE-AECD-9770185EA9F6}" xr6:coauthVersionLast="41" xr6:coauthVersionMax="41" xr10:uidLastSave="{00000000-0000-0000-0000-000000000000}"/>
  <bookViews>
    <workbookView xWindow="-120" yWindow="-120" windowWidth="29040" windowHeight="15840" tabRatio="950" firstSheet="17" activeTab="54" xr2:uid="{00000000-000D-0000-FFFF-FFFF00000000}"/>
  </bookViews>
  <sheets>
    <sheet name="الفهرس" sheetId="99" r:id="rId1"/>
    <sheet name="1" sheetId="1" r:id="rId2"/>
    <sheet name="2" sheetId="2" r:id="rId3"/>
    <sheet name="3" sheetId="3" r:id="rId4"/>
    <sheet name="3-1" sheetId="4" r:id="rId5"/>
    <sheet name="3-2" sheetId="5" r:id="rId6"/>
    <sheet name="4" sheetId="6" r:id="rId7"/>
    <sheet name="4-1" sheetId="23" r:id="rId8"/>
    <sheet name="4-2" sheetId="24" r:id="rId9"/>
    <sheet name="5" sheetId="25" r:id="rId10"/>
    <sheet name="5-1" sheetId="26" r:id="rId11"/>
    <sheet name="5-2" sheetId="27" r:id="rId12"/>
    <sheet name="6" sheetId="55" r:id="rId13"/>
    <sheet name="6-1" sheetId="64" r:id="rId14"/>
    <sheet name="6-2" sheetId="65" r:id="rId15"/>
    <sheet name="7" sheetId="66" r:id="rId16"/>
    <sheet name="7-1" sheetId="67" r:id="rId17"/>
    <sheet name="7-2" sheetId="68" r:id="rId18"/>
    <sheet name="8" sheetId="69" r:id="rId19"/>
    <sheet name="8-1" sheetId="70" r:id="rId20"/>
    <sheet name="8-2" sheetId="71" r:id="rId21"/>
    <sheet name="9" sheetId="90" r:id="rId22"/>
    <sheet name="9-1" sheetId="91" r:id="rId23"/>
    <sheet name="9-2" sheetId="92" r:id="rId24"/>
    <sheet name="10" sheetId="93" r:id="rId25"/>
    <sheet name="10-1" sheetId="94" r:id="rId26"/>
    <sheet name="10-2" sheetId="95" r:id="rId27"/>
    <sheet name="11" sheetId="96" r:id="rId28"/>
    <sheet name="11-1" sheetId="97" r:id="rId29"/>
    <sheet name="11-2" sheetId="98" r:id="rId30"/>
    <sheet name="12" sheetId="100" r:id="rId31"/>
    <sheet name="12-1" sheetId="101" r:id="rId32"/>
    <sheet name="12-2" sheetId="102" r:id="rId33"/>
    <sheet name="13" sheetId="103" r:id="rId34"/>
    <sheet name="13-1" sheetId="104" r:id="rId35"/>
    <sheet name="13-2" sheetId="105" r:id="rId36"/>
    <sheet name="14" sheetId="106" r:id="rId37"/>
    <sheet name="14-1" sheetId="107" r:id="rId38"/>
    <sheet name="14-2" sheetId="108" r:id="rId39"/>
    <sheet name="15" sheetId="139" r:id="rId40"/>
    <sheet name="15-1" sheetId="142" r:id="rId41"/>
    <sheet name="15-2" sheetId="146" r:id="rId42"/>
    <sheet name="16" sheetId="117" r:id="rId43"/>
    <sheet name="16-1" sheetId="120" r:id="rId44"/>
    <sheet name="16-2" sheetId="127" r:id="rId45"/>
    <sheet name="17" sheetId="130" r:id="rId46"/>
    <sheet name="17-1" sheetId="133" r:id="rId47"/>
    <sheet name="17-2" sheetId="136" r:id="rId48"/>
    <sheet name="1." sheetId="155" r:id="rId49"/>
    <sheet name="1.-1" sheetId="156" r:id="rId50"/>
    <sheet name="1.-2" sheetId="157" r:id="rId51"/>
    <sheet name="2." sheetId="158" r:id="rId52"/>
    <sheet name="2.-1" sheetId="159" r:id="rId53"/>
    <sheet name="2.-2" sheetId="160" r:id="rId54"/>
    <sheet name="3." sheetId="161" r:id="rId55"/>
  </sheets>
  <definedNames>
    <definedName name="_xlcn.WorksheetConnection_3Z24AM25" hidden="1">'1'!$O$24:$X$25</definedName>
    <definedName name="_xlnm.Print_Area" localSheetId="1">'1'!$A$1:$M$23</definedName>
    <definedName name="_xlnm.Print_Area" localSheetId="48">'1.'!$A$1:$P$18</definedName>
    <definedName name="_xlnm.Print_Area" localSheetId="49">'1.-1'!$A$1:$P$18</definedName>
    <definedName name="_xlnm.Print_Area" localSheetId="50">'1.-2'!$A$1:$P$19</definedName>
    <definedName name="_xlnm.Print_Area" localSheetId="24">'10'!$A$1:$J$23</definedName>
    <definedName name="_xlnm.Print_Area" localSheetId="25">'10-1'!$A$1:$J$23</definedName>
    <definedName name="_xlnm.Print_Area" localSheetId="26">'10-2'!$A$1:$K$23</definedName>
    <definedName name="_xlnm.Print_Area" localSheetId="27">'11'!$A$1:$J$23</definedName>
    <definedName name="_xlnm.Print_Area" localSheetId="28">'11-1'!$A$1:$J$23</definedName>
    <definedName name="_xlnm.Print_Area" localSheetId="29">'11-2'!$A$1:$J$23</definedName>
    <definedName name="_xlnm.Print_Area" localSheetId="30">'12'!$A$1:$G$23</definedName>
    <definedName name="_xlnm.Print_Area" localSheetId="31">'12-1'!$A$1:$G$23</definedName>
    <definedName name="_xlnm.Print_Area" localSheetId="32">'12-2'!$A$1:$G$23</definedName>
    <definedName name="_xlnm.Print_Area" localSheetId="33">'13'!$A$1:$G$23</definedName>
    <definedName name="_xlnm.Print_Area" localSheetId="34">'13-1'!$A$1:$G$23</definedName>
    <definedName name="_xlnm.Print_Area" localSheetId="35">'13-2'!$A$1:$G$23</definedName>
    <definedName name="_xlnm.Print_Area" localSheetId="36">'14'!$A$1:$G$23</definedName>
    <definedName name="_xlnm.Print_Area" localSheetId="37">'14-1'!$A$1:$H$23</definedName>
    <definedName name="_xlnm.Print_Area" localSheetId="38">'14-2'!$A$1:$G$23</definedName>
    <definedName name="_xlnm.Print_Area" localSheetId="39">'15'!$A$1:$I$23</definedName>
    <definedName name="_xlnm.Print_Area" localSheetId="40">'15-1'!$A$1:$I$23</definedName>
    <definedName name="_xlnm.Print_Area" localSheetId="41">'15-2'!$A$1:$I$23</definedName>
    <definedName name="_xlnm.Print_Area" localSheetId="42">'16'!$A$1:$H$24</definedName>
    <definedName name="_xlnm.Print_Area" localSheetId="43">'16-1'!$A$1:$H$24</definedName>
    <definedName name="_xlnm.Print_Area" localSheetId="44">'16-2'!$A$1:$H$24</definedName>
    <definedName name="_xlnm.Print_Area" localSheetId="45">'17'!$A$1:$H$24</definedName>
    <definedName name="_xlnm.Print_Area" localSheetId="46">'17-1'!$A$1:$H$24</definedName>
    <definedName name="_xlnm.Print_Area" localSheetId="47">'17-2'!$A$1:$H$24</definedName>
    <definedName name="_xlnm.Print_Area" localSheetId="2">'2'!$A$1:$M$18</definedName>
    <definedName name="_xlnm.Print_Area" localSheetId="51">'2.'!$A$1:$J$21</definedName>
    <definedName name="_xlnm.Print_Area" localSheetId="52">'2.-1'!$A$1:$J$21</definedName>
    <definedName name="_xlnm.Print_Area" localSheetId="53">'2.-2'!$A$1:$J$21</definedName>
    <definedName name="_xlnm.Print_Area" localSheetId="3">'3'!$A$1:$Q$23</definedName>
    <definedName name="_xlnm.Print_Area" localSheetId="54">'3.'!$A$1:$P$43</definedName>
    <definedName name="_xlnm.Print_Area" localSheetId="4">'3-1'!$A$1:$Q$23</definedName>
    <definedName name="_xlnm.Print_Area" localSheetId="5">'3-2'!$A$1:$Q$23</definedName>
    <definedName name="_xlnm.Print_Area" localSheetId="6">'4'!$A$1:$Q$23</definedName>
    <definedName name="_xlnm.Print_Area" localSheetId="7">'4-1'!$A$1:$Q$23</definedName>
    <definedName name="_xlnm.Print_Area" localSheetId="8">'4-2'!$A$1:$Q$23</definedName>
    <definedName name="_xlnm.Print_Area" localSheetId="9">'5'!$A$1:$Q$23</definedName>
    <definedName name="_xlnm.Print_Area" localSheetId="10">'5-1'!$A$1:$Q$23</definedName>
    <definedName name="_xlnm.Print_Area" localSheetId="11">'5-2'!$A$1:$Q$23</definedName>
    <definedName name="_xlnm.Print_Area" localSheetId="12">'6'!$A$1:$J$22</definedName>
    <definedName name="_xlnm.Print_Area" localSheetId="13">'6-1'!$A$1:$J$22</definedName>
    <definedName name="_xlnm.Print_Area" localSheetId="14">'6-2'!$A$1:$J$22</definedName>
    <definedName name="_xlnm.Print_Area" localSheetId="15">'7'!$A$1:$J$22</definedName>
    <definedName name="_xlnm.Print_Area" localSheetId="16">'7-1'!$A$1:$J$22</definedName>
    <definedName name="_xlnm.Print_Area" localSheetId="17">'7-2'!$A$1:$J$22</definedName>
    <definedName name="_xlnm.Print_Area" localSheetId="18">'8'!$A$1:$J$22</definedName>
    <definedName name="_xlnm.Print_Area" localSheetId="19">'8-1'!$A$1:$J$22</definedName>
    <definedName name="_xlnm.Print_Area" localSheetId="20">'8-2'!$A$1:$J$22</definedName>
    <definedName name="_xlnm.Print_Area" localSheetId="21">'9'!$A$1:$J$23</definedName>
    <definedName name="_xlnm.Print_Area" localSheetId="22">'9-1'!$A$1:$J$23</definedName>
    <definedName name="_xlnm.Print_Area" localSheetId="23">'9-2'!$A$1:$J$23</definedName>
    <definedName name="_xlnm.Print_Area" localSheetId="0">الفهرس!$A$1:$L$65</definedName>
  </definedNames>
  <calcPr calcId="181029"/>
  <extLst>
    <ext xmlns:x15="http://schemas.microsoft.com/office/spreadsheetml/2010/11/main" uri="{FCE2AD5D-F65C-4FA6-A056-5C36A1767C68}">
      <x15:dataModel>
        <x15:modelTables>
          <x15:modelTable id="‏‏نطاق" name="‏‏نطاق" connection="WorksheetConnection_3!$Z$24:$AM$25"/>
        </x15:modelTables>
      </x15:dataModel>
    </ext>
  </extLst>
</workbook>
</file>

<file path=xl/calcChain.xml><?xml version="1.0" encoding="utf-8"?>
<calcChain xmlns="http://schemas.openxmlformats.org/spreadsheetml/2006/main">
  <c r="E20" i="130" l="1"/>
  <c r="D20" i="130"/>
  <c r="C20" i="130"/>
  <c r="E19" i="130"/>
  <c r="D19" i="130"/>
  <c r="C19" i="130"/>
  <c r="E18" i="130"/>
  <c r="D18" i="130"/>
  <c r="C18" i="130"/>
  <c r="E17" i="130"/>
  <c r="D17" i="130"/>
  <c r="C17" i="130"/>
  <c r="F17" i="130" s="1"/>
  <c r="E16" i="130"/>
  <c r="D16" i="130"/>
  <c r="C16" i="130"/>
  <c r="E15" i="130"/>
  <c r="D15" i="130"/>
  <c r="C15" i="130"/>
  <c r="E14" i="130"/>
  <c r="D14" i="130"/>
  <c r="C14" i="130"/>
  <c r="E13" i="130"/>
  <c r="D13" i="130"/>
  <c r="C13" i="130"/>
  <c r="F13" i="130" s="1"/>
  <c r="E12" i="130"/>
  <c r="D12" i="130"/>
  <c r="C12" i="130"/>
  <c r="E11" i="130"/>
  <c r="D11" i="130"/>
  <c r="C11" i="130"/>
  <c r="E10" i="130"/>
  <c r="D10" i="130"/>
  <c r="C10" i="130"/>
  <c r="E9" i="130"/>
  <c r="D9" i="130"/>
  <c r="C9" i="130"/>
  <c r="F9" i="130" s="1"/>
  <c r="E8" i="130"/>
  <c r="D8" i="130"/>
  <c r="C8" i="130"/>
  <c r="G18" i="158"/>
  <c r="F18" i="158"/>
  <c r="E18" i="158"/>
  <c r="D18" i="158"/>
  <c r="C18" i="158"/>
  <c r="G17" i="158"/>
  <c r="F17" i="158"/>
  <c r="E17" i="158"/>
  <c r="D17" i="158"/>
  <c r="C17" i="158"/>
  <c r="G16" i="158"/>
  <c r="F16" i="158"/>
  <c r="E16" i="158"/>
  <c r="D16" i="158"/>
  <c r="C16" i="158"/>
  <c r="G15" i="158"/>
  <c r="F15" i="158"/>
  <c r="E15" i="158"/>
  <c r="D15" i="158"/>
  <c r="C15" i="158"/>
  <c r="G14" i="158"/>
  <c r="F14" i="158"/>
  <c r="E14" i="158"/>
  <c r="D14" i="158"/>
  <c r="C14" i="158"/>
  <c r="G13" i="158"/>
  <c r="F13" i="158"/>
  <c r="E13" i="158"/>
  <c r="D13" i="158"/>
  <c r="C13" i="158"/>
  <c r="G12" i="158"/>
  <c r="F12" i="158"/>
  <c r="E12" i="158"/>
  <c r="D12" i="158"/>
  <c r="C12" i="158"/>
  <c r="G11" i="158"/>
  <c r="F11" i="158"/>
  <c r="E11" i="158"/>
  <c r="D11" i="158"/>
  <c r="C11" i="158"/>
  <c r="G10" i="158"/>
  <c r="F10" i="158"/>
  <c r="E10" i="158"/>
  <c r="D10" i="158"/>
  <c r="C10" i="158"/>
  <c r="G9" i="158"/>
  <c r="F9" i="158"/>
  <c r="E9" i="158"/>
  <c r="D9" i="158"/>
  <c r="C9" i="158"/>
  <c r="G8" i="158"/>
  <c r="F8" i="158"/>
  <c r="E8" i="158"/>
  <c r="D8" i="158"/>
  <c r="C8" i="158"/>
  <c r="F11" i="130" l="1"/>
  <c r="D21" i="130"/>
  <c r="F15" i="130"/>
  <c r="E21" i="130"/>
  <c r="F8" i="130"/>
  <c r="F10" i="130"/>
  <c r="F12" i="130"/>
  <c r="F14" i="130"/>
  <c r="F16" i="130"/>
  <c r="F18" i="130"/>
  <c r="F20" i="130"/>
  <c r="F19" i="130"/>
  <c r="M25" i="161"/>
  <c r="L25" i="161"/>
  <c r="K25" i="161"/>
  <c r="J25" i="161"/>
  <c r="I25" i="161"/>
  <c r="H25" i="161"/>
  <c r="G25" i="161"/>
  <c r="F25" i="161"/>
  <c r="E25" i="161"/>
  <c r="D25" i="161"/>
  <c r="C25" i="161"/>
  <c r="N24" i="161"/>
  <c r="N23" i="161"/>
  <c r="N22" i="161"/>
  <c r="N21" i="161"/>
  <c r="N20" i="161"/>
  <c r="N19" i="161"/>
  <c r="N18" i="161"/>
  <c r="N17" i="161"/>
  <c r="N16" i="161"/>
  <c r="N15" i="161"/>
  <c r="N14" i="161"/>
  <c r="N13" i="161"/>
  <c r="N12" i="161"/>
  <c r="N11" i="161"/>
  <c r="N10" i="161"/>
  <c r="N9" i="161"/>
  <c r="G19" i="160"/>
  <c r="F19" i="160"/>
  <c r="E19" i="160"/>
  <c r="D19" i="160"/>
  <c r="C19" i="160"/>
  <c r="H18" i="160"/>
  <c r="H17" i="160"/>
  <c r="H16" i="160"/>
  <c r="H15" i="160"/>
  <c r="H14" i="160"/>
  <c r="H13" i="160"/>
  <c r="H12" i="160"/>
  <c r="H11" i="160"/>
  <c r="H10" i="160"/>
  <c r="H9" i="160"/>
  <c r="H8" i="160"/>
  <c r="H19" i="160" s="1"/>
  <c r="G19" i="159"/>
  <c r="F19" i="159"/>
  <c r="E19" i="159"/>
  <c r="D19" i="159"/>
  <c r="C19" i="159"/>
  <c r="H18" i="159"/>
  <c r="H17" i="159"/>
  <c r="H16" i="159"/>
  <c r="H15" i="159"/>
  <c r="H15" i="158" s="1"/>
  <c r="H14" i="159"/>
  <c r="H13" i="159"/>
  <c r="H12" i="159"/>
  <c r="H11" i="159"/>
  <c r="H11" i="158" s="1"/>
  <c r="H10" i="159"/>
  <c r="H9" i="159"/>
  <c r="H8" i="159"/>
  <c r="H19" i="159" s="1"/>
  <c r="H18" i="158"/>
  <c r="H17" i="158"/>
  <c r="H16" i="158"/>
  <c r="H14" i="158"/>
  <c r="H13" i="158"/>
  <c r="H12" i="158"/>
  <c r="H10" i="158"/>
  <c r="E19" i="158"/>
  <c r="D19" i="158"/>
  <c r="H9" i="158"/>
  <c r="G19" i="158"/>
  <c r="F19" i="158"/>
  <c r="H8" i="158"/>
  <c r="M16" i="157"/>
  <c r="L16" i="157"/>
  <c r="K16" i="157"/>
  <c r="J16" i="157"/>
  <c r="I16" i="157"/>
  <c r="H16" i="157"/>
  <c r="G16" i="157"/>
  <c r="F16" i="157"/>
  <c r="E16" i="157"/>
  <c r="D16" i="157"/>
  <c r="C16" i="157"/>
  <c r="N15" i="157"/>
  <c r="N14" i="157"/>
  <c r="N13" i="157"/>
  <c r="N12" i="157"/>
  <c r="N11" i="157"/>
  <c r="N10" i="157"/>
  <c r="N16" i="157" s="1"/>
  <c r="N9" i="157"/>
  <c r="M16" i="156"/>
  <c r="L16" i="156"/>
  <c r="K16" i="156"/>
  <c r="J16" i="156"/>
  <c r="I16" i="156"/>
  <c r="H16" i="156"/>
  <c r="G16" i="156"/>
  <c r="F16" i="156"/>
  <c r="E16" i="156"/>
  <c r="D16" i="156"/>
  <c r="C16" i="156"/>
  <c r="N15" i="156"/>
  <c r="N14" i="156"/>
  <c r="N13" i="156"/>
  <c r="N12" i="156"/>
  <c r="N11" i="156"/>
  <c r="N16" i="156" s="1"/>
  <c r="N10" i="156"/>
  <c r="N9" i="156"/>
  <c r="M15" i="155"/>
  <c r="L15" i="155"/>
  <c r="K15" i="155"/>
  <c r="J15" i="155"/>
  <c r="I15" i="155"/>
  <c r="H15" i="155"/>
  <c r="G15" i="155"/>
  <c r="F15" i="155"/>
  <c r="E15" i="155"/>
  <c r="D15" i="155"/>
  <c r="C15" i="155"/>
  <c r="N15" i="155" s="1"/>
  <c r="M14" i="155"/>
  <c r="L14" i="155"/>
  <c r="K14" i="155"/>
  <c r="J14" i="155"/>
  <c r="I14" i="155"/>
  <c r="H14" i="155"/>
  <c r="G14" i="155"/>
  <c r="F14" i="155"/>
  <c r="E14" i="155"/>
  <c r="D14" i="155"/>
  <c r="C14" i="155"/>
  <c r="N14" i="155" s="1"/>
  <c r="M13" i="155"/>
  <c r="L13" i="155"/>
  <c r="K13" i="155"/>
  <c r="J13" i="155"/>
  <c r="I13" i="155"/>
  <c r="H13" i="155"/>
  <c r="G13" i="155"/>
  <c r="F13" i="155"/>
  <c r="E13" i="155"/>
  <c r="D13" i="155"/>
  <c r="C13" i="155"/>
  <c r="N13" i="155" s="1"/>
  <c r="M12" i="155"/>
  <c r="L12" i="155"/>
  <c r="K12" i="155"/>
  <c r="J12" i="155"/>
  <c r="I12" i="155"/>
  <c r="H12" i="155"/>
  <c r="G12" i="155"/>
  <c r="F12" i="155"/>
  <c r="E12" i="155"/>
  <c r="D12" i="155"/>
  <c r="C12" i="155"/>
  <c r="N12" i="155" s="1"/>
  <c r="M11" i="155"/>
  <c r="L11" i="155"/>
  <c r="K11" i="155"/>
  <c r="J11" i="155"/>
  <c r="I11" i="155"/>
  <c r="H11" i="155"/>
  <c r="G11" i="155"/>
  <c r="F11" i="155"/>
  <c r="E11" i="155"/>
  <c r="D11" i="155"/>
  <c r="C11" i="155"/>
  <c r="N11" i="155" s="1"/>
  <c r="M10" i="155"/>
  <c r="L10" i="155"/>
  <c r="K10" i="155"/>
  <c r="K16" i="155" s="1"/>
  <c r="J10" i="155"/>
  <c r="I10" i="155"/>
  <c r="H10" i="155"/>
  <c r="G10" i="155"/>
  <c r="F10" i="155"/>
  <c r="E10" i="155"/>
  <c r="D10" i="155"/>
  <c r="C10" i="155"/>
  <c r="C16" i="155" s="1"/>
  <c r="M9" i="155"/>
  <c r="M16" i="155" s="1"/>
  <c r="L9" i="155"/>
  <c r="L16" i="155" s="1"/>
  <c r="K9" i="155"/>
  <c r="J9" i="155"/>
  <c r="J16" i="155" s="1"/>
  <c r="I9" i="155"/>
  <c r="I16" i="155" s="1"/>
  <c r="H9" i="155"/>
  <c r="H16" i="155" s="1"/>
  <c r="G9" i="155"/>
  <c r="G16" i="155" s="1"/>
  <c r="F9" i="155"/>
  <c r="F16" i="155" s="1"/>
  <c r="E9" i="155"/>
  <c r="E16" i="155" s="1"/>
  <c r="D9" i="155"/>
  <c r="D16" i="155" s="1"/>
  <c r="C9" i="155"/>
  <c r="N9" i="155" s="1"/>
  <c r="F21" i="130" l="1"/>
  <c r="N25" i="161"/>
  <c r="N16" i="155"/>
  <c r="H19" i="158"/>
  <c r="N10" i="155"/>
  <c r="C19" i="158"/>
  <c r="E21" i="136" l="1"/>
  <c r="D21" i="136"/>
  <c r="C21" i="136"/>
  <c r="F20" i="136"/>
  <c r="F19" i="136"/>
  <c r="F18" i="136"/>
  <c r="F17" i="136"/>
  <c r="F16" i="136"/>
  <c r="F15" i="136"/>
  <c r="F14" i="136"/>
  <c r="F13" i="136"/>
  <c r="F12" i="136"/>
  <c r="F11" i="136"/>
  <c r="F10" i="136"/>
  <c r="F9" i="136"/>
  <c r="F8" i="136"/>
  <c r="E21" i="133"/>
  <c r="D21" i="133"/>
  <c r="C21" i="133"/>
  <c r="F20" i="133"/>
  <c r="F19" i="133"/>
  <c r="F18" i="133"/>
  <c r="F17" i="133"/>
  <c r="F16" i="133"/>
  <c r="F15" i="133"/>
  <c r="F14" i="133"/>
  <c r="F13" i="133"/>
  <c r="F12" i="133"/>
  <c r="F11" i="133"/>
  <c r="F10" i="133"/>
  <c r="F9" i="133"/>
  <c r="F8" i="133"/>
  <c r="D21" i="127"/>
  <c r="E21" i="127"/>
  <c r="F20" i="127"/>
  <c r="F19" i="127"/>
  <c r="F18" i="127"/>
  <c r="F17" i="127"/>
  <c r="F16" i="127"/>
  <c r="F15" i="127"/>
  <c r="F14" i="127"/>
  <c r="F13" i="127"/>
  <c r="F12" i="127"/>
  <c r="F11" i="127"/>
  <c r="F10" i="127"/>
  <c r="F9" i="127"/>
  <c r="F8" i="127"/>
  <c r="F20" i="120"/>
  <c r="F19" i="120"/>
  <c r="F18" i="120"/>
  <c r="F17" i="120"/>
  <c r="F16" i="120"/>
  <c r="F15" i="120"/>
  <c r="F14" i="120"/>
  <c r="F13" i="120"/>
  <c r="F12" i="120"/>
  <c r="F11" i="120"/>
  <c r="F10" i="120"/>
  <c r="F9" i="120"/>
  <c r="F8" i="120"/>
  <c r="E20" i="117"/>
  <c r="D20" i="117"/>
  <c r="C20" i="117"/>
  <c r="F20" i="117" s="1"/>
  <c r="E19" i="117"/>
  <c r="D19" i="117"/>
  <c r="C19" i="117"/>
  <c r="F19" i="117" s="1"/>
  <c r="E18" i="117"/>
  <c r="D18" i="117"/>
  <c r="C18" i="117"/>
  <c r="E17" i="117"/>
  <c r="D17" i="117"/>
  <c r="F17" i="117" s="1"/>
  <c r="C17" i="117"/>
  <c r="E16" i="117"/>
  <c r="D16" i="117"/>
  <c r="C16" i="117"/>
  <c r="E15" i="117"/>
  <c r="D15" i="117"/>
  <c r="C15" i="117"/>
  <c r="E14" i="117"/>
  <c r="F14" i="117" s="1"/>
  <c r="D14" i="117"/>
  <c r="C14" i="117"/>
  <c r="E13" i="117"/>
  <c r="D13" i="117"/>
  <c r="C13" i="117"/>
  <c r="E12" i="117"/>
  <c r="D12" i="117"/>
  <c r="C12" i="117"/>
  <c r="F12" i="117" s="1"/>
  <c r="E11" i="117"/>
  <c r="D11" i="117"/>
  <c r="C11" i="117"/>
  <c r="F11" i="117" s="1"/>
  <c r="E10" i="117"/>
  <c r="D10" i="117"/>
  <c r="C10" i="117"/>
  <c r="E9" i="117"/>
  <c r="D9" i="117"/>
  <c r="C9" i="117"/>
  <c r="E8" i="117"/>
  <c r="D8" i="117"/>
  <c r="C8" i="117"/>
  <c r="F8" i="117"/>
  <c r="C21" i="127"/>
  <c r="E21" i="120"/>
  <c r="D21" i="120"/>
  <c r="C21" i="120"/>
  <c r="D21" i="146"/>
  <c r="E21" i="146"/>
  <c r="F21" i="146"/>
  <c r="C21" i="146"/>
  <c r="G9" i="146"/>
  <c r="G10" i="146"/>
  <c r="G11" i="146"/>
  <c r="G12" i="146"/>
  <c r="G13" i="146"/>
  <c r="G14" i="146"/>
  <c r="G15" i="146"/>
  <c r="G16" i="146"/>
  <c r="G17" i="146"/>
  <c r="G18" i="146"/>
  <c r="G19" i="146"/>
  <c r="G20" i="146"/>
  <c r="G8" i="146"/>
  <c r="D21" i="142"/>
  <c r="E21" i="142"/>
  <c r="F21" i="142"/>
  <c r="G9" i="142"/>
  <c r="G21" i="142" s="1"/>
  <c r="G10" i="142"/>
  <c r="G11" i="142"/>
  <c r="G12" i="142"/>
  <c r="G13" i="142"/>
  <c r="G14" i="142"/>
  <c r="G15" i="142"/>
  <c r="G16" i="142"/>
  <c r="G17" i="142"/>
  <c r="G18" i="142"/>
  <c r="G19" i="142"/>
  <c r="G20" i="142"/>
  <c r="G8" i="142"/>
  <c r="F20" i="139"/>
  <c r="E20" i="139"/>
  <c r="D20" i="139"/>
  <c r="C20" i="139"/>
  <c r="F19" i="139"/>
  <c r="E19" i="139"/>
  <c r="D19" i="139"/>
  <c r="C19" i="139"/>
  <c r="F18" i="139"/>
  <c r="E18" i="139"/>
  <c r="D18" i="139"/>
  <c r="C18" i="139"/>
  <c r="F17" i="139"/>
  <c r="E17" i="139"/>
  <c r="D17" i="139"/>
  <c r="C17" i="139"/>
  <c r="F16" i="139"/>
  <c r="E16" i="139"/>
  <c r="D16" i="139"/>
  <c r="C16" i="139"/>
  <c r="F15" i="139"/>
  <c r="E15" i="139"/>
  <c r="D15" i="139"/>
  <c r="C15" i="139"/>
  <c r="F14" i="139"/>
  <c r="E14" i="139"/>
  <c r="D14" i="139"/>
  <c r="C14" i="139"/>
  <c r="F13" i="139"/>
  <c r="E13" i="139"/>
  <c r="D13" i="139"/>
  <c r="C13" i="139"/>
  <c r="F12" i="139"/>
  <c r="E12" i="139"/>
  <c r="D12" i="139"/>
  <c r="C12" i="139"/>
  <c r="F11" i="139"/>
  <c r="E11" i="139"/>
  <c r="D11" i="139"/>
  <c r="C11" i="139"/>
  <c r="F10" i="139"/>
  <c r="E10" i="139"/>
  <c r="D10" i="139"/>
  <c r="C10" i="139"/>
  <c r="F9" i="139"/>
  <c r="E9" i="139"/>
  <c r="D9" i="139"/>
  <c r="C9" i="139"/>
  <c r="F8" i="139"/>
  <c r="E8" i="139"/>
  <c r="D8" i="139"/>
  <c r="C8" i="139"/>
  <c r="C21" i="142"/>
  <c r="E20" i="106"/>
  <c r="D20" i="106"/>
  <c r="C20" i="106"/>
  <c r="E19" i="106"/>
  <c r="D19" i="106"/>
  <c r="C19" i="106"/>
  <c r="E18" i="106"/>
  <c r="D18" i="106"/>
  <c r="C18" i="106"/>
  <c r="E17" i="106"/>
  <c r="D17" i="106"/>
  <c r="C17" i="106"/>
  <c r="E16" i="106"/>
  <c r="D16" i="106"/>
  <c r="C16" i="106"/>
  <c r="E15" i="106"/>
  <c r="D15" i="106"/>
  <c r="C15" i="106"/>
  <c r="E14" i="106"/>
  <c r="D14" i="106"/>
  <c r="C14" i="106"/>
  <c r="E13" i="106"/>
  <c r="D13" i="106"/>
  <c r="C13" i="106"/>
  <c r="E12" i="106"/>
  <c r="D12" i="106"/>
  <c r="C12" i="106"/>
  <c r="E11" i="106"/>
  <c r="D11" i="106"/>
  <c r="C11" i="106"/>
  <c r="E10" i="106"/>
  <c r="D10" i="106"/>
  <c r="C10" i="106"/>
  <c r="E9" i="106"/>
  <c r="D9" i="106"/>
  <c r="C9" i="106"/>
  <c r="E8" i="106"/>
  <c r="D8" i="106"/>
  <c r="C8" i="106"/>
  <c r="E20" i="103"/>
  <c r="D20" i="103"/>
  <c r="C20" i="103"/>
  <c r="E19" i="103"/>
  <c r="D19" i="103"/>
  <c r="C19" i="103"/>
  <c r="E18" i="103"/>
  <c r="D18" i="103"/>
  <c r="C18" i="103"/>
  <c r="E17" i="103"/>
  <c r="D17" i="103"/>
  <c r="C17" i="103"/>
  <c r="E16" i="103"/>
  <c r="D16" i="103"/>
  <c r="C16" i="103"/>
  <c r="E15" i="103"/>
  <c r="D15" i="103"/>
  <c r="C15" i="103"/>
  <c r="E14" i="103"/>
  <c r="D14" i="103"/>
  <c r="C14" i="103"/>
  <c r="E13" i="103"/>
  <c r="D13" i="103"/>
  <c r="C13" i="103"/>
  <c r="E12" i="103"/>
  <c r="D12" i="103"/>
  <c r="C12" i="103"/>
  <c r="E11" i="103"/>
  <c r="D11" i="103"/>
  <c r="C11" i="103"/>
  <c r="E10" i="103"/>
  <c r="D10" i="103"/>
  <c r="C10" i="103"/>
  <c r="E9" i="103"/>
  <c r="D9" i="103"/>
  <c r="C9" i="103"/>
  <c r="E8" i="103"/>
  <c r="D8" i="103"/>
  <c r="C8" i="103"/>
  <c r="E20" i="102"/>
  <c r="D20" i="102"/>
  <c r="C20" i="102"/>
  <c r="E19" i="102"/>
  <c r="D19" i="102"/>
  <c r="C19" i="102"/>
  <c r="E18" i="102"/>
  <c r="D18" i="102"/>
  <c r="C18" i="102"/>
  <c r="E17" i="102"/>
  <c r="D17" i="102"/>
  <c r="C17" i="102"/>
  <c r="E16" i="102"/>
  <c r="D16" i="102"/>
  <c r="C16" i="102"/>
  <c r="E15" i="102"/>
  <c r="D15" i="102"/>
  <c r="C15" i="102"/>
  <c r="E14" i="102"/>
  <c r="D14" i="102"/>
  <c r="C14" i="102"/>
  <c r="E13" i="102"/>
  <c r="D13" i="102"/>
  <c r="C13" i="102"/>
  <c r="E12" i="102"/>
  <c r="D12" i="102"/>
  <c r="C12" i="102"/>
  <c r="E11" i="102"/>
  <c r="D11" i="102"/>
  <c r="C11" i="102"/>
  <c r="E10" i="102"/>
  <c r="D10" i="102"/>
  <c r="C10" i="102"/>
  <c r="E9" i="102"/>
  <c r="D9" i="102"/>
  <c r="C9" i="102"/>
  <c r="E8" i="102"/>
  <c r="D8" i="102"/>
  <c r="C8" i="102"/>
  <c r="E20" i="101"/>
  <c r="D20" i="101"/>
  <c r="C20" i="101"/>
  <c r="E19" i="101"/>
  <c r="D19" i="101"/>
  <c r="C19" i="101"/>
  <c r="E18" i="101"/>
  <c r="D18" i="101"/>
  <c r="C18" i="101"/>
  <c r="E17" i="101"/>
  <c r="D17" i="101"/>
  <c r="C17" i="101"/>
  <c r="E16" i="101"/>
  <c r="D16" i="101"/>
  <c r="C16" i="101"/>
  <c r="E15" i="101"/>
  <c r="D15" i="101"/>
  <c r="C15" i="101"/>
  <c r="E14" i="101"/>
  <c r="D14" i="101"/>
  <c r="C14" i="101"/>
  <c r="E13" i="101"/>
  <c r="D13" i="101"/>
  <c r="C13" i="101"/>
  <c r="E12" i="101"/>
  <c r="D12" i="101"/>
  <c r="C12" i="101"/>
  <c r="E11" i="101"/>
  <c r="D11" i="101"/>
  <c r="C11" i="101"/>
  <c r="E10" i="101"/>
  <c r="D10" i="101"/>
  <c r="C10" i="101"/>
  <c r="E9" i="101"/>
  <c r="D9" i="101"/>
  <c r="C9" i="101"/>
  <c r="E8" i="101"/>
  <c r="D8" i="101"/>
  <c r="C8" i="101"/>
  <c r="E8" i="100"/>
  <c r="E21" i="108"/>
  <c r="D21" i="108"/>
  <c r="C21" i="108"/>
  <c r="E21" i="107"/>
  <c r="D21" i="107"/>
  <c r="C21" i="107"/>
  <c r="E21" i="105"/>
  <c r="D21" i="105"/>
  <c r="C21" i="105"/>
  <c r="E21" i="104"/>
  <c r="D21" i="104"/>
  <c r="C21" i="104"/>
  <c r="H10" i="95"/>
  <c r="H16" i="95"/>
  <c r="G20" i="92"/>
  <c r="H9" i="94"/>
  <c r="G10" i="91"/>
  <c r="H13" i="94"/>
  <c r="H14" i="94"/>
  <c r="G16" i="91"/>
  <c r="H17" i="94"/>
  <c r="G18" i="93"/>
  <c r="H8" i="94"/>
  <c r="H10" i="94"/>
  <c r="H11" i="94"/>
  <c r="H12" i="94"/>
  <c r="H15" i="94"/>
  <c r="H18" i="94"/>
  <c r="H19" i="94"/>
  <c r="H20" i="94"/>
  <c r="H9" i="95"/>
  <c r="H17" i="95"/>
  <c r="G18" i="92"/>
  <c r="H8" i="95"/>
  <c r="H11" i="95"/>
  <c r="H12" i="95"/>
  <c r="H13" i="95"/>
  <c r="H14" i="95"/>
  <c r="H15" i="95"/>
  <c r="H19" i="95"/>
  <c r="H20" i="95"/>
  <c r="G8" i="93"/>
  <c r="G12" i="92"/>
  <c r="H15" i="98"/>
  <c r="H19" i="97"/>
  <c r="H15" i="97"/>
  <c r="G13" i="96"/>
  <c r="H11" i="97"/>
  <c r="H8" i="97"/>
  <c r="G12" i="91"/>
  <c r="G20" i="91"/>
  <c r="H20" i="98"/>
  <c r="H12" i="98"/>
  <c r="G20" i="96"/>
  <c r="F20" i="96"/>
  <c r="E20" i="96"/>
  <c r="D20" i="96"/>
  <c r="C20" i="96"/>
  <c r="F19" i="96"/>
  <c r="E19" i="96"/>
  <c r="D19" i="96"/>
  <c r="C19" i="96"/>
  <c r="G18" i="96"/>
  <c r="F18" i="96"/>
  <c r="E18" i="96"/>
  <c r="D18" i="96"/>
  <c r="C18" i="96"/>
  <c r="G17" i="96"/>
  <c r="F17" i="96"/>
  <c r="E17" i="96"/>
  <c r="D17" i="96"/>
  <c r="C17" i="96"/>
  <c r="G16" i="96"/>
  <c r="F16" i="96"/>
  <c r="E16" i="96"/>
  <c r="D16" i="96"/>
  <c r="C16" i="96"/>
  <c r="F15" i="96"/>
  <c r="E15" i="96"/>
  <c r="D15" i="96"/>
  <c r="C15" i="96"/>
  <c r="G14" i="96"/>
  <c r="F14" i="96"/>
  <c r="E14" i="96"/>
  <c r="D14" i="96"/>
  <c r="C14" i="96"/>
  <c r="F13" i="96"/>
  <c r="E13" i="96"/>
  <c r="D13" i="96"/>
  <c r="C13" i="96"/>
  <c r="G12" i="96"/>
  <c r="F12" i="96"/>
  <c r="E12" i="96"/>
  <c r="D12" i="96"/>
  <c r="C12" i="96"/>
  <c r="F11" i="96"/>
  <c r="E11" i="96"/>
  <c r="D11" i="96"/>
  <c r="C11" i="96"/>
  <c r="G10" i="96"/>
  <c r="F10" i="96"/>
  <c r="E10" i="96"/>
  <c r="D10" i="96"/>
  <c r="C10" i="96"/>
  <c r="G9" i="96"/>
  <c r="F9" i="96"/>
  <c r="E9" i="96"/>
  <c r="D9" i="96"/>
  <c r="C9" i="96"/>
  <c r="G8" i="96"/>
  <c r="F8" i="96"/>
  <c r="E8" i="96"/>
  <c r="D8" i="96"/>
  <c r="C8" i="96"/>
  <c r="G20" i="93"/>
  <c r="F20" i="93"/>
  <c r="E20" i="93"/>
  <c r="D20" i="93"/>
  <c r="C20" i="93"/>
  <c r="F19" i="93"/>
  <c r="E19" i="93"/>
  <c r="D19" i="93"/>
  <c r="C19" i="93"/>
  <c r="F18" i="93"/>
  <c r="E18" i="93"/>
  <c r="D18" i="93"/>
  <c r="C18" i="93"/>
  <c r="G17" i="93"/>
  <c r="F17" i="93"/>
  <c r="E17" i="93"/>
  <c r="D17" i="93"/>
  <c r="C17" i="93"/>
  <c r="F16" i="93"/>
  <c r="E16" i="93"/>
  <c r="D16" i="93"/>
  <c r="C16" i="93"/>
  <c r="F15" i="93"/>
  <c r="E15" i="93"/>
  <c r="D15" i="93"/>
  <c r="C15" i="93"/>
  <c r="F14" i="93"/>
  <c r="E14" i="93"/>
  <c r="D14" i="93"/>
  <c r="C14" i="93"/>
  <c r="F13" i="93"/>
  <c r="E13" i="93"/>
  <c r="D13" i="93"/>
  <c r="C13" i="93"/>
  <c r="G12" i="93"/>
  <c r="F12" i="93"/>
  <c r="E12" i="93"/>
  <c r="D12" i="93"/>
  <c r="C12" i="93"/>
  <c r="F11" i="93"/>
  <c r="E11" i="93"/>
  <c r="D11" i="93"/>
  <c r="C11" i="93"/>
  <c r="F10" i="93"/>
  <c r="E10" i="93"/>
  <c r="D10" i="93"/>
  <c r="C10" i="93"/>
  <c r="G9" i="93"/>
  <c r="F9" i="93"/>
  <c r="E9" i="93"/>
  <c r="D9" i="93"/>
  <c r="C9" i="93"/>
  <c r="F8" i="93"/>
  <c r="E8" i="93"/>
  <c r="D8" i="93"/>
  <c r="C8" i="93"/>
  <c r="F20" i="92"/>
  <c r="E20" i="92"/>
  <c r="D20" i="92"/>
  <c r="C20" i="92"/>
  <c r="F19" i="92"/>
  <c r="E19" i="92"/>
  <c r="D19" i="92"/>
  <c r="C19" i="92"/>
  <c r="F18" i="92"/>
  <c r="E18" i="92"/>
  <c r="D18" i="92"/>
  <c r="C18" i="92"/>
  <c r="G17" i="92"/>
  <c r="F17" i="92"/>
  <c r="E17" i="92"/>
  <c r="D17" i="92"/>
  <c r="C17" i="92"/>
  <c r="F16" i="92"/>
  <c r="E16" i="92"/>
  <c r="D16" i="92"/>
  <c r="C16" i="92"/>
  <c r="F15" i="92"/>
  <c r="E15" i="92"/>
  <c r="D15" i="92"/>
  <c r="C15" i="92"/>
  <c r="G14" i="92"/>
  <c r="F14" i="92"/>
  <c r="E14" i="92"/>
  <c r="D14" i="92"/>
  <c r="C14" i="92"/>
  <c r="F13" i="92"/>
  <c r="E13" i="92"/>
  <c r="D13" i="92"/>
  <c r="C13" i="92"/>
  <c r="F12" i="92"/>
  <c r="E12" i="92"/>
  <c r="D12" i="92"/>
  <c r="C12" i="92"/>
  <c r="F11" i="92"/>
  <c r="E11" i="92"/>
  <c r="D11" i="92"/>
  <c r="C11" i="92"/>
  <c r="F10" i="92"/>
  <c r="E10" i="92"/>
  <c r="D10" i="92"/>
  <c r="C10" i="92"/>
  <c r="G9" i="92"/>
  <c r="F9" i="92"/>
  <c r="E9" i="92"/>
  <c r="D9" i="92"/>
  <c r="C9" i="92"/>
  <c r="F8" i="92"/>
  <c r="E8" i="92"/>
  <c r="D8" i="92"/>
  <c r="C8" i="92"/>
  <c r="F20" i="91"/>
  <c r="E20" i="91"/>
  <c r="D20" i="91"/>
  <c r="C20" i="91"/>
  <c r="F19" i="91"/>
  <c r="E19" i="91"/>
  <c r="D19" i="91"/>
  <c r="C19" i="91"/>
  <c r="G18" i="91"/>
  <c r="F18" i="91"/>
  <c r="F18" i="90" s="1"/>
  <c r="E18" i="91"/>
  <c r="D18" i="91"/>
  <c r="C18" i="91"/>
  <c r="G17" i="91"/>
  <c r="F17" i="91"/>
  <c r="E17" i="91"/>
  <c r="D17" i="91"/>
  <c r="C17" i="91"/>
  <c r="C17" i="90" s="1"/>
  <c r="F16" i="91"/>
  <c r="E16" i="91"/>
  <c r="D16" i="91"/>
  <c r="C16" i="91"/>
  <c r="F15" i="91"/>
  <c r="E15" i="91"/>
  <c r="E15" i="90" s="1"/>
  <c r="D15" i="91"/>
  <c r="C15" i="91"/>
  <c r="G14" i="91"/>
  <c r="F14" i="91"/>
  <c r="E14" i="91"/>
  <c r="D14" i="91"/>
  <c r="C14" i="91"/>
  <c r="F13" i="91"/>
  <c r="E13" i="91"/>
  <c r="D13" i="91"/>
  <c r="D13" i="90" s="1"/>
  <c r="C13" i="91"/>
  <c r="F12" i="91"/>
  <c r="E12" i="91"/>
  <c r="D12" i="91"/>
  <c r="C12" i="91"/>
  <c r="F11" i="91"/>
  <c r="E11" i="91"/>
  <c r="D11" i="91"/>
  <c r="C11" i="91"/>
  <c r="F10" i="91"/>
  <c r="E10" i="91"/>
  <c r="D10" i="91"/>
  <c r="C10" i="91"/>
  <c r="G9" i="91"/>
  <c r="F9" i="91"/>
  <c r="E9" i="91"/>
  <c r="D9" i="91"/>
  <c r="C9" i="91"/>
  <c r="F8" i="91"/>
  <c r="E8" i="91"/>
  <c r="D8" i="91"/>
  <c r="C8" i="91"/>
  <c r="F21" i="98"/>
  <c r="E21" i="98"/>
  <c r="D21" i="98"/>
  <c r="C21" i="98"/>
  <c r="H18" i="98"/>
  <c r="H17" i="98"/>
  <c r="H14" i="98"/>
  <c r="H10" i="98"/>
  <c r="H9" i="98"/>
  <c r="H8" i="98"/>
  <c r="F21" i="97"/>
  <c r="E21" i="97"/>
  <c r="D21" i="97"/>
  <c r="C21" i="97"/>
  <c r="H20" i="97"/>
  <c r="H18" i="97"/>
  <c r="H17" i="97"/>
  <c r="H14" i="97"/>
  <c r="H12" i="97"/>
  <c r="H10" i="97"/>
  <c r="H9" i="97"/>
  <c r="F21" i="95"/>
  <c r="E21" i="95"/>
  <c r="D21" i="95"/>
  <c r="C21" i="95"/>
  <c r="F21" i="94"/>
  <c r="E21" i="94"/>
  <c r="D21" i="94"/>
  <c r="C21" i="94"/>
  <c r="D8" i="64"/>
  <c r="E8" i="64"/>
  <c r="F8" i="64"/>
  <c r="G8" i="64"/>
  <c r="D9" i="64"/>
  <c r="E9" i="64"/>
  <c r="F9" i="64"/>
  <c r="G9" i="64"/>
  <c r="D10" i="64"/>
  <c r="E10" i="64"/>
  <c r="F10" i="64"/>
  <c r="G10" i="64"/>
  <c r="D11" i="64"/>
  <c r="E11" i="64"/>
  <c r="F11" i="64"/>
  <c r="G11" i="64"/>
  <c r="D12" i="64"/>
  <c r="E12" i="64"/>
  <c r="F12" i="64"/>
  <c r="G12" i="64"/>
  <c r="D13" i="64"/>
  <c r="E13" i="64"/>
  <c r="F13" i="64"/>
  <c r="G13" i="64"/>
  <c r="D14" i="64"/>
  <c r="E14" i="64"/>
  <c r="F14" i="64"/>
  <c r="G14" i="64"/>
  <c r="D15" i="64"/>
  <c r="E15" i="64"/>
  <c r="F15" i="64"/>
  <c r="G15" i="64"/>
  <c r="D16" i="64"/>
  <c r="E16" i="64"/>
  <c r="F16" i="64"/>
  <c r="G16" i="64"/>
  <c r="D17" i="64"/>
  <c r="E17" i="64"/>
  <c r="F17" i="64"/>
  <c r="G17" i="64"/>
  <c r="D18" i="64"/>
  <c r="E18" i="64"/>
  <c r="F18" i="64"/>
  <c r="G18" i="64"/>
  <c r="D19" i="64"/>
  <c r="E19" i="64"/>
  <c r="F19" i="64"/>
  <c r="G19" i="64"/>
  <c r="C9" i="64"/>
  <c r="C10" i="64"/>
  <c r="C11" i="64"/>
  <c r="C12" i="64"/>
  <c r="C13" i="64"/>
  <c r="C14" i="64"/>
  <c r="C15" i="64"/>
  <c r="C16" i="64"/>
  <c r="C17" i="64"/>
  <c r="C18" i="64"/>
  <c r="C19" i="64"/>
  <c r="C8" i="64"/>
  <c r="G19" i="65"/>
  <c r="G19" i="55" s="1"/>
  <c r="F19" i="65"/>
  <c r="F19" i="55" s="1"/>
  <c r="E19" i="65"/>
  <c r="E19" i="55" s="1"/>
  <c r="D19" i="65"/>
  <c r="C19" i="65"/>
  <c r="G18" i="65"/>
  <c r="F18" i="65"/>
  <c r="F18" i="55" s="1"/>
  <c r="E18" i="65"/>
  <c r="D18" i="65"/>
  <c r="D18" i="55" s="1"/>
  <c r="C18" i="65"/>
  <c r="G17" i="65"/>
  <c r="F17" i="65"/>
  <c r="F17" i="55" s="1"/>
  <c r="E17" i="65"/>
  <c r="E17" i="55" s="1"/>
  <c r="D17" i="65"/>
  <c r="C17" i="65"/>
  <c r="C17" i="55" s="1"/>
  <c r="G16" i="65"/>
  <c r="G16" i="55" s="1"/>
  <c r="F16" i="65"/>
  <c r="E16" i="65"/>
  <c r="D16" i="65"/>
  <c r="C16" i="65"/>
  <c r="G15" i="65"/>
  <c r="F15" i="65"/>
  <c r="F15" i="55" s="1"/>
  <c r="E15" i="65"/>
  <c r="E15" i="55" s="1"/>
  <c r="D15" i="65"/>
  <c r="C15" i="65"/>
  <c r="G14" i="65"/>
  <c r="F14" i="65"/>
  <c r="E14" i="65"/>
  <c r="D14" i="65"/>
  <c r="D14" i="55" s="1"/>
  <c r="C14" i="65"/>
  <c r="C14" i="55" s="1"/>
  <c r="G13" i="65"/>
  <c r="G13" i="55" s="1"/>
  <c r="F13" i="65"/>
  <c r="F13" i="55" s="1"/>
  <c r="E13" i="65"/>
  <c r="E13" i="55" s="1"/>
  <c r="D13" i="65"/>
  <c r="C13" i="65"/>
  <c r="G12" i="65"/>
  <c r="F12" i="65"/>
  <c r="E12" i="65"/>
  <c r="D12" i="65"/>
  <c r="D12" i="55" s="1"/>
  <c r="C12" i="65"/>
  <c r="C12" i="55" s="1"/>
  <c r="G11" i="65"/>
  <c r="G11" i="55" s="1"/>
  <c r="F11" i="65"/>
  <c r="F11" i="55" s="1"/>
  <c r="E11" i="65"/>
  <c r="E11" i="55" s="1"/>
  <c r="D11" i="65"/>
  <c r="C11" i="65"/>
  <c r="G10" i="65"/>
  <c r="F10" i="65"/>
  <c r="F10" i="55" s="1"/>
  <c r="E10" i="65"/>
  <c r="D10" i="65"/>
  <c r="C10" i="65"/>
  <c r="G9" i="65"/>
  <c r="F9" i="65"/>
  <c r="F9" i="55" s="1"/>
  <c r="E9" i="65"/>
  <c r="E9" i="55" s="1"/>
  <c r="D9" i="65"/>
  <c r="C9" i="65"/>
  <c r="C9" i="55" s="1"/>
  <c r="G8" i="65"/>
  <c r="G8" i="55" s="1"/>
  <c r="F8" i="65"/>
  <c r="E8" i="65"/>
  <c r="D8" i="65"/>
  <c r="C8" i="65"/>
  <c r="G17" i="66"/>
  <c r="G15" i="66"/>
  <c r="G14" i="66"/>
  <c r="H8" i="67"/>
  <c r="G19" i="69"/>
  <c r="F19" i="69"/>
  <c r="E19" i="69"/>
  <c r="D19" i="69"/>
  <c r="C19" i="69"/>
  <c r="G18" i="69"/>
  <c r="F18" i="69"/>
  <c r="E18" i="69"/>
  <c r="D18" i="69"/>
  <c r="C18" i="69"/>
  <c r="G17" i="69"/>
  <c r="F17" i="69"/>
  <c r="E17" i="69"/>
  <c r="D17" i="69"/>
  <c r="C17" i="69"/>
  <c r="G16" i="69"/>
  <c r="F16" i="69"/>
  <c r="E16" i="69"/>
  <c r="D16" i="69"/>
  <c r="C16" i="69"/>
  <c r="G15" i="69"/>
  <c r="F15" i="69"/>
  <c r="E15" i="69"/>
  <c r="D15" i="69"/>
  <c r="C15" i="69"/>
  <c r="G14" i="69"/>
  <c r="F14" i="69"/>
  <c r="E14" i="69"/>
  <c r="D14" i="69"/>
  <c r="C14" i="69"/>
  <c r="G13" i="69"/>
  <c r="F13" i="69"/>
  <c r="E13" i="69"/>
  <c r="D13" i="69"/>
  <c r="C13" i="69"/>
  <c r="G12" i="69"/>
  <c r="F12" i="69"/>
  <c r="E12" i="69"/>
  <c r="D12" i="69"/>
  <c r="C12" i="69"/>
  <c r="G11" i="69"/>
  <c r="F11" i="69"/>
  <c r="E11" i="69"/>
  <c r="D11" i="69"/>
  <c r="C11" i="69"/>
  <c r="G10" i="69"/>
  <c r="F10" i="69"/>
  <c r="E10" i="69"/>
  <c r="D10" i="69"/>
  <c r="C10" i="69"/>
  <c r="G9" i="69"/>
  <c r="F9" i="69"/>
  <c r="E9" i="69"/>
  <c r="D9" i="69"/>
  <c r="C9" i="69"/>
  <c r="G8" i="69"/>
  <c r="F8" i="69"/>
  <c r="E8" i="69"/>
  <c r="D8" i="69"/>
  <c r="C8" i="69"/>
  <c r="G19" i="66"/>
  <c r="F19" i="66"/>
  <c r="E19" i="66"/>
  <c r="D19" i="66"/>
  <c r="C19" i="66"/>
  <c r="G18" i="66"/>
  <c r="F18" i="66"/>
  <c r="E18" i="66"/>
  <c r="D18" i="66"/>
  <c r="C18" i="66"/>
  <c r="F17" i="66"/>
  <c r="E17" i="66"/>
  <c r="D17" i="66"/>
  <c r="C17" i="66"/>
  <c r="G16" i="66"/>
  <c r="F16" i="66"/>
  <c r="E16" i="66"/>
  <c r="D16" i="66"/>
  <c r="C16" i="66"/>
  <c r="F15" i="66"/>
  <c r="E15" i="66"/>
  <c r="D15" i="66"/>
  <c r="C15" i="66"/>
  <c r="F14" i="66"/>
  <c r="E14" i="66"/>
  <c r="D14" i="66"/>
  <c r="C14" i="66"/>
  <c r="G13" i="66"/>
  <c r="F13" i="66"/>
  <c r="E13" i="66"/>
  <c r="D13" i="66"/>
  <c r="C13" i="66"/>
  <c r="F12" i="66"/>
  <c r="E12" i="66"/>
  <c r="D12" i="66"/>
  <c r="C12" i="66"/>
  <c r="G11" i="66"/>
  <c r="F11" i="66"/>
  <c r="E11" i="66"/>
  <c r="D11" i="66"/>
  <c r="C11" i="66"/>
  <c r="G10" i="66"/>
  <c r="F10" i="66"/>
  <c r="E10" i="66"/>
  <c r="D10" i="66"/>
  <c r="C10" i="66"/>
  <c r="G9" i="66"/>
  <c r="F9" i="66"/>
  <c r="E9" i="66"/>
  <c r="D9" i="66"/>
  <c r="C9" i="66"/>
  <c r="F8" i="66"/>
  <c r="E8" i="66"/>
  <c r="D8" i="66"/>
  <c r="C8" i="66"/>
  <c r="H19" i="71"/>
  <c r="H19" i="70"/>
  <c r="H15" i="70"/>
  <c r="H11" i="70"/>
  <c r="H19" i="67"/>
  <c r="H11" i="67"/>
  <c r="F20" i="71"/>
  <c r="E20" i="71"/>
  <c r="D20" i="71"/>
  <c r="C20" i="71"/>
  <c r="H18" i="71"/>
  <c r="H17" i="71"/>
  <c r="H16" i="71"/>
  <c r="H15" i="71"/>
  <c r="H14" i="71"/>
  <c r="H13" i="71"/>
  <c r="H12" i="71"/>
  <c r="H10" i="71"/>
  <c r="H9" i="71"/>
  <c r="H8" i="71"/>
  <c r="F20" i="70"/>
  <c r="E20" i="70"/>
  <c r="D20" i="70"/>
  <c r="C20" i="70"/>
  <c r="H17" i="70"/>
  <c r="H16" i="70"/>
  <c r="H9" i="70"/>
  <c r="H8" i="70"/>
  <c r="F20" i="68"/>
  <c r="E20" i="68"/>
  <c r="D20" i="68"/>
  <c r="C20" i="68"/>
  <c r="H17" i="68"/>
  <c r="H16" i="68"/>
  <c r="H15" i="68"/>
  <c r="H14" i="68"/>
  <c r="H13" i="68"/>
  <c r="H9" i="68"/>
  <c r="F20" i="67"/>
  <c r="E20" i="67"/>
  <c r="D20" i="67"/>
  <c r="C20" i="67"/>
  <c r="H17" i="67"/>
  <c r="H16" i="67"/>
  <c r="H15" i="67"/>
  <c r="H13" i="67"/>
  <c r="H9" i="67"/>
  <c r="H12" i="2"/>
  <c r="H11" i="2"/>
  <c r="G16" i="2"/>
  <c r="I9" i="2"/>
  <c r="J15" i="2"/>
  <c r="I15" i="2"/>
  <c r="E12" i="2"/>
  <c r="E11" i="2"/>
  <c r="H15" i="2"/>
  <c r="H14" i="2"/>
  <c r="G21" i="1"/>
  <c r="F21" i="1"/>
  <c r="D21" i="1"/>
  <c r="C21" i="1"/>
  <c r="J20" i="1"/>
  <c r="I20" i="1"/>
  <c r="K20" i="1" s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J12" i="1"/>
  <c r="I12" i="1"/>
  <c r="K12" i="1" s="1"/>
  <c r="H12" i="1"/>
  <c r="E12" i="1"/>
  <c r="J11" i="1"/>
  <c r="I11" i="1"/>
  <c r="H11" i="1"/>
  <c r="E11" i="1"/>
  <c r="J10" i="1"/>
  <c r="I10" i="1"/>
  <c r="H10" i="1"/>
  <c r="E10" i="1"/>
  <c r="J9" i="1"/>
  <c r="I9" i="1"/>
  <c r="H9" i="1"/>
  <c r="E9" i="1"/>
  <c r="J8" i="1"/>
  <c r="E8" i="1"/>
  <c r="H8" i="1"/>
  <c r="I8" i="1"/>
  <c r="D8" i="25"/>
  <c r="E8" i="25"/>
  <c r="F8" i="25"/>
  <c r="G8" i="25"/>
  <c r="H8" i="25"/>
  <c r="I8" i="25"/>
  <c r="J8" i="25"/>
  <c r="K8" i="25"/>
  <c r="L8" i="25"/>
  <c r="M8" i="25"/>
  <c r="N8" i="25"/>
  <c r="D9" i="25"/>
  <c r="E9" i="25"/>
  <c r="F9" i="25"/>
  <c r="G9" i="25"/>
  <c r="H9" i="25"/>
  <c r="I9" i="25"/>
  <c r="J9" i="25"/>
  <c r="K9" i="25"/>
  <c r="L9" i="25"/>
  <c r="M9" i="25"/>
  <c r="N9" i="25"/>
  <c r="D10" i="25"/>
  <c r="E10" i="25"/>
  <c r="F10" i="25"/>
  <c r="G10" i="25"/>
  <c r="H10" i="25"/>
  <c r="I10" i="25"/>
  <c r="J10" i="25"/>
  <c r="K10" i="25"/>
  <c r="L10" i="25"/>
  <c r="M10" i="25"/>
  <c r="N10" i="25"/>
  <c r="D11" i="25"/>
  <c r="E11" i="25"/>
  <c r="F11" i="25"/>
  <c r="G11" i="25"/>
  <c r="H11" i="25"/>
  <c r="I11" i="25"/>
  <c r="J11" i="25"/>
  <c r="K11" i="25"/>
  <c r="L11" i="25"/>
  <c r="M11" i="25"/>
  <c r="N11" i="25"/>
  <c r="D12" i="25"/>
  <c r="E12" i="25"/>
  <c r="F12" i="25"/>
  <c r="G12" i="25"/>
  <c r="H12" i="25"/>
  <c r="I12" i="25"/>
  <c r="J12" i="25"/>
  <c r="K12" i="25"/>
  <c r="L12" i="25"/>
  <c r="M12" i="25"/>
  <c r="N12" i="25"/>
  <c r="D13" i="25"/>
  <c r="E13" i="25"/>
  <c r="F13" i="25"/>
  <c r="G13" i="25"/>
  <c r="H13" i="25"/>
  <c r="I13" i="25"/>
  <c r="J13" i="25"/>
  <c r="K13" i="25"/>
  <c r="L13" i="25"/>
  <c r="M13" i="25"/>
  <c r="N13" i="25"/>
  <c r="D14" i="25"/>
  <c r="E14" i="25"/>
  <c r="F14" i="25"/>
  <c r="G14" i="25"/>
  <c r="H14" i="25"/>
  <c r="I14" i="25"/>
  <c r="J14" i="25"/>
  <c r="K14" i="25"/>
  <c r="L14" i="25"/>
  <c r="M14" i="25"/>
  <c r="N14" i="25"/>
  <c r="D15" i="25"/>
  <c r="E15" i="25"/>
  <c r="F15" i="25"/>
  <c r="G15" i="25"/>
  <c r="H15" i="25"/>
  <c r="I15" i="25"/>
  <c r="J15" i="25"/>
  <c r="K15" i="25"/>
  <c r="L15" i="25"/>
  <c r="M15" i="25"/>
  <c r="N15" i="25"/>
  <c r="D16" i="25"/>
  <c r="E16" i="25"/>
  <c r="F16" i="25"/>
  <c r="G16" i="25"/>
  <c r="H16" i="25"/>
  <c r="I16" i="25"/>
  <c r="J16" i="25"/>
  <c r="K16" i="25"/>
  <c r="L16" i="25"/>
  <c r="M16" i="25"/>
  <c r="N16" i="25"/>
  <c r="D17" i="25"/>
  <c r="E17" i="25"/>
  <c r="F17" i="25"/>
  <c r="G17" i="25"/>
  <c r="H17" i="25"/>
  <c r="I17" i="25"/>
  <c r="J17" i="25"/>
  <c r="K17" i="25"/>
  <c r="L17" i="25"/>
  <c r="M17" i="25"/>
  <c r="N17" i="25"/>
  <c r="D18" i="25"/>
  <c r="E18" i="25"/>
  <c r="F18" i="25"/>
  <c r="G18" i="25"/>
  <c r="H18" i="25"/>
  <c r="I18" i="25"/>
  <c r="J18" i="25"/>
  <c r="K18" i="25"/>
  <c r="L18" i="25"/>
  <c r="M18" i="25"/>
  <c r="N18" i="25"/>
  <c r="D19" i="25"/>
  <c r="E19" i="25"/>
  <c r="F19" i="25"/>
  <c r="G19" i="25"/>
  <c r="H19" i="25"/>
  <c r="I19" i="25"/>
  <c r="J19" i="25"/>
  <c r="K19" i="25"/>
  <c r="L19" i="25"/>
  <c r="M19" i="25"/>
  <c r="N19" i="25"/>
  <c r="D20" i="25"/>
  <c r="E20" i="25"/>
  <c r="F20" i="25"/>
  <c r="G20" i="25"/>
  <c r="H20" i="25"/>
  <c r="I20" i="25"/>
  <c r="J20" i="25"/>
  <c r="K20" i="25"/>
  <c r="L20" i="25"/>
  <c r="M20" i="25"/>
  <c r="N20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8" i="25"/>
  <c r="D8" i="6"/>
  <c r="E8" i="6"/>
  <c r="F8" i="6"/>
  <c r="G8" i="6"/>
  <c r="H8" i="6"/>
  <c r="I8" i="6"/>
  <c r="J8" i="6"/>
  <c r="K8" i="6"/>
  <c r="L8" i="6"/>
  <c r="M8" i="6"/>
  <c r="N8" i="6"/>
  <c r="D9" i="6"/>
  <c r="E9" i="6"/>
  <c r="F9" i="6"/>
  <c r="G9" i="6"/>
  <c r="H9" i="6"/>
  <c r="I9" i="6"/>
  <c r="J9" i="6"/>
  <c r="K9" i="6"/>
  <c r="L9" i="6"/>
  <c r="M9" i="6"/>
  <c r="N9" i="6"/>
  <c r="D10" i="6"/>
  <c r="E10" i="6"/>
  <c r="F10" i="6"/>
  <c r="G10" i="6"/>
  <c r="H10" i="6"/>
  <c r="I10" i="6"/>
  <c r="J10" i="6"/>
  <c r="K10" i="6"/>
  <c r="L10" i="6"/>
  <c r="M10" i="6"/>
  <c r="N10" i="6"/>
  <c r="D11" i="6"/>
  <c r="E11" i="6"/>
  <c r="F11" i="6"/>
  <c r="G11" i="6"/>
  <c r="H11" i="6"/>
  <c r="I11" i="6"/>
  <c r="J11" i="6"/>
  <c r="K11" i="6"/>
  <c r="L11" i="6"/>
  <c r="M11" i="6"/>
  <c r="N11" i="6"/>
  <c r="D12" i="6"/>
  <c r="E12" i="6"/>
  <c r="F12" i="6"/>
  <c r="G12" i="6"/>
  <c r="H12" i="6"/>
  <c r="I12" i="6"/>
  <c r="J12" i="6"/>
  <c r="K12" i="6"/>
  <c r="L12" i="6"/>
  <c r="M12" i="6"/>
  <c r="N12" i="6"/>
  <c r="D13" i="6"/>
  <c r="E13" i="6"/>
  <c r="F13" i="6"/>
  <c r="G13" i="6"/>
  <c r="H13" i="6"/>
  <c r="I13" i="6"/>
  <c r="J13" i="6"/>
  <c r="K13" i="6"/>
  <c r="L13" i="6"/>
  <c r="M13" i="6"/>
  <c r="N13" i="6"/>
  <c r="D14" i="6"/>
  <c r="E14" i="6"/>
  <c r="F14" i="6"/>
  <c r="G14" i="6"/>
  <c r="H14" i="6"/>
  <c r="I14" i="6"/>
  <c r="J14" i="6"/>
  <c r="K14" i="6"/>
  <c r="L14" i="6"/>
  <c r="M14" i="6"/>
  <c r="N14" i="6"/>
  <c r="D15" i="6"/>
  <c r="E15" i="6"/>
  <c r="F15" i="6"/>
  <c r="G15" i="6"/>
  <c r="H15" i="6"/>
  <c r="I15" i="6"/>
  <c r="J15" i="6"/>
  <c r="K15" i="6"/>
  <c r="L15" i="6"/>
  <c r="M15" i="6"/>
  <c r="N15" i="6"/>
  <c r="D16" i="6"/>
  <c r="E16" i="6"/>
  <c r="F16" i="6"/>
  <c r="G16" i="6"/>
  <c r="H16" i="6"/>
  <c r="I16" i="6"/>
  <c r="J16" i="6"/>
  <c r="K16" i="6"/>
  <c r="L16" i="6"/>
  <c r="M16" i="6"/>
  <c r="N16" i="6"/>
  <c r="D17" i="6"/>
  <c r="E17" i="6"/>
  <c r="F17" i="6"/>
  <c r="G17" i="6"/>
  <c r="H17" i="6"/>
  <c r="I17" i="6"/>
  <c r="J17" i="6"/>
  <c r="K17" i="6"/>
  <c r="L17" i="6"/>
  <c r="M17" i="6"/>
  <c r="N17" i="6"/>
  <c r="D18" i="6"/>
  <c r="E18" i="6"/>
  <c r="F18" i="6"/>
  <c r="G18" i="6"/>
  <c r="H18" i="6"/>
  <c r="I18" i="6"/>
  <c r="J18" i="6"/>
  <c r="K18" i="6"/>
  <c r="L18" i="6"/>
  <c r="M18" i="6"/>
  <c r="N18" i="6"/>
  <c r="D19" i="6"/>
  <c r="E19" i="6"/>
  <c r="F19" i="6"/>
  <c r="G19" i="6"/>
  <c r="H19" i="6"/>
  <c r="I19" i="6"/>
  <c r="J19" i="6"/>
  <c r="K19" i="6"/>
  <c r="L19" i="6"/>
  <c r="M19" i="6"/>
  <c r="N19" i="6"/>
  <c r="D20" i="6"/>
  <c r="E20" i="6"/>
  <c r="F20" i="6"/>
  <c r="G20" i="6"/>
  <c r="H20" i="6"/>
  <c r="I20" i="6"/>
  <c r="J20" i="6"/>
  <c r="K20" i="6"/>
  <c r="L20" i="6"/>
  <c r="M20" i="6"/>
  <c r="N20" i="6"/>
  <c r="C9" i="6"/>
  <c r="C10" i="6"/>
  <c r="C11" i="6"/>
  <c r="C12" i="6"/>
  <c r="C13" i="6"/>
  <c r="C14" i="6"/>
  <c r="C15" i="6"/>
  <c r="C16" i="6"/>
  <c r="C17" i="6"/>
  <c r="C18" i="6"/>
  <c r="C19" i="6"/>
  <c r="C20" i="6"/>
  <c r="C8" i="6"/>
  <c r="D8" i="5"/>
  <c r="E8" i="5"/>
  <c r="F8" i="5"/>
  <c r="G8" i="5"/>
  <c r="H8" i="5"/>
  <c r="I8" i="5"/>
  <c r="J8" i="5"/>
  <c r="K8" i="5"/>
  <c r="L8" i="5"/>
  <c r="M8" i="5"/>
  <c r="N8" i="5"/>
  <c r="D9" i="5"/>
  <c r="E9" i="5"/>
  <c r="F9" i="5"/>
  <c r="G9" i="5"/>
  <c r="H9" i="5"/>
  <c r="I9" i="5"/>
  <c r="J9" i="5"/>
  <c r="K9" i="5"/>
  <c r="L9" i="5"/>
  <c r="M9" i="5"/>
  <c r="N9" i="5"/>
  <c r="D10" i="5"/>
  <c r="E10" i="5"/>
  <c r="F10" i="5"/>
  <c r="G10" i="5"/>
  <c r="H10" i="5"/>
  <c r="I10" i="5"/>
  <c r="J10" i="5"/>
  <c r="K10" i="5"/>
  <c r="L10" i="5"/>
  <c r="M10" i="5"/>
  <c r="N10" i="5"/>
  <c r="D11" i="5"/>
  <c r="E11" i="5"/>
  <c r="F11" i="5"/>
  <c r="G11" i="5"/>
  <c r="H11" i="5"/>
  <c r="I11" i="5"/>
  <c r="J11" i="5"/>
  <c r="K11" i="5"/>
  <c r="L11" i="5"/>
  <c r="M11" i="5"/>
  <c r="N11" i="5"/>
  <c r="D12" i="5"/>
  <c r="E12" i="5"/>
  <c r="F12" i="5"/>
  <c r="G12" i="5"/>
  <c r="H12" i="5"/>
  <c r="I12" i="5"/>
  <c r="J12" i="5"/>
  <c r="K12" i="5"/>
  <c r="L12" i="5"/>
  <c r="M12" i="5"/>
  <c r="N12" i="5"/>
  <c r="D13" i="5"/>
  <c r="E13" i="5"/>
  <c r="F13" i="5"/>
  <c r="G13" i="5"/>
  <c r="H13" i="5"/>
  <c r="I13" i="5"/>
  <c r="J13" i="5"/>
  <c r="K13" i="5"/>
  <c r="L13" i="5"/>
  <c r="M13" i="5"/>
  <c r="N13" i="5"/>
  <c r="D14" i="5"/>
  <c r="E14" i="5"/>
  <c r="F14" i="5"/>
  <c r="G14" i="5"/>
  <c r="H14" i="5"/>
  <c r="I14" i="5"/>
  <c r="J14" i="5"/>
  <c r="K14" i="5"/>
  <c r="L14" i="5"/>
  <c r="M14" i="5"/>
  <c r="N14" i="5"/>
  <c r="D15" i="5"/>
  <c r="E15" i="5"/>
  <c r="F15" i="5"/>
  <c r="G15" i="5"/>
  <c r="H15" i="5"/>
  <c r="I15" i="5"/>
  <c r="J15" i="5"/>
  <c r="K15" i="5"/>
  <c r="L15" i="5"/>
  <c r="M15" i="5"/>
  <c r="N15" i="5"/>
  <c r="D16" i="5"/>
  <c r="E16" i="5"/>
  <c r="F16" i="5"/>
  <c r="G16" i="5"/>
  <c r="H16" i="5"/>
  <c r="I16" i="5"/>
  <c r="J16" i="5"/>
  <c r="K16" i="5"/>
  <c r="L16" i="5"/>
  <c r="M16" i="5"/>
  <c r="N16" i="5"/>
  <c r="D17" i="5"/>
  <c r="E17" i="5"/>
  <c r="F17" i="5"/>
  <c r="G17" i="5"/>
  <c r="H17" i="5"/>
  <c r="I17" i="5"/>
  <c r="J17" i="5"/>
  <c r="K17" i="5"/>
  <c r="L17" i="5"/>
  <c r="M17" i="5"/>
  <c r="N17" i="5"/>
  <c r="D18" i="5"/>
  <c r="E18" i="5"/>
  <c r="F18" i="5"/>
  <c r="G18" i="5"/>
  <c r="H18" i="5"/>
  <c r="I18" i="5"/>
  <c r="J18" i="5"/>
  <c r="K18" i="5"/>
  <c r="L18" i="5"/>
  <c r="M18" i="5"/>
  <c r="N18" i="5"/>
  <c r="D19" i="5"/>
  <c r="E19" i="5"/>
  <c r="F19" i="5"/>
  <c r="G19" i="5"/>
  <c r="H19" i="5"/>
  <c r="I19" i="5"/>
  <c r="J19" i="5"/>
  <c r="K19" i="5"/>
  <c r="L19" i="5"/>
  <c r="M19" i="5"/>
  <c r="N19" i="5"/>
  <c r="D20" i="5"/>
  <c r="E20" i="5"/>
  <c r="F20" i="5"/>
  <c r="G20" i="5"/>
  <c r="H20" i="5"/>
  <c r="I20" i="5"/>
  <c r="J20" i="5"/>
  <c r="K20" i="5"/>
  <c r="L20" i="5"/>
  <c r="M20" i="5"/>
  <c r="N20" i="5"/>
  <c r="C9" i="5"/>
  <c r="C10" i="5"/>
  <c r="C11" i="5"/>
  <c r="C12" i="5"/>
  <c r="C13" i="5"/>
  <c r="C14" i="5"/>
  <c r="C15" i="5"/>
  <c r="C16" i="5"/>
  <c r="C17" i="5"/>
  <c r="C18" i="5"/>
  <c r="C19" i="5"/>
  <c r="C20" i="5"/>
  <c r="C8" i="5"/>
  <c r="D8" i="4"/>
  <c r="E8" i="4"/>
  <c r="F8" i="4"/>
  <c r="G8" i="4"/>
  <c r="G8" i="3" s="1"/>
  <c r="H8" i="4"/>
  <c r="I8" i="4"/>
  <c r="J8" i="4"/>
  <c r="J8" i="3" s="1"/>
  <c r="K8" i="4"/>
  <c r="L8" i="4"/>
  <c r="M8" i="4"/>
  <c r="N8" i="4"/>
  <c r="D9" i="4"/>
  <c r="D9" i="3" s="1"/>
  <c r="E9" i="4"/>
  <c r="F9" i="4"/>
  <c r="G9" i="4"/>
  <c r="H9" i="4"/>
  <c r="I9" i="4"/>
  <c r="J9" i="4"/>
  <c r="K9" i="4"/>
  <c r="L9" i="4"/>
  <c r="M9" i="4"/>
  <c r="M9" i="3" s="1"/>
  <c r="N9" i="4"/>
  <c r="N9" i="3" s="1"/>
  <c r="D10" i="4"/>
  <c r="D10" i="3" s="1"/>
  <c r="E10" i="4"/>
  <c r="F10" i="4"/>
  <c r="G10" i="4"/>
  <c r="H10" i="4"/>
  <c r="I10" i="4"/>
  <c r="J10" i="4"/>
  <c r="K10" i="4"/>
  <c r="L10" i="4"/>
  <c r="L10" i="3" s="1"/>
  <c r="M10" i="4"/>
  <c r="N10" i="4"/>
  <c r="D11" i="4"/>
  <c r="E11" i="4"/>
  <c r="F11" i="4"/>
  <c r="F11" i="3" s="1"/>
  <c r="G11" i="4"/>
  <c r="G11" i="3" s="1"/>
  <c r="H11" i="4"/>
  <c r="I11" i="4"/>
  <c r="J11" i="4"/>
  <c r="K11" i="4"/>
  <c r="L11" i="4"/>
  <c r="M11" i="4"/>
  <c r="N11" i="4"/>
  <c r="N11" i="3" s="1"/>
  <c r="D12" i="4"/>
  <c r="E12" i="4"/>
  <c r="F12" i="4"/>
  <c r="F12" i="3" s="1"/>
  <c r="G12" i="4"/>
  <c r="H12" i="4"/>
  <c r="I12" i="4"/>
  <c r="J12" i="4"/>
  <c r="K12" i="4"/>
  <c r="K12" i="3" s="1"/>
  <c r="L12" i="4"/>
  <c r="L12" i="3" s="1"/>
  <c r="M12" i="4"/>
  <c r="N12" i="4"/>
  <c r="N12" i="3" s="1"/>
  <c r="D13" i="4"/>
  <c r="E13" i="4"/>
  <c r="F13" i="4"/>
  <c r="G13" i="4"/>
  <c r="H13" i="4"/>
  <c r="I13" i="4"/>
  <c r="J13" i="4"/>
  <c r="K13" i="4"/>
  <c r="L13" i="4"/>
  <c r="M13" i="4"/>
  <c r="N13" i="4"/>
  <c r="D14" i="4"/>
  <c r="E14" i="4"/>
  <c r="F14" i="4"/>
  <c r="G14" i="4"/>
  <c r="H14" i="4"/>
  <c r="I14" i="4"/>
  <c r="J14" i="4"/>
  <c r="K14" i="4"/>
  <c r="L14" i="4"/>
  <c r="M14" i="4"/>
  <c r="N14" i="4"/>
  <c r="D15" i="4"/>
  <c r="E15" i="4"/>
  <c r="F15" i="4"/>
  <c r="G15" i="4"/>
  <c r="H15" i="4"/>
  <c r="I15" i="4"/>
  <c r="J15" i="4"/>
  <c r="J15" i="3" s="1"/>
  <c r="K15" i="4"/>
  <c r="K15" i="3" s="1"/>
  <c r="L15" i="4"/>
  <c r="L15" i="3" s="1"/>
  <c r="M15" i="4"/>
  <c r="N15" i="4"/>
  <c r="D16" i="4"/>
  <c r="E16" i="4"/>
  <c r="F16" i="4"/>
  <c r="G16" i="4"/>
  <c r="H16" i="4"/>
  <c r="I16" i="4"/>
  <c r="J16" i="4"/>
  <c r="K16" i="4"/>
  <c r="L16" i="4"/>
  <c r="M16" i="4"/>
  <c r="N16" i="4"/>
  <c r="D17" i="4"/>
  <c r="E17" i="4"/>
  <c r="F17" i="4"/>
  <c r="F17" i="3" s="1"/>
  <c r="G17" i="4"/>
  <c r="G17" i="3" s="1"/>
  <c r="H17" i="4"/>
  <c r="I17" i="4"/>
  <c r="J17" i="4"/>
  <c r="K17" i="4"/>
  <c r="L17" i="4"/>
  <c r="L17" i="3" s="1"/>
  <c r="M17" i="4"/>
  <c r="N17" i="4"/>
  <c r="D18" i="4"/>
  <c r="E18" i="4"/>
  <c r="F18" i="4"/>
  <c r="G18" i="4"/>
  <c r="H18" i="4"/>
  <c r="I18" i="4"/>
  <c r="J18" i="4"/>
  <c r="J18" i="3" s="1"/>
  <c r="K18" i="4"/>
  <c r="K18" i="3" s="1"/>
  <c r="L18" i="4"/>
  <c r="L18" i="3" s="1"/>
  <c r="M18" i="4"/>
  <c r="N18" i="4"/>
  <c r="D19" i="4"/>
  <c r="E19" i="4"/>
  <c r="F19" i="4"/>
  <c r="G19" i="4"/>
  <c r="G19" i="3" s="1"/>
  <c r="H19" i="4"/>
  <c r="I19" i="4"/>
  <c r="I19" i="3" s="1"/>
  <c r="J19" i="4"/>
  <c r="K19" i="4"/>
  <c r="L19" i="4"/>
  <c r="M19" i="4"/>
  <c r="N19" i="4"/>
  <c r="D20" i="4"/>
  <c r="E20" i="4"/>
  <c r="F20" i="4"/>
  <c r="G20" i="4"/>
  <c r="H20" i="4"/>
  <c r="I20" i="4"/>
  <c r="J20" i="4"/>
  <c r="K20" i="4"/>
  <c r="K20" i="3" s="1"/>
  <c r="L20" i="4"/>
  <c r="L20" i="3" s="1"/>
  <c r="M20" i="4"/>
  <c r="N20" i="4"/>
  <c r="C9" i="4"/>
  <c r="C10" i="4"/>
  <c r="C11" i="4"/>
  <c r="C12" i="4"/>
  <c r="C13" i="4"/>
  <c r="C14" i="4"/>
  <c r="C15" i="4"/>
  <c r="C15" i="3" s="1"/>
  <c r="C16" i="4"/>
  <c r="C17" i="4"/>
  <c r="C18" i="4"/>
  <c r="C19" i="4"/>
  <c r="C20" i="4"/>
  <c r="C8" i="4"/>
  <c r="D8" i="3"/>
  <c r="H11" i="3"/>
  <c r="J16" i="3"/>
  <c r="N21" i="27"/>
  <c r="M21" i="27"/>
  <c r="L21" i="27"/>
  <c r="K21" i="27"/>
  <c r="J21" i="27"/>
  <c r="I21" i="27"/>
  <c r="H21" i="27"/>
  <c r="G21" i="27"/>
  <c r="F21" i="27"/>
  <c r="E21" i="27"/>
  <c r="D21" i="27"/>
  <c r="C21" i="27"/>
  <c r="O20" i="27"/>
  <c r="O19" i="27"/>
  <c r="O18" i="27"/>
  <c r="O17" i="27"/>
  <c r="O16" i="27"/>
  <c r="O15" i="27"/>
  <c r="O14" i="27"/>
  <c r="O13" i="27"/>
  <c r="O12" i="27"/>
  <c r="O11" i="27"/>
  <c r="O10" i="27"/>
  <c r="O9" i="27"/>
  <c r="O8" i="27"/>
  <c r="N21" i="26"/>
  <c r="M21" i="26"/>
  <c r="L21" i="26"/>
  <c r="K21" i="26"/>
  <c r="J21" i="26"/>
  <c r="I21" i="26"/>
  <c r="H21" i="26"/>
  <c r="G21" i="26"/>
  <c r="F21" i="26"/>
  <c r="E21" i="26"/>
  <c r="D21" i="26"/>
  <c r="C21" i="26"/>
  <c r="O20" i="26"/>
  <c r="O19" i="26"/>
  <c r="O18" i="26"/>
  <c r="O17" i="26"/>
  <c r="O16" i="26"/>
  <c r="O15" i="26"/>
  <c r="O14" i="26"/>
  <c r="O13" i="26"/>
  <c r="O12" i="26"/>
  <c r="O11" i="26"/>
  <c r="O10" i="26"/>
  <c r="O9" i="26"/>
  <c r="O8" i="26"/>
  <c r="N21" i="24"/>
  <c r="M21" i="24"/>
  <c r="L21" i="24"/>
  <c r="K21" i="24"/>
  <c r="J21" i="24"/>
  <c r="I21" i="24"/>
  <c r="H21" i="24"/>
  <c r="G21" i="24"/>
  <c r="F21" i="24"/>
  <c r="E21" i="24"/>
  <c r="D21" i="24"/>
  <c r="C21" i="24"/>
  <c r="O20" i="24"/>
  <c r="O19" i="24"/>
  <c r="O18" i="24"/>
  <c r="O17" i="24"/>
  <c r="O16" i="24"/>
  <c r="O15" i="24"/>
  <c r="O14" i="24"/>
  <c r="O13" i="24"/>
  <c r="O12" i="24"/>
  <c r="O11" i="24"/>
  <c r="O10" i="24"/>
  <c r="O9" i="24"/>
  <c r="O8" i="24"/>
  <c r="N21" i="23"/>
  <c r="M21" i="23"/>
  <c r="L21" i="23"/>
  <c r="K21" i="23"/>
  <c r="J21" i="23"/>
  <c r="I21" i="23"/>
  <c r="H21" i="23"/>
  <c r="G21" i="23"/>
  <c r="F21" i="23"/>
  <c r="E21" i="23"/>
  <c r="D21" i="23"/>
  <c r="C21" i="23"/>
  <c r="O20" i="23"/>
  <c r="O19" i="23"/>
  <c r="O18" i="23"/>
  <c r="O17" i="23"/>
  <c r="O16" i="23"/>
  <c r="O15" i="23"/>
  <c r="O14" i="23"/>
  <c r="O13" i="23"/>
  <c r="O12" i="23"/>
  <c r="O11" i="23"/>
  <c r="O10" i="23"/>
  <c r="O9" i="23"/>
  <c r="O8" i="23"/>
  <c r="F21" i="136" l="1"/>
  <c r="G21" i="146"/>
  <c r="K13" i="1"/>
  <c r="K15" i="1"/>
  <c r="K19" i="1"/>
  <c r="K9" i="1"/>
  <c r="K10" i="1"/>
  <c r="K11" i="1"/>
  <c r="N14" i="3"/>
  <c r="N20" i="3"/>
  <c r="N19" i="3"/>
  <c r="M17" i="3"/>
  <c r="M15" i="3"/>
  <c r="M14" i="3"/>
  <c r="F20" i="3"/>
  <c r="H16" i="3"/>
  <c r="E15" i="3"/>
  <c r="H14" i="3"/>
  <c r="E14" i="3"/>
  <c r="I21" i="4"/>
  <c r="O10" i="4"/>
  <c r="O8" i="4"/>
  <c r="C18" i="3"/>
  <c r="C10" i="3"/>
  <c r="H20" i="3"/>
  <c r="D18" i="3"/>
  <c r="K13" i="3"/>
  <c r="I11" i="3"/>
  <c r="G9" i="3"/>
  <c r="M12" i="3"/>
  <c r="H21" i="6"/>
  <c r="O17" i="5"/>
  <c r="O9" i="5"/>
  <c r="J21" i="5"/>
  <c r="H21" i="5"/>
  <c r="O18" i="4"/>
  <c r="O20" i="25"/>
  <c r="D21" i="25"/>
  <c r="I21" i="25"/>
  <c r="O18" i="25"/>
  <c r="C13" i="3"/>
  <c r="F19" i="3"/>
  <c r="I18" i="3"/>
  <c r="D17" i="3"/>
  <c r="G16" i="3"/>
  <c r="H13" i="3"/>
  <c r="I10" i="3"/>
  <c r="L9" i="3"/>
  <c r="O10" i="25"/>
  <c r="H21" i="25"/>
  <c r="D10" i="55"/>
  <c r="D9" i="55"/>
  <c r="D17" i="55"/>
  <c r="D8" i="55"/>
  <c r="D16" i="55"/>
  <c r="G15" i="55"/>
  <c r="G9" i="55"/>
  <c r="G17" i="55"/>
  <c r="D15" i="55"/>
  <c r="G10" i="55"/>
  <c r="G18" i="55"/>
  <c r="F12" i="55"/>
  <c r="D11" i="55"/>
  <c r="G12" i="55"/>
  <c r="E14" i="55"/>
  <c r="D19" i="55"/>
  <c r="C13" i="55"/>
  <c r="F14" i="55"/>
  <c r="E12" i="55"/>
  <c r="E8" i="55"/>
  <c r="C10" i="55"/>
  <c r="D13" i="55"/>
  <c r="G14" i="55"/>
  <c r="E16" i="55"/>
  <c r="C18" i="55"/>
  <c r="F8" i="55"/>
  <c r="F16" i="55"/>
  <c r="E10" i="55"/>
  <c r="E18" i="55"/>
  <c r="H15" i="65"/>
  <c r="H12" i="65"/>
  <c r="H11" i="65"/>
  <c r="H19" i="65"/>
  <c r="H8" i="65"/>
  <c r="H16" i="65"/>
  <c r="C8" i="55"/>
  <c r="H17" i="65"/>
  <c r="H10" i="65"/>
  <c r="H18" i="65"/>
  <c r="C19" i="55"/>
  <c r="C11" i="55"/>
  <c r="H9" i="65"/>
  <c r="H13" i="65"/>
  <c r="C16" i="55"/>
  <c r="H14" i="65"/>
  <c r="C15" i="55"/>
  <c r="H15" i="55" s="1"/>
  <c r="C20" i="65"/>
  <c r="E12" i="100"/>
  <c r="D15" i="100"/>
  <c r="C10" i="100"/>
  <c r="E20" i="100"/>
  <c r="D11" i="100"/>
  <c r="C14" i="100"/>
  <c r="D21" i="106"/>
  <c r="E21" i="106"/>
  <c r="F21" i="133"/>
  <c r="F9" i="117"/>
  <c r="F21" i="127"/>
  <c r="F13" i="117"/>
  <c r="F16" i="117"/>
  <c r="D21" i="117"/>
  <c r="F15" i="117"/>
  <c r="F18" i="117"/>
  <c r="E21" i="117"/>
  <c r="F21" i="120"/>
  <c r="F10" i="117"/>
  <c r="F21" i="117" s="1"/>
  <c r="G9" i="139"/>
  <c r="F21" i="139"/>
  <c r="E21" i="139"/>
  <c r="G8" i="139"/>
  <c r="G10" i="139"/>
  <c r="G12" i="139"/>
  <c r="G14" i="139"/>
  <c r="G16" i="139"/>
  <c r="G18" i="139"/>
  <c r="G20" i="139"/>
  <c r="D21" i="139"/>
  <c r="G11" i="139"/>
  <c r="G13" i="139"/>
  <c r="G19" i="139"/>
  <c r="G15" i="139"/>
  <c r="G17" i="139"/>
  <c r="C21" i="139"/>
  <c r="E9" i="100"/>
  <c r="D12" i="100"/>
  <c r="C21" i="102"/>
  <c r="D13" i="100"/>
  <c r="C9" i="100"/>
  <c r="C17" i="100"/>
  <c r="D9" i="100"/>
  <c r="E17" i="100"/>
  <c r="E10" i="100"/>
  <c r="C16" i="100"/>
  <c r="E18" i="100"/>
  <c r="D21" i="102"/>
  <c r="E21" i="102"/>
  <c r="E11" i="100"/>
  <c r="D14" i="100"/>
  <c r="E19" i="100"/>
  <c r="C11" i="100"/>
  <c r="C12" i="100"/>
  <c r="E14" i="100"/>
  <c r="D17" i="100"/>
  <c r="C20" i="100"/>
  <c r="D21" i="101"/>
  <c r="E16" i="100"/>
  <c r="D19" i="100"/>
  <c r="E13" i="100"/>
  <c r="D21" i="103"/>
  <c r="C21" i="103"/>
  <c r="D16" i="100"/>
  <c r="E21" i="103"/>
  <c r="E21" i="101"/>
  <c r="C15" i="100"/>
  <c r="D20" i="100"/>
  <c r="C19" i="100"/>
  <c r="D8" i="100"/>
  <c r="C21" i="101"/>
  <c r="C18" i="100"/>
  <c r="D10" i="100"/>
  <c r="C8" i="100"/>
  <c r="C21" i="106"/>
  <c r="C13" i="100"/>
  <c r="E15" i="100"/>
  <c r="D18" i="100"/>
  <c r="G14" i="93"/>
  <c r="H14" i="93" s="1"/>
  <c r="H16" i="94"/>
  <c r="H21" i="94" s="1"/>
  <c r="E9" i="90"/>
  <c r="E20" i="90"/>
  <c r="H18" i="95"/>
  <c r="G16" i="92"/>
  <c r="H16" i="92" s="1"/>
  <c r="G16" i="93"/>
  <c r="H16" i="93" s="1"/>
  <c r="C8" i="90"/>
  <c r="G10" i="92"/>
  <c r="G10" i="90" s="1"/>
  <c r="G10" i="93"/>
  <c r="H10" i="93" s="1"/>
  <c r="G8" i="92"/>
  <c r="H8" i="92" s="1"/>
  <c r="F15" i="90"/>
  <c r="H20" i="93"/>
  <c r="E13" i="90"/>
  <c r="D17" i="90"/>
  <c r="F16" i="90"/>
  <c r="D20" i="90"/>
  <c r="G15" i="91"/>
  <c r="H15" i="91" s="1"/>
  <c r="G8" i="91"/>
  <c r="D9" i="90"/>
  <c r="H17" i="91"/>
  <c r="H9" i="91"/>
  <c r="E12" i="90"/>
  <c r="C18" i="90"/>
  <c r="G19" i="93"/>
  <c r="H19" i="93" s="1"/>
  <c r="G21" i="94"/>
  <c r="G11" i="93"/>
  <c r="H11" i="93" s="1"/>
  <c r="G13" i="93"/>
  <c r="H13" i="93" s="1"/>
  <c r="C19" i="90"/>
  <c r="H12" i="93"/>
  <c r="E8" i="90"/>
  <c r="C10" i="90"/>
  <c r="F11" i="90"/>
  <c r="H17" i="93"/>
  <c r="F21" i="93"/>
  <c r="C21" i="93"/>
  <c r="F19" i="90"/>
  <c r="E16" i="90"/>
  <c r="G15" i="93"/>
  <c r="H15" i="93" s="1"/>
  <c r="G15" i="92"/>
  <c r="H15" i="92" s="1"/>
  <c r="H18" i="93"/>
  <c r="G21" i="95"/>
  <c r="H8" i="93"/>
  <c r="H18" i="92"/>
  <c r="D21" i="93"/>
  <c r="E21" i="93"/>
  <c r="H12" i="91"/>
  <c r="G14" i="90"/>
  <c r="H20" i="91"/>
  <c r="H13" i="97"/>
  <c r="G19" i="96"/>
  <c r="H19" i="96" s="1"/>
  <c r="H16" i="97"/>
  <c r="G11" i="91"/>
  <c r="H11" i="91" s="1"/>
  <c r="G19" i="91"/>
  <c r="G11" i="96"/>
  <c r="H11" i="96" s="1"/>
  <c r="G21" i="97"/>
  <c r="G13" i="91"/>
  <c r="H13" i="91" s="1"/>
  <c r="F20" i="90"/>
  <c r="E21" i="91"/>
  <c r="F8" i="90"/>
  <c r="D10" i="90"/>
  <c r="E17" i="90"/>
  <c r="D12" i="90"/>
  <c r="C14" i="90"/>
  <c r="C9" i="90"/>
  <c r="F10" i="90"/>
  <c r="D14" i="90"/>
  <c r="F12" i="90"/>
  <c r="C11" i="90"/>
  <c r="D18" i="90"/>
  <c r="D21" i="92"/>
  <c r="E21" i="92"/>
  <c r="H12" i="96"/>
  <c r="H16" i="96"/>
  <c r="H18" i="96"/>
  <c r="H20" i="96"/>
  <c r="H16" i="98"/>
  <c r="G18" i="90"/>
  <c r="H14" i="92"/>
  <c r="G15" i="96"/>
  <c r="H15" i="96" s="1"/>
  <c r="G11" i="92"/>
  <c r="G19" i="92"/>
  <c r="H19" i="92" s="1"/>
  <c r="G21" i="98"/>
  <c r="H11" i="98"/>
  <c r="H19" i="98"/>
  <c r="H12" i="92"/>
  <c r="H10" i="96"/>
  <c r="G13" i="92"/>
  <c r="H13" i="98"/>
  <c r="G12" i="90"/>
  <c r="G20" i="90"/>
  <c r="C12" i="90"/>
  <c r="F13" i="90"/>
  <c r="E18" i="90"/>
  <c r="C20" i="90"/>
  <c r="D21" i="96"/>
  <c r="H9" i="96"/>
  <c r="H13" i="96"/>
  <c r="H14" i="96"/>
  <c r="H17" i="96"/>
  <c r="H20" i="92"/>
  <c r="E21" i="96"/>
  <c r="F21" i="96"/>
  <c r="F9" i="90"/>
  <c r="D11" i="90"/>
  <c r="E14" i="90"/>
  <c r="C16" i="90"/>
  <c r="F17" i="90"/>
  <c r="D19" i="90"/>
  <c r="H9" i="92"/>
  <c r="H8" i="96"/>
  <c r="C21" i="96"/>
  <c r="H9" i="93"/>
  <c r="H17" i="92"/>
  <c r="C15" i="90"/>
  <c r="F21" i="92"/>
  <c r="D8" i="90"/>
  <c r="G9" i="90"/>
  <c r="E11" i="90"/>
  <c r="C13" i="90"/>
  <c r="F14" i="90"/>
  <c r="D16" i="90"/>
  <c r="G17" i="90"/>
  <c r="E19" i="90"/>
  <c r="C21" i="92"/>
  <c r="H10" i="91"/>
  <c r="H18" i="91"/>
  <c r="E10" i="90"/>
  <c r="D15" i="90"/>
  <c r="D21" i="91"/>
  <c r="H14" i="91"/>
  <c r="F21" i="91"/>
  <c r="H16" i="91"/>
  <c r="C21" i="91"/>
  <c r="H10" i="68"/>
  <c r="H18" i="68"/>
  <c r="H11" i="68"/>
  <c r="H19" i="68"/>
  <c r="H12" i="68"/>
  <c r="G20" i="68"/>
  <c r="H8" i="68"/>
  <c r="G12" i="66"/>
  <c r="H12" i="66" s="1"/>
  <c r="G8" i="66"/>
  <c r="H8" i="66" s="1"/>
  <c r="H11" i="69"/>
  <c r="H11" i="71"/>
  <c r="H20" i="71" s="1"/>
  <c r="G20" i="71"/>
  <c r="H14" i="70"/>
  <c r="H13" i="69"/>
  <c r="H13" i="70"/>
  <c r="H19" i="69"/>
  <c r="H10" i="70"/>
  <c r="H18" i="70"/>
  <c r="H11" i="64"/>
  <c r="H10" i="64"/>
  <c r="G20" i="70"/>
  <c r="H12" i="70"/>
  <c r="H12" i="64"/>
  <c r="H16" i="69"/>
  <c r="G20" i="67"/>
  <c r="H10" i="67"/>
  <c r="H18" i="67"/>
  <c r="H12" i="67"/>
  <c r="H14" i="67"/>
  <c r="H11" i="66"/>
  <c r="H16" i="66"/>
  <c r="H19" i="66"/>
  <c r="H8" i="69"/>
  <c r="H15" i="69"/>
  <c r="H15" i="64"/>
  <c r="E20" i="69"/>
  <c r="C20" i="69"/>
  <c r="D20" i="69"/>
  <c r="H10" i="69"/>
  <c r="H9" i="69"/>
  <c r="H18" i="69"/>
  <c r="H17" i="69"/>
  <c r="H13" i="66"/>
  <c r="H17" i="66"/>
  <c r="E20" i="66"/>
  <c r="H15" i="66"/>
  <c r="D20" i="66"/>
  <c r="F20" i="66"/>
  <c r="H18" i="66"/>
  <c r="H14" i="66"/>
  <c r="H9" i="66"/>
  <c r="C20" i="66"/>
  <c r="H10" i="66"/>
  <c r="H14" i="64"/>
  <c r="H19" i="64"/>
  <c r="H9" i="64"/>
  <c r="F20" i="65"/>
  <c r="E20" i="65"/>
  <c r="E20" i="64"/>
  <c r="D20" i="64"/>
  <c r="F20" i="64"/>
  <c r="H17" i="64"/>
  <c r="H13" i="64"/>
  <c r="C20" i="64"/>
  <c r="F20" i="69"/>
  <c r="H12" i="69"/>
  <c r="D20" i="65"/>
  <c r="H16" i="64"/>
  <c r="J13" i="2"/>
  <c r="J11" i="2"/>
  <c r="I11" i="2"/>
  <c r="J9" i="2"/>
  <c r="K9" i="2" s="1"/>
  <c r="E9" i="2"/>
  <c r="E14" i="2"/>
  <c r="H13" i="2"/>
  <c r="H10" i="2"/>
  <c r="D16" i="2"/>
  <c r="J10" i="2"/>
  <c r="I12" i="2"/>
  <c r="I13" i="2"/>
  <c r="I10" i="2"/>
  <c r="J12" i="2"/>
  <c r="H9" i="2"/>
  <c r="I14" i="2"/>
  <c r="F16" i="2"/>
  <c r="K15" i="2"/>
  <c r="E13" i="2"/>
  <c r="J14" i="2"/>
  <c r="E10" i="2"/>
  <c r="E15" i="2"/>
  <c r="C16" i="2"/>
  <c r="K17" i="1"/>
  <c r="H21" i="1"/>
  <c r="K8" i="1"/>
  <c r="K14" i="1"/>
  <c r="K18" i="1"/>
  <c r="K16" i="1"/>
  <c r="I21" i="1"/>
  <c r="J21" i="1"/>
  <c r="E21" i="1"/>
  <c r="O15" i="25"/>
  <c r="L16" i="3"/>
  <c r="E13" i="3"/>
  <c r="O19" i="5"/>
  <c r="O14" i="25"/>
  <c r="K21" i="25"/>
  <c r="G21" i="25"/>
  <c r="O14" i="5"/>
  <c r="F21" i="5"/>
  <c r="L21" i="25"/>
  <c r="O17" i="4"/>
  <c r="O12" i="4"/>
  <c r="O9" i="4"/>
  <c r="O17" i="25"/>
  <c r="O9" i="25"/>
  <c r="N21" i="25"/>
  <c r="F21" i="25"/>
  <c r="O12" i="25"/>
  <c r="O21" i="26"/>
  <c r="C19" i="3"/>
  <c r="O19" i="25"/>
  <c r="O11" i="25"/>
  <c r="J21" i="25"/>
  <c r="M21" i="25"/>
  <c r="E21" i="25"/>
  <c r="K19" i="3"/>
  <c r="N18" i="3"/>
  <c r="F18" i="3"/>
  <c r="I17" i="3"/>
  <c r="D16" i="3"/>
  <c r="G15" i="3"/>
  <c r="M13" i="3"/>
  <c r="H12" i="3"/>
  <c r="K11" i="3"/>
  <c r="N10" i="3"/>
  <c r="I9" i="3"/>
  <c r="L8" i="3"/>
  <c r="N21" i="5"/>
  <c r="J14" i="3"/>
  <c r="C20" i="3"/>
  <c r="C12" i="3"/>
  <c r="J20" i="3"/>
  <c r="M19" i="3"/>
  <c r="E19" i="3"/>
  <c r="H18" i="3"/>
  <c r="K17" i="3"/>
  <c r="N16" i="3"/>
  <c r="F16" i="3"/>
  <c r="I15" i="3"/>
  <c r="L14" i="3"/>
  <c r="G13" i="3"/>
  <c r="M11" i="3"/>
  <c r="E11" i="3"/>
  <c r="H10" i="3"/>
  <c r="N8" i="3"/>
  <c r="F8" i="3"/>
  <c r="O18" i="5"/>
  <c r="C11" i="3"/>
  <c r="I20" i="3"/>
  <c r="L19" i="3"/>
  <c r="D19" i="3"/>
  <c r="G18" i="3"/>
  <c r="J17" i="3"/>
  <c r="M16" i="3"/>
  <c r="E16" i="3"/>
  <c r="H15" i="3"/>
  <c r="K14" i="3"/>
  <c r="I12" i="3"/>
  <c r="L11" i="3"/>
  <c r="D11" i="3"/>
  <c r="J9" i="3"/>
  <c r="M8" i="3"/>
  <c r="E8" i="3"/>
  <c r="O20" i="5"/>
  <c r="O12" i="5"/>
  <c r="C17" i="3"/>
  <c r="C9" i="3"/>
  <c r="C21" i="5"/>
  <c r="F10" i="3"/>
  <c r="L21" i="5"/>
  <c r="O11" i="5"/>
  <c r="G21" i="5"/>
  <c r="M21" i="5"/>
  <c r="E21" i="5"/>
  <c r="O15" i="6"/>
  <c r="N21" i="6"/>
  <c r="F21" i="6"/>
  <c r="O13" i="6"/>
  <c r="O12" i="6"/>
  <c r="O8" i="6"/>
  <c r="O17" i="6"/>
  <c r="H21" i="4"/>
  <c r="I13" i="3"/>
  <c r="D12" i="3"/>
  <c r="O14" i="4"/>
  <c r="J21" i="4"/>
  <c r="K21" i="4"/>
  <c r="J10" i="3"/>
  <c r="E9" i="3"/>
  <c r="N21" i="4"/>
  <c r="F21" i="4"/>
  <c r="G21" i="4"/>
  <c r="M20" i="3"/>
  <c r="H19" i="3"/>
  <c r="N17" i="3"/>
  <c r="I16" i="3"/>
  <c r="D15" i="3"/>
  <c r="G14" i="3"/>
  <c r="J13" i="3"/>
  <c r="K10" i="3"/>
  <c r="F9" i="3"/>
  <c r="I8" i="3"/>
  <c r="C14" i="3"/>
  <c r="D20" i="3"/>
  <c r="E17" i="3"/>
  <c r="F14" i="3"/>
  <c r="H8" i="3"/>
  <c r="O10" i="6"/>
  <c r="G21" i="6"/>
  <c r="O19" i="6"/>
  <c r="K21" i="6"/>
  <c r="I21" i="6"/>
  <c r="L21" i="6"/>
  <c r="D21" i="6"/>
  <c r="O11" i="6"/>
  <c r="M21" i="6"/>
  <c r="E21" i="6"/>
  <c r="O9" i="6"/>
  <c r="O16" i="25"/>
  <c r="O8" i="25"/>
  <c r="O13" i="25"/>
  <c r="C21" i="25"/>
  <c r="O16" i="6"/>
  <c r="J21" i="6"/>
  <c r="O14" i="6"/>
  <c r="O20" i="6"/>
  <c r="O18" i="6"/>
  <c r="C21" i="6"/>
  <c r="I21" i="5"/>
  <c r="O16" i="5"/>
  <c r="K21" i="5"/>
  <c r="E12" i="3"/>
  <c r="O10" i="5"/>
  <c r="D21" i="5"/>
  <c r="E20" i="3"/>
  <c r="G20" i="3"/>
  <c r="J19" i="3"/>
  <c r="M18" i="3"/>
  <c r="E18" i="3"/>
  <c r="H17" i="3"/>
  <c r="K16" i="3"/>
  <c r="N15" i="3"/>
  <c r="F15" i="3"/>
  <c r="I14" i="3"/>
  <c r="L13" i="3"/>
  <c r="D13" i="3"/>
  <c r="G12" i="3"/>
  <c r="J11" i="3"/>
  <c r="M10" i="3"/>
  <c r="E10" i="3"/>
  <c r="H9" i="3"/>
  <c r="K8" i="3"/>
  <c r="O8" i="5"/>
  <c r="O15" i="5"/>
  <c r="O13" i="5"/>
  <c r="C8" i="3"/>
  <c r="O19" i="4"/>
  <c r="O20" i="4"/>
  <c r="D21" i="4"/>
  <c r="L21" i="4"/>
  <c r="D14" i="3"/>
  <c r="J12" i="3"/>
  <c r="K9" i="3"/>
  <c r="O16" i="4"/>
  <c r="O11" i="4"/>
  <c r="O13" i="4"/>
  <c r="E21" i="4"/>
  <c r="M21" i="4"/>
  <c r="N13" i="3"/>
  <c r="F13" i="3"/>
  <c r="G10" i="3"/>
  <c r="O15" i="4"/>
  <c r="C21" i="4"/>
  <c r="C16" i="3"/>
  <c r="O21" i="27"/>
  <c r="O21" i="24"/>
  <c r="O21" i="23"/>
  <c r="K21" i="1" l="1"/>
  <c r="O21" i="6"/>
  <c r="H17" i="55"/>
  <c r="H9" i="55"/>
  <c r="H11" i="55"/>
  <c r="F20" i="55"/>
  <c r="H10" i="55"/>
  <c r="H19" i="55"/>
  <c r="E20" i="55"/>
  <c r="H18" i="55"/>
  <c r="H13" i="55"/>
  <c r="G20" i="55"/>
  <c r="H14" i="55"/>
  <c r="D20" i="55"/>
  <c r="H12" i="55"/>
  <c r="H16" i="55"/>
  <c r="H20" i="65"/>
  <c r="H16" i="2"/>
  <c r="J16" i="2"/>
  <c r="E16" i="2"/>
  <c r="K11" i="2"/>
  <c r="E21" i="100"/>
  <c r="C21" i="100"/>
  <c r="G16" i="90"/>
  <c r="H16" i="90" s="1"/>
  <c r="H10" i="92"/>
  <c r="G8" i="90"/>
  <c r="H8" i="90" s="1"/>
  <c r="G15" i="90"/>
  <c r="H15" i="90" s="1"/>
  <c r="H21" i="98"/>
  <c r="H8" i="91"/>
  <c r="G21" i="91"/>
  <c r="G21" i="93"/>
  <c r="H21" i="93"/>
  <c r="H21" i="95"/>
  <c r="H19" i="91"/>
  <c r="H14" i="90"/>
  <c r="H21" i="97"/>
  <c r="G19" i="90"/>
  <c r="H19" i="90" s="1"/>
  <c r="G13" i="90"/>
  <c r="H13" i="90" s="1"/>
  <c r="G11" i="90"/>
  <c r="H18" i="90"/>
  <c r="G21" i="96"/>
  <c r="H10" i="90"/>
  <c r="H20" i="90"/>
  <c r="H17" i="90"/>
  <c r="H12" i="90"/>
  <c r="G21" i="92"/>
  <c r="H13" i="92"/>
  <c r="H11" i="92"/>
  <c r="F21" i="90"/>
  <c r="H21" i="96"/>
  <c r="C21" i="90"/>
  <c r="H9" i="90"/>
  <c r="E21" i="90"/>
  <c r="D21" i="90"/>
  <c r="H20" i="68"/>
  <c r="H20" i="67"/>
  <c r="G20" i="66"/>
  <c r="G20" i="65"/>
  <c r="G20" i="69"/>
  <c r="G20" i="64"/>
  <c r="H14" i="69"/>
  <c r="H20" i="69" s="1"/>
  <c r="H20" i="70"/>
  <c r="H8" i="64"/>
  <c r="H18" i="64"/>
  <c r="H20" i="66"/>
  <c r="H8" i="55"/>
  <c r="C20" i="55"/>
  <c r="K14" i="2"/>
  <c r="K12" i="2"/>
  <c r="K13" i="2"/>
  <c r="K10" i="2"/>
  <c r="I16" i="2"/>
  <c r="O18" i="3"/>
  <c r="C21" i="3"/>
  <c r="O11" i="3"/>
  <c r="O21" i="25"/>
  <c r="O17" i="3"/>
  <c r="F21" i="3"/>
  <c r="L21" i="3"/>
  <c r="I21" i="3"/>
  <c r="O15" i="3"/>
  <c r="H21" i="3"/>
  <c r="O19" i="3"/>
  <c r="M21" i="3"/>
  <c r="O20" i="3"/>
  <c r="E21" i="3"/>
  <c r="O21" i="5"/>
  <c r="O16" i="3"/>
  <c r="N21" i="3"/>
  <c r="O12" i="3"/>
  <c r="K21" i="3"/>
  <c r="D21" i="3"/>
  <c r="O8" i="3"/>
  <c r="O14" i="3"/>
  <c r="O10" i="3"/>
  <c r="O13" i="3"/>
  <c r="J21" i="3"/>
  <c r="O21" i="4"/>
  <c r="G21" i="3"/>
  <c r="O9" i="3"/>
  <c r="H20" i="55" l="1"/>
  <c r="K16" i="2"/>
  <c r="H21" i="91"/>
  <c r="H21" i="92"/>
  <c r="G21" i="90"/>
  <c r="H11" i="90"/>
  <c r="H21" i="90" s="1"/>
  <c r="H20" i="64"/>
  <c r="O21" i="3"/>
  <c r="G21" i="139" l="1"/>
  <c r="C21" i="130" l="1"/>
  <c r="C21" i="117"/>
  <c r="D21" i="100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user\AppData\Local\Microsoft\Windows\INetCache\Content.Outlook\ZY53NARF\omrah Model (002).odc" keepAlive="1" name="192.168.0.231 omrah Model" type="5" refreshedVersion="6" background="1">
    <dbPr connection="Provider=MSOLAP.8;Integrated Security=SSPI;Persist Security Info=True;Initial Catalog=omrah;Data Source=192.168.0.231;MDX Compatibility=1;Safety Options=2;MDX Missing Member Mode=Error;Update Isolation Level=2" command="Model" commandType="1"/>
    <olapPr sendLocale="1" rowDrillCount="1000"/>
  </connection>
  <connection id="2" xr16:uid="{00000000-0015-0000-FFFF-FFFF01000000}" keepAlive="1" name="ThisWorkbookDataModel" description="نموذج البيانات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name="WorksheetConnection_3!$Z$24:$AM$25" type="102" refreshedVersion="6" minRefreshableVersion="5">
    <extLst>
      <ext xmlns:x15="http://schemas.microsoft.com/office/spreadsheetml/2010/11/main" uri="{DE250136-89BD-433C-8126-D09CA5730AF9}">
        <x15:connection id="‏‏نطاق">
          <x15:rangePr sourceName="_xlcn.WorksheetConnection_3Z24AM25"/>
        </x15:connection>
      </ext>
    </extLst>
  </connection>
</connections>
</file>

<file path=xl/sharedStrings.xml><?xml version="1.0" encoding="utf-8"?>
<sst xmlns="http://schemas.openxmlformats.org/spreadsheetml/2006/main" count="2983" uniqueCount="483">
  <si>
    <t>Administrative Area</t>
  </si>
  <si>
    <t>المنطقة الادارية</t>
  </si>
  <si>
    <t>جملة</t>
  </si>
  <si>
    <t>اناث</t>
  </si>
  <si>
    <t>ذكور</t>
  </si>
  <si>
    <t>الادارية</t>
  </si>
  <si>
    <t>AREA</t>
  </si>
  <si>
    <t>Total</t>
  </si>
  <si>
    <t>Females</t>
  </si>
  <si>
    <t>Males</t>
  </si>
  <si>
    <t>Al-Riyadh</t>
  </si>
  <si>
    <t>الـريــــــاض</t>
  </si>
  <si>
    <t>Makkah Al-Mokarramah</t>
  </si>
  <si>
    <t>مكــة المكـرمـة</t>
  </si>
  <si>
    <t>Al-Madinah Al-Monawarah</t>
  </si>
  <si>
    <t>المدينة المنورة</t>
  </si>
  <si>
    <t>Al-Qaseem</t>
  </si>
  <si>
    <t>القصيــــــــم</t>
  </si>
  <si>
    <t>Eastern Region</t>
  </si>
  <si>
    <t>Aseer</t>
  </si>
  <si>
    <t>عســـــــــيـر</t>
  </si>
  <si>
    <t>Tabouk</t>
  </si>
  <si>
    <t>تبــــــــــوك</t>
  </si>
  <si>
    <t>Hail</t>
  </si>
  <si>
    <t>حــــــــائـل</t>
  </si>
  <si>
    <t>Northern Borders</t>
  </si>
  <si>
    <t>الحدود الشمالية</t>
  </si>
  <si>
    <t>Jazan</t>
  </si>
  <si>
    <t>جــــــــــــــازان</t>
  </si>
  <si>
    <t>Najran</t>
  </si>
  <si>
    <t>نجـــــــــران</t>
  </si>
  <si>
    <t>Al-Baha</t>
  </si>
  <si>
    <t>البـاحـــــــة</t>
  </si>
  <si>
    <t>Al-Jouf</t>
  </si>
  <si>
    <t>الجـــــــــوف</t>
  </si>
  <si>
    <t>الجمــــــــلة</t>
  </si>
  <si>
    <t>Age Groups</t>
  </si>
  <si>
    <t>فئــات العمـــر</t>
  </si>
  <si>
    <t>Administrative  Area</t>
  </si>
  <si>
    <t>المنطقة الإدارية</t>
  </si>
  <si>
    <t>الرياض</t>
  </si>
  <si>
    <t>مكة المكرمة</t>
  </si>
  <si>
    <t>القصيم</t>
  </si>
  <si>
    <t>المنطقة الشرقية</t>
  </si>
  <si>
    <t>عسير</t>
  </si>
  <si>
    <t>تبوك</t>
  </si>
  <si>
    <t>حائل</t>
  </si>
  <si>
    <t>جازان</t>
  </si>
  <si>
    <t>نجران</t>
  </si>
  <si>
    <t>الباحة</t>
  </si>
  <si>
    <t>الجوف</t>
  </si>
  <si>
    <t>الجملــة</t>
  </si>
  <si>
    <t xml:space="preserve">الأشهر           </t>
  </si>
  <si>
    <t>محرم</t>
  </si>
  <si>
    <t>صفر</t>
  </si>
  <si>
    <t>ربيع أول</t>
  </si>
  <si>
    <t>ربيع ثاني</t>
  </si>
  <si>
    <t>جمادى الأولى</t>
  </si>
  <si>
    <t>جمادى الثانية</t>
  </si>
  <si>
    <t>رجب</t>
  </si>
  <si>
    <t>شعبان</t>
  </si>
  <si>
    <t>رمضان</t>
  </si>
  <si>
    <t>شوال</t>
  </si>
  <si>
    <t>ذو القعدة</t>
  </si>
  <si>
    <t>ذو الحجة</t>
  </si>
  <si>
    <t>Moharram</t>
  </si>
  <si>
    <t>Safar</t>
  </si>
  <si>
    <t>Rabi ( I )</t>
  </si>
  <si>
    <t>Rabi ( II )</t>
  </si>
  <si>
    <t>Jumada ( I )</t>
  </si>
  <si>
    <t>Jumada ( II )</t>
  </si>
  <si>
    <t>Rajab</t>
  </si>
  <si>
    <t>Shaban</t>
  </si>
  <si>
    <t>Ramadan</t>
  </si>
  <si>
    <t>Shawwal</t>
  </si>
  <si>
    <t>Dhu al-hijjah</t>
  </si>
  <si>
    <t>Dhu al-qadah</t>
  </si>
  <si>
    <t>الجملة</t>
  </si>
  <si>
    <t xml:space="preserve">  جدول ( 5 )</t>
  </si>
  <si>
    <t>المنطقة الشــرقيـــــة</t>
  </si>
  <si>
    <t xml:space="preserve">  جدول ( 14 )</t>
  </si>
  <si>
    <t>يومان</t>
  </si>
  <si>
    <t>ثلاثة أيام</t>
  </si>
  <si>
    <t>أربعة أيام</t>
  </si>
  <si>
    <t>خمسة أيام فأكثر</t>
  </si>
  <si>
    <t>الشهر</t>
  </si>
  <si>
    <t>Mounth</t>
  </si>
  <si>
    <t>من 1 إلى 10 رمضان</t>
  </si>
  <si>
    <t>من 11 إلى 20 رمضان</t>
  </si>
  <si>
    <t>من 21 إلى 30 رمضان</t>
  </si>
  <si>
    <t xml:space="preserve">يوم واحد </t>
  </si>
  <si>
    <t>one day</t>
  </si>
  <si>
    <t>Three days</t>
  </si>
  <si>
    <t>four days</t>
  </si>
  <si>
    <t>Five days and more</t>
  </si>
  <si>
    <t>From 1 to 10 Ramadan</t>
  </si>
  <si>
    <t>From 11 to 20Ramadan</t>
  </si>
  <si>
    <t>From 21 to 30 Ramadan</t>
  </si>
  <si>
    <t xml:space="preserve">طائرة </t>
  </si>
  <si>
    <t xml:space="preserve">حافلة </t>
  </si>
  <si>
    <t xml:space="preserve">مركبة خاصة </t>
  </si>
  <si>
    <t>Special vehicle</t>
  </si>
  <si>
    <t>bus</t>
  </si>
  <si>
    <t xml:space="preserve">ذاتي </t>
  </si>
  <si>
    <t xml:space="preserve">حكومي </t>
  </si>
  <si>
    <t>Self</t>
  </si>
  <si>
    <t>A charity</t>
  </si>
  <si>
    <t>governmental</t>
  </si>
  <si>
    <t>من 301 - 600</t>
  </si>
  <si>
    <t>من 601 - 900</t>
  </si>
  <si>
    <t xml:space="preserve">من 901فاكثر </t>
  </si>
  <si>
    <t>From 301-600</t>
  </si>
  <si>
    <t>From601-900</t>
  </si>
  <si>
    <t>0 -9</t>
  </si>
  <si>
    <t>0 - 9</t>
  </si>
  <si>
    <t>10- 19</t>
  </si>
  <si>
    <t>20-29</t>
  </si>
  <si>
    <t xml:space="preserve">20- 29 </t>
  </si>
  <si>
    <t>30-39</t>
  </si>
  <si>
    <t xml:space="preserve">30- 39 </t>
  </si>
  <si>
    <t>40-49</t>
  </si>
  <si>
    <t xml:space="preserve">40- 49 </t>
  </si>
  <si>
    <t>50-59</t>
  </si>
  <si>
    <t>50- 59</t>
  </si>
  <si>
    <t xml:space="preserve">Table ( 12-2 )  </t>
  </si>
  <si>
    <t xml:space="preserve">Table ( 13-1 )  </t>
  </si>
  <si>
    <t xml:space="preserve">  جدول ( 15-1 )</t>
  </si>
  <si>
    <t xml:space="preserve">  جدول ( 15-2 )</t>
  </si>
  <si>
    <t xml:space="preserve">Table (16-2 )  </t>
  </si>
  <si>
    <t xml:space="preserve">Table (17 )  </t>
  </si>
  <si>
    <t xml:space="preserve">Table (17-1 )  </t>
  </si>
  <si>
    <t xml:space="preserve">  جدول ( 1 )</t>
  </si>
  <si>
    <r>
      <t xml:space="preserve">الجملة                                  </t>
    </r>
    <r>
      <rPr>
        <b/>
        <sz val="12"/>
        <color indexed="9"/>
        <rFont val="Frutiger LT Arabic 45 Light"/>
      </rPr>
      <t>Total</t>
    </r>
  </si>
  <si>
    <r>
      <t xml:space="preserve">غير سعودي               </t>
    </r>
    <r>
      <rPr>
        <b/>
        <sz val="12"/>
        <color indexed="9"/>
        <rFont val="Frutiger LT Arabic 45 Light"/>
      </rPr>
      <t>Non - Saudi</t>
    </r>
  </si>
  <si>
    <r>
      <t xml:space="preserve">سعودي                          </t>
    </r>
    <r>
      <rPr>
        <b/>
        <sz val="12"/>
        <color indexed="9"/>
        <rFont val="Frutiger LT Arabic 45 Light"/>
      </rPr>
      <t>Saudi</t>
    </r>
  </si>
  <si>
    <t xml:space="preserve">  جدول ( 2 )</t>
  </si>
  <si>
    <t xml:space="preserve">  جدول ( 3-1 )</t>
  </si>
  <si>
    <t xml:space="preserve">  جدول ( 3-2 )</t>
  </si>
  <si>
    <t xml:space="preserve">Table ( 12-1 )  </t>
  </si>
  <si>
    <t xml:space="preserve">Table (14-1 )  </t>
  </si>
  <si>
    <t xml:space="preserve">Table (15-1 )  </t>
  </si>
  <si>
    <t>two days</t>
  </si>
  <si>
    <t xml:space="preserve">Table (16 )  </t>
  </si>
  <si>
    <t>from 901 and more</t>
  </si>
  <si>
    <t xml:space="preserve">جمعيات خيرية </t>
  </si>
  <si>
    <t xml:space="preserve">اقل من أسبوع  </t>
  </si>
  <si>
    <t>أسبوع واحد</t>
  </si>
  <si>
    <t>أسبوعين</t>
  </si>
  <si>
    <t>ثلاثة أسابيع</t>
  </si>
  <si>
    <t>Entrance por</t>
  </si>
  <si>
    <t>منفذ الدخول</t>
  </si>
  <si>
    <t>King Abdulaziz International Airport</t>
  </si>
  <si>
    <t>مطار الملك عبد العزيز الدولي</t>
  </si>
  <si>
    <t>Prince Mohammed bin Abdulaziz Airport</t>
  </si>
  <si>
    <t>مطار الامير محمد بن عبدالعزيز</t>
  </si>
  <si>
    <t>منفذ حالة عمار</t>
  </si>
  <si>
    <t>منفذ البطحاء</t>
  </si>
  <si>
    <t>منفذ الرقعي</t>
  </si>
  <si>
    <t> Yanbu Airport</t>
  </si>
  <si>
    <t xml:space="preserve"> مطار ينبع</t>
  </si>
  <si>
    <t>منفذ الحديثة</t>
  </si>
  <si>
    <t>King Khaled International Airport</t>
  </si>
  <si>
    <t>مطار الملك خالد الدولي</t>
  </si>
  <si>
    <t>Jeddah Islamic Port</t>
  </si>
  <si>
    <t>ميناء جدة الاسلامي</t>
  </si>
  <si>
    <t>Yanbu Commercial Port</t>
  </si>
  <si>
    <t>ميناء ينبع التجاري</t>
  </si>
  <si>
    <t>king Fahd's bridge</t>
  </si>
  <si>
    <t>جسر الملك فهد</t>
  </si>
  <si>
    <t>King Fahd Airport</t>
  </si>
  <si>
    <t>مطار الملك فهد</t>
  </si>
  <si>
    <t>Taif Airport</t>
  </si>
  <si>
    <t>مطار الطائف</t>
  </si>
  <si>
    <t>Abha Airport</t>
  </si>
  <si>
    <t>مطار ابها</t>
  </si>
  <si>
    <t xml:space="preserve"> Number of Table</t>
  </si>
  <si>
    <t>Subject</t>
  </si>
  <si>
    <t>العــنــوان</t>
  </si>
  <si>
    <t>رقم الجدول</t>
  </si>
  <si>
    <t>3-1</t>
  </si>
  <si>
    <t>3-2</t>
  </si>
  <si>
    <t>4</t>
  </si>
  <si>
    <t>5</t>
  </si>
  <si>
    <t>6</t>
  </si>
  <si>
    <t>6-1</t>
  </si>
  <si>
    <t>6-2</t>
  </si>
  <si>
    <t>7</t>
  </si>
  <si>
    <t>7-1</t>
  </si>
  <si>
    <t>7-2</t>
  </si>
  <si>
    <t>8</t>
  </si>
  <si>
    <t>8-1</t>
  </si>
  <si>
    <t>8-2</t>
  </si>
  <si>
    <t>9</t>
  </si>
  <si>
    <t>9-1</t>
  </si>
  <si>
    <t>9-2</t>
  </si>
  <si>
    <t>10</t>
  </si>
  <si>
    <t>10-1</t>
  </si>
  <si>
    <t>10-2</t>
  </si>
  <si>
    <t>11</t>
  </si>
  <si>
    <t>11-1</t>
  </si>
  <si>
    <t>11-2</t>
  </si>
  <si>
    <t>12</t>
  </si>
  <si>
    <t>12-1</t>
  </si>
  <si>
    <t>12-2</t>
  </si>
  <si>
    <t>13</t>
  </si>
  <si>
    <t>13-1</t>
  </si>
  <si>
    <t>13-2</t>
  </si>
  <si>
    <t>14</t>
  </si>
  <si>
    <t>14-1</t>
  </si>
  <si>
    <t>14-2</t>
  </si>
  <si>
    <t>15</t>
  </si>
  <si>
    <t>15-1</t>
  </si>
  <si>
    <t>15-2</t>
  </si>
  <si>
    <t>16</t>
  </si>
  <si>
    <t>16-1</t>
  </si>
  <si>
    <t>16-2</t>
  </si>
  <si>
    <t>17</t>
  </si>
  <si>
    <t>17-1</t>
  </si>
  <si>
    <t>17-2</t>
  </si>
  <si>
    <t>1</t>
  </si>
  <si>
    <t>2</t>
  </si>
  <si>
    <t>3</t>
  </si>
  <si>
    <t>1-1</t>
  </si>
  <si>
    <t>1-2</t>
  </si>
  <si>
    <t>2-1</t>
  </si>
  <si>
    <t>2-2</t>
  </si>
  <si>
    <t xml:space="preserve">   جداول المعتمرين من الخارج                                            Mu'tamirs from abroad</t>
  </si>
  <si>
    <t>مدة الإقامة خلال شهر رمضان</t>
  </si>
  <si>
    <t xml:space="preserve">Table ( 12 )  </t>
  </si>
  <si>
    <t xml:space="preserve">  جدول ( 12 )</t>
  </si>
  <si>
    <t>Month</t>
  </si>
  <si>
    <t>توزيع المعتمرين ( من الداخل ) الغير سعوديين الذكور حسب مدة الإقامة والشهر</t>
  </si>
  <si>
    <t>توزيع المعتمرين ( من الداخل ) الغير سعوديين الإناث حسب مدة الإقامة والشهر</t>
  </si>
  <si>
    <t>مدة الإقامة للمعتمرين ( من الداخل ) خلال شهر رمضان  حسب المنطقة الإدارية</t>
  </si>
  <si>
    <t>مدة الإقامة للمعتمرين ( من الداخل ) الذكور خلال شهر رمضان  حسب المنطقة الإدارية</t>
  </si>
  <si>
    <t>مدة الإقامة للمعتمرين ( من الداخل ) الاناث خلال شهر رمضان حسب المنطقة الإدارية</t>
  </si>
  <si>
    <t>مدة الإقامة للمعتمرين ( من الداخل ) السعوديين خلال شهر رمضان  حسب المنطقة الإدارية</t>
  </si>
  <si>
    <t>مدة الإقامة للمعتمرين ( من الداخل ) السعوديين الذكور خلال شهر رمضان حسب المنطقة الإدارية</t>
  </si>
  <si>
    <t xml:space="preserve"> مدة الإقامة للمعتمرين ( من الداخل ) الغير سعوديين خلال شهر رمضان  حسب المنطقة الإدارية</t>
  </si>
  <si>
    <t xml:space="preserve"> مدة الإقامة للمعتمرين ( من الداخل ) الغير سعوديين الذكور خلال شهر رمضان حسب المنطقة الإدارية</t>
  </si>
  <si>
    <t>تقدير تكاليف الإنفاق اليومي للمعتمرين ( من الداخل )</t>
  </si>
  <si>
    <t>تقدير تكاليف الإنفاق اليومي للمعتمرين ( من الداخل ) السعوديين</t>
  </si>
  <si>
    <t>تقدير تكاليف الإنفاق اليومي للمعتمرين ( من الداخل ) الغير سعوديين</t>
  </si>
  <si>
    <t>وسيلة النقل المستخدمة لوصول المعتمرين ( من الداخل ) الى مكة المكرمة حسب المنطقة الإدارية</t>
  </si>
  <si>
    <t>وسيلة النقل المستخدمة لوصول المعتمرين ( من الداخل ) السعوديين الى مكة المكرمة حسب المنطقة الإدارية</t>
  </si>
  <si>
    <t>وسيلة النقل المستخدمة لوصول المعتمرين ( من الداخل ) الغير السعوديين الى مكة المكرمة حسب المنطقة الإدارية</t>
  </si>
  <si>
    <t>تحمل تكاليف العمرة للمعتمرين ( من الداخل )</t>
  </si>
  <si>
    <t xml:space="preserve">تحمل تكاليف العمرة للمعتمرين ( من الداخل ) السعوديين </t>
  </si>
  <si>
    <t xml:space="preserve">تحمل تكاليف العمرة للمعتمرين ( من الداخل ) الغير السعوديين </t>
  </si>
  <si>
    <t>airplane</t>
  </si>
  <si>
    <t xml:space="preserve">المعتمرون ( من الخارج ) حسب الشهر والفئات العمرية </t>
  </si>
  <si>
    <t xml:space="preserve">المعتمرون الذكور  ( من الخارج ) حسب الشهر والفئات العمرية </t>
  </si>
  <si>
    <t xml:space="preserve">المعتمرات الاناث ( من الخارج ) حسب الشهر والفئات العمرية </t>
  </si>
  <si>
    <t>مدة الإقامة للمعتمرين ( من الخارج ) الذكور حسب الشهر</t>
  </si>
  <si>
    <t>مدة الإقامة للمعتمرين ( من الخارج ) الاناث حسب الشهر</t>
  </si>
  <si>
    <t xml:space="preserve">المعتمرون ( من الخارج ) حسب منفذ الدخول </t>
  </si>
  <si>
    <t>one week</t>
  </si>
  <si>
    <t>two weeks</t>
  </si>
  <si>
    <t>Three weeks</t>
  </si>
  <si>
    <t>less than week</t>
  </si>
  <si>
    <t>مدة الإقامة للمعتمرين ( من الخارج ) حسب الشهر</t>
  </si>
  <si>
    <t>Mu'tamirs From inside                                           جداول المعتمرين من الداخل</t>
  </si>
  <si>
    <t xml:space="preserve">المعتمرون الذكور ( من الخارج ) حسب الشهر والفئات العمرية </t>
  </si>
  <si>
    <t>مدة الإقامة للمعتمرين ( من  الخارج ) الذكور حسب الشهر</t>
  </si>
  <si>
    <t>توزيع المعتمرين ( من الداخل ) حسب مدة الإقامة والمنطقة الإدارية</t>
  </si>
  <si>
    <t xml:space="preserve">  جدول ( 4 )</t>
  </si>
  <si>
    <t>توزيع المعتمرين ( من الداخل ) الذكور حسب مدة الإقامة والمنطقة الإدارية</t>
  </si>
  <si>
    <t>توزيع المعتمرين ( من الداخل ) الإناث حسب مدة الإقامة والمنطقة الإدارية</t>
  </si>
  <si>
    <t>توزيع المعتمرين ( من الداخل ) السعوديين حسب مدة الإقامة والمنطقة الإدارية</t>
  </si>
  <si>
    <t>توزيع المعتمرين ( من الداخل ) السعوديين الذكور حسب مدة الإقامة والمنطقة الإدارية</t>
  </si>
  <si>
    <t>توزيع المعتمرين ( من الداخل ) السعوديين الإناث حسب مدة الإقامة والمنطقة الإدارية</t>
  </si>
  <si>
    <t>توزيع المعتمرين ( من الداخل ) الغير سعوديين حسب مدة الإقامة والمنطقة الإدارية</t>
  </si>
  <si>
    <t>توزيع المعتمرين ( من الداخل ) الغير سعوديين الذكور حسب مدة الإقامة والمنطقة الإدارية</t>
  </si>
  <si>
    <t>توزيع المعتمرين ( من الداخل ) الغير سعوديين الإناث حسب مدة الإقامة والمنطقة الإدارية</t>
  </si>
  <si>
    <t xml:space="preserve">  Source:Umrah Survey 2018 _General Authority for Statistics </t>
  </si>
  <si>
    <t>المصدر: مسح العمرة 2018 _ الهيئة العامة للإحصاء</t>
  </si>
  <si>
    <t>مدة الإقامة بالأيام خلال عام 1439هـ</t>
  </si>
  <si>
    <t>الوسيلة المستخدمة  خلال عام 1439هـ</t>
  </si>
  <si>
    <t>تكاليف العمرة خلال عام 1439هـ</t>
  </si>
  <si>
    <t>60 فأكثر</t>
  </si>
  <si>
    <t>60+</t>
  </si>
  <si>
    <t xml:space="preserve">المصدر: وزارة الحج والعمرة  2018 </t>
  </si>
  <si>
    <t xml:space="preserve">  Source: Ministry of Hajj and Umrah 2018</t>
  </si>
  <si>
    <t>مدة الإقامة خلال عام 1439هـ</t>
  </si>
  <si>
    <t>أربعة أسابيع فأكثر</t>
  </si>
  <si>
    <t>four weeks and more</t>
  </si>
  <si>
    <t>منفذ الخفجي</t>
  </si>
  <si>
    <t>منفذ الوديعة</t>
  </si>
  <si>
    <t>60فاكثر</t>
  </si>
  <si>
    <t xml:space="preserve">  جدول ( 11 )</t>
  </si>
  <si>
    <t xml:space="preserve">Table (11 )  </t>
  </si>
  <si>
    <t xml:space="preserve">  جدول ( 11-1 )</t>
  </si>
  <si>
    <t xml:space="preserve">Table (11-1 )  </t>
  </si>
  <si>
    <t xml:space="preserve">  جدول ( 11-2 )</t>
  </si>
  <si>
    <t xml:space="preserve">Table ( 11-2 )  </t>
  </si>
  <si>
    <t>توزيع المعتمرين ( من الداخل ) الغير سعوديات الإناث حسب مدة الإقامة والمنطقة الإدارية</t>
  </si>
  <si>
    <t xml:space="preserve">  جدول ( 12-1)</t>
  </si>
  <si>
    <t xml:space="preserve">  جدول ( 12-2)</t>
  </si>
  <si>
    <t xml:space="preserve">  جدول (13 )</t>
  </si>
  <si>
    <t xml:space="preserve">Table ( 13 )  </t>
  </si>
  <si>
    <t xml:space="preserve">  جدول ( 13-1)</t>
  </si>
  <si>
    <t xml:space="preserve">  جدول ( 13-2)</t>
  </si>
  <si>
    <t xml:space="preserve">Table ( 13-2 )  </t>
  </si>
  <si>
    <t xml:space="preserve">Table (14)  </t>
  </si>
  <si>
    <t xml:space="preserve">  جدول ( 14-1)</t>
  </si>
  <si>
    <t xml:space="preserve">  جدول ( 14-2)</t>
  </si>
  <si>
    <t xml:space="preserve">Table ( 14-2 )  </t>
  </si>
  <si>
    <t xml:space="preserve">  جدول ( 15)</t>
  </si>
  <si>
    <t xml:space="preserve">Table ( 15 )  </t>
  </si>
  <si>
    <t xml:space="preserve">Table (15-2 )  </t>
  </si>
  <si>
    <t xml:space="preserve">  جدول (16 )</t>
  </si>
  <si>
    <t xml:space="preserve">  جدول (16-1 )</t>
  </si>
  <si>
    <t xml:space="preserve">Table (16-1 )  </t>
  </si>
  <si>
    <t xml:space="preserve">  جدول (16-2 )</t>
  </si>
  <si>
    <t xml:space="preserve">  جدول (17 )</t>
  </si>
  <si>
    <t xml:space="preserve">  جدول (17-1 )</t>
  </si>
  <si>
    <t xml:space="preserve">Table (17-2 )  </t>
  </si>
  <si>
    <t xml:space="preserve">  جدول (17-2 )</t>
  </si>
  <si>
    <t xml:space="preserve">المعتمرين الاناث ( من الخارج ) حسب الشهر والفئات العمرية </t>
  </si>
  <si>
    <t xml:space="preserve"> (4-2 )  Table</t>
  </si>
  <si>
    <t xml:space="preserve">  جدول ( 4-2 )</t>
  </si>
  <si>
    <t xml:space="preserve">(1)  Table    </t>
  </si>
  <si>
    <t xml:space="preserve">Table ( 2 )  </t>
  </si>
  <si>
    <t xml:space="preserve">  جدول (3)</t>
  </si>
  <si>
    <t xml:space="preserve">Table (3)  </t>
  </si>
  <si>
    <t xml:space="preserve">( 3-1 )  Table </t>
  </si>
  <si>
    <t xml:space="preserve"> ( 3-2 )  Table</t>
  </si>
  <si>
    <t xml:space="preserve"> ( 4 )  Table</t>
  </si>
  <si>
    <t xml:space="preserve">  جدول ( 4-1 )</t>
  </si>
  <si>
    <t xml:space="preserve"> (4-1 )  Table</t>
  </si>
  <si>
    <t xml:space="preserve"> ( 5 )  Table </t>
  </si>
  <si>
    <t xml:space="preserve">  جدول ( 5-1 )</t>
  </si>
  <si>
    <t xml:space="preserve"> ( 5-1 )  Table</t>
  </si>
  <si>
    <t xml:space="preserve">  جدول ( 5-2 )</t>
  </si>
  <si>
    <t xml:space="preserve"> (5-2 )  Table</t>
  </si>
  <si>
    <t xml:space="preserve">  جدول ( 6 )</t>
  </si>
  <si>
    <t xml:space="preserve">Table ( 6 )  </t>
  </si>
  <si>
    <t xml:space="preserve">  جدول ( 6-1 )</t>
  </si>
  <si>
    <t xml:space="preserve">Table ( 6-1 )  </t>
  </si>
  <si>
    <t xml:space="preserve">  جدول ( 6-2 )</t>
  </si>
  <si>
    <t xml:space="preserve">Table ( 6-2 )  </t>
  </si>
  <si>
    <t xml:space="preserve">  جدول ( 7 )</t>
  </si>
  <si>
    <t xml:space="preserve">Table ( 7 )  </t>
  </si>
  <si>
    <t xml:space="preserve">  جدول ( 7-1 )</t>
  </si>
  <si>
    <t xml:space="preserve">Table ( 7-1 )  </t>
  </si>
  <si>
    <t xml:space="preserve">  جدول ( 7-2 )</t>
  </si>
  <si>
    <t xml:space="preserve">Table (7-2 )  </t>
  </si>
  <si>
    <t xml:space="preserve">  جدول ( 8 )</t>
  </si>
  <si>
    <t xml:space="preserve">Table ( 8 )  </t>
  </si>
  <si>
    <t xml:space="preserve">  جدول ( 8-1 )</t>
  </si>
  <si>
    <t xml:space="preserve">Table ( 8-1 )  </t>
  </si>
  <si>
    <t xml:space="preserve">توزيع المعتمرين ( من الداخل ) حسب المنطقة الإدارية والجنس والجنسية ( سعودي/غير سعودي) </t>
  </si>
  <si>
    <t xml:space="preserve">توزيع المعتمرين ( من الداخل ) حسب الجنس وفئات العمر والجنسية ( سعودي/ غير سعودي) </t>
  </si>
  <si>
    <t>توزيع المعتمرين ( من الداخل ) حسب الشهر والمنطقة الإدارية</t>
  </si>
  <si>
    <t>توزيع المعتمرين ( من الداخل ) الذكور حسب الشهر والمنطقة الإدارية</t>
  </si>
  <si>
    <t>توزيع المعتمرين ( من الداخل ) الإناث حسب الشهر والمنطقة الإدارية</t>
  </si>
  <si>
    <t>توزيع المعتمرين ( من الداخل ) السعوديون حسب الشهر والمنطقة الإدارية</t>
  </si>
  <si>
    <t>توزيع المعتمرين ( من الداخل ) السعوديون الذكور حسب الشهر والمنطقة الإدارية</t>
  </si>
  <si>
    <t>توزيع المعتمربن ( من الداخل ) السعوديون الإناث حسب الشهر والمنطقة الإدارية</t>
  </si>
  <si>
    <t>توزيع المعتمربن ( من الداخل ) غير السعوديون حسب الشهر والمنطقة الإدارية</t>
  </si>
  <si>
    <t>توزيع المعتمربن ( من الداخل ) غير السعوديون الذكور حسب الشهر والمنطقة الإدارية</t>
  </si>
  <si>
    <t>توزيع المعتمربن ( من الداخل ) غير السعوديون الإناث حسب الشهر والمنطقة الإدارية</t>
  </si>
  <si>
    <t>توزيع المعتمربن ( من الداخل ) حسب مدة الإقامة والشهر</t>
  </si>
  <si>
    <t>توزيع المعتمربن ( من الداخل ) الذكور حسب مدة الإقامة والشهر</t>
  </si>
  <si>
    <t>توزيع المعتمربن ( من الداخل ) الإناث حسب مدة الإقامة والشهر</t>
  </si>
  <si>
    <t xml:space="preserve"> توزيع المعتمربن ( من الداخل ) السعوديون حسب مدة الإقامة والشهر</t>
  </si>
  <si>
    <t>توزيع المعتمربن ( من الداخل ) السعوديون الذكور حسب مدة الإقامة والشهر</t>
  </si>
  <si>
    <t>توزيع المعتمربن ( من الداخل ) السعوديين الإناث حسب مدة الإقامة والشهر</t>
  </si>
  <si>
    <t>توزيع المعتمربن ( من الداخل ) الغير سعوديين حسب مدة الإقامة والشهر</t>
  </si>
  <si>
    <t xml:space="preserve">Estimation of Daily Expenses for  Saudis Mu'tamirs ( From inside ) </t>
  </si>
  <si>
    <t>Estimation of Daily Expenses for  Mu'tamirs ( From inside )</t>
  </si>
  <si>
    <t>Estimation of Daily Expenses for  Non-Saudis Mu'tamirs ( From inside )</t>
  </si>
  <si>
    <t xml:space="preserve"> Umrah Sponsor for Mu'tamirs ( From inside )</t>
  </si>
  <si>
    <t xml:space="preserve"> Umrah Sponsor for Non-Saudi Mu'tamirs ( From inside )</t>
  </si>
  <si>
    <t>4-1</t>
  </si>
  <si>
    <t>5-1</t>
  </si>
  <si>
    <t>5-2</t>
  </si>
  <si>
    <t>4-2</t>
  </si>
  <si>
    <t>توزيع المعتمرين ( من الداخل ) حسب الجنس وفئات العمر والجنسية ( سعودي/ غير سعودي)</t>
  </si>
  <si>
    <t xml:space="preserve">  جدول ( 8-2 )</t>
  </si>
  <si>
    <t xml:space="preserve">Table (8-2 )  </t>
  </si>
  <si>
    <t xml:space="preserve">  جدول ( 9 )</t>
  </si>
  <si>
    <t xml:space="preserve">Table ( 9 )  </t>
  </si>
  <si>
    <t>Distribution of Mu'tamirs ( From inside ) according to The Duration of Residency and Administrative Region</t>
  </si>
  <si>
    <t xml:space="preserve">  جدول ( 9-1 )</t>
  </si>
  <si>
    <t xml:space="preserve">Table (9-1 )  </t>
  </si>
  <si>
    <t>Distribution of Males  Mu'tamirs ( From inside ) according to The Duration of Residency and Administrative Region</t>
  </si>
  <si>
    <t>Distribution of Females Mu'tamirs ( From inside )  according to The Duration of Residency and Administrative Region</t>
  </si>
  <si>
    <t>Distribution of Saudis Mu'tamirs ( From inside )  according to tThe Duration of Residency and Administrative Region</t>
  </si>
  <si>
    <t>Distribution of Saudis Males Mu'tamirs ( From inside )  according to tThe Duration of Residency and Administrative Region</t>
  </si>
  <si>
    <t>Distribution of  Saudis Females Mu'tamirs ( From inside )  according to tThe Duration of Residency and Administrative Region</t>
  </si>
  <si>
    <t>Distribution of  Non-Saudis Males Mu'tamirs ( From inside )  according to The Duration of Residency and Administrative Region</t>
  </si>
  <si>
    <t xml:space="preserve">  جدول ( 9-2 )</t>
  </si>
  <si>
    <t xml:space="preserve">Table ( 9-2 )  </t>
  </si>
  <si>
    <t xml:space="preserve">  جدول ( 10 )</t>
  </si>
  <si>
    <t xml:space="preserve">Table (10 )  </t>
  </si>
  <si>
    <t xml:space="preserve">  جدول ( 10-1 )</t>
  </si>
  <si>
    <t xml:space="preserve">Table ( 10-1 )  </t>
  </si>
  <si>
    <t xml:space="preserve">  جدول ( 10-2 )</t>
  </si>
  <si>
    <t xml:space="preserve">Table (10-2 )  </t>
  </si>
  <si>
    <t>Distribution of  Non-Saudis Mu'tamirs ( From inside ) according to The Duration of Residency and Administrative Region</t>
  </si>
  <si>
    <t>Distribution of  Saudis Females Mu'tamirs ( From inside )  according to The Duration of Residency and Administrative Region</t>
  </si>
  <si>
    <t>Distribution of Saudis Males Mu'tamirs ( From inside )  according to The Duration of Residency and Administrative Region</t>
  </si>
  <si>
    <t>Distribution of Saudi Mu'tamirs ( From inside )  according to The Duration of Residency and Administrative Region</t>
  </si>
  <si>
    <t>Distribution of  Non-Saudis Females Mu'tamirs ( From inside ) according to The Duration of Residency and Administrative Region</t>
  </si>
  <si>
    <t>Duration of Residency for  Females Mu'tamirs ( From inside ) During The Month of Ramadan by Administrative Area</t>
  </si>
  <si>
    <t>Duration of Residency for Mu'tamirs ( From inside )  During The Month of Ramadan by Administrative Area</t>
  </si>
  <si>
    <t>Duration of Residency for Males Mu'tamirs ( From inside )   During The Month of Ramadan by Administrative Area</t>
  </si>
  <si>
    <t>Duration of Residency for Males Mu'tamirs ( From inside ) During The Month of Ramadan by Administrative Area</t>
  </si>
  <si>
    <t>Duration of Residency for Mu'tamirs ( From inside ) During The Month of Ramadan by Administrative Area</t>
  </si>
  <si>
    <t>Duration of Residency for Saudis  Mu'tamirs ( From inside )  During The Month of Ramadan by Administrative Area</t>
  </si>
  <si>
    <t>Duration of Residency for Saudis Males Mu'tamirs ( From inside )   During The Month of Ramadan by Administrative Area</t>
  </si>
  <si>
    <t>Duration of Residency for Saudis  Females  Mu'tamirs ( From inside )   During The Month of Ramadan by Administrative Area</t>
  </si>
  <si>
    <t>Duration of Residency for  Non-Saudis  Mu'tamirs ( From inside )  During The Month of Ramadan by Administrative Area</t>
  </si>
  <si>
    <t>Duration of Residency for Non-Saudis Males Mu'tamirs ( From inside )   During The Month of Ramadan by Administrative Area</t>
  </si>
  <si>
    <t>Duration of Residency for Non- Saudis Females Mu'tamirs ( From inside )  During The Month of Ramadan by Administrative Area</t>
  </si>
  <si>
    <t>مدة الإقامة للمعتمرين ( من الداخل ) السعوديين الإناث خلال شهر رمضان حسب المنطقة الإدارية</t>
  </si>
  <si>
    <t xml:space="preserve"> مدة الإقامة للمعتمرين ( من الداخل ) الغير سعوديين خلال شهر رمضان حسب المنطقة الإدارية</t>
  </si>
  <si>
    <t>Transport Type used for the arrival of Mu'tamirs ( From inside ) to Makkah Al-Mokarramah byِ Administrative Area</t>
  </si>
  <si>
    <t>Transport Type used for the arrival of Saudis Mu'tamirs ( From inside ) to Makkah Al-Mokarramah by Administrative Area</t>
  </si>
  <si>
    <t>Transport Type used for the arrival of Non-Saudis Mu'tamirs ( From inside ) to Makkah Al-Mokarramah by Administrative Area</t>
  </si>
  <si>
    <t xml:space="preserve"> Umrah Sponsor for Saudis Mu'tamirs ( From inside )</t>
  </si>
  <si>
    <t>Umrah Sponsor for Mu'tamirs ( From inside )</t>
  </si>
  <si>
    <t>Umrah Sponsor for Saudis Mu'tamirs ( From inside )</t>
  </si>
  <si>
    <t>mrah Sponsor for Non-Saudis Mu'tamirs ( From inside )</t>
  </si>
  <si>
    <t>Mu'tamirs ( from abroad ) by Month and Age Group</t>
  </si>
  <si>
    <t>Male Mu'tamirs ( from abroad ) by Month and Age Group</t>
  </si>
  <si>
    <t>Female Mu'tamirs ( from abroad ) by Month and Age Group</t>
  </si>
  <si>
    <t>Duration of Residency for Mu'tamirs ( from abroad ) by Month</t>
  </si>
  <si>
    <t>Duration of Residency for Male Mu'tamirs ( from abroad ) by Month</t>
  </si>
  <si>
    <t>Duration of Residency for Female Mu'tamirs ( from abroad ) by Month</t>
  </si>
  <si>
    <t>Mu'tamirs ( from abroad ) according to The Port of Entry</t>
  </si>
  <si>
    <t>Distribution of Mu'tamirs  Who performed Umrah at least one ( From inside) by Sex, Age Groups and Nationality (Saudi / non-Saudi)</t>
  </si>
  <si>
    <t>Distribution of Mu'tamirs ( From inside ) according to Month and Administrative Area</t>
  </si>
  <si>
    <t>Distribution of Males Mu'tamirs ( From inside )  according to  Month and Administrative Area</t>
  </si>
  <si>
    <t xml:space="preserve"> Distribution of Females Mu'tamirs ( From inside ) according to  Month and Administrative Area</t>
  </si>
  <si>
    <t>Distribution of Saudi Mu'tamirs ( From inside ) according to  Month and Administrative Area</t>
  </si>
  <si>
    <t>Distribution of Saudi Males Mu'tamirs ( From inside )  according to  Month and Administrative Area</t>
  </si>
  <si>
    <t>Distribution of Saudi Females Mu'tamirs ( From inside ) according to  Month and Administrative Area</t>
  </si>
  <si>
    <t>Distribution of Non-Saudis Mu'tamirs ( From inside )  according to  Month and Administrative Area</t>
  </si>
  <si>
    <t>Distribution of Non-Saudi Males Mu'tamirs ( From inside ) according to  Month and Administrative Area</t>
  </si>
  <si>
    <t xml:space="preserve"> Distribution of Non-Saudi Females  Mu'tamirs ( From inside ) according to  Month and Administrative Area</t>
  </si>
  <si>
    <t xml:space="preserve"> Distribution of Females Mu'tamirs ( From inside ) according to Month and Administrative Area</t>
  </si>
  <si>
    <t>Distribution of Non-Saudis Mu'tamirs ( From inside )  according to Month and Administrative Area</t>
  </si>
  <si>
    <t>Distribution of Mu'tamirs  Who performed Umrah at least one (From inside) by Administrative Area, Gender and Nationality (Saudi / non-Saudi)</t>
  </si>
  <si>
    <t>Distribution of Mu'tamirs ( From inside ) according to Duration of Residency and Month</t>
  </si>
  <si>
    <t xml:space="preserve"> Distribution of Males Mu'tamirs ( From inside ) according  Duration of Residency and Month</t>
  </si>
  <si>
    <t>Distribution of Females Mu'tamirs ( From inside ) according to Duration of Residency and Month</t>
  </si>
  <si>
    <t>Distribution of Saudis Mu'tamirs ( From inside )  according to Duration of Residency and Month</t>
  </si>
  <si>
    <t xml:space="preserve"> Distribution of Saudis Males Mu'tamirs ( From inside ) according to  Duration of Residency and Month</t>
  </si>
  <si>
    <t>Distribution of Saudis Females Mu'tamirs ( From inside )  according to  Duration of Residency and Month</t>
  </si>
  <si>
    <t>Distribution of Non-Saudis Mu'tamirs ( From inside ) according to Duration of Residency and Month</t>
  </si>
  <si>
    <t>Distribution of Non-Saudis Males Mu'tamirs ( From inside according to  Duration of Residency and Month</t>
  </si>
  <si>
    <t xml:space="preserve"> Distribution of Saudis Mu'tamirs ( From inside )  according to Duration of Residency and Month</t>
  </si>
  <si>
    <t xml:space="preserve">  Distribution of Saudis Males Mu'tamirs ( From inside ) according to  Duration of Residency and Month</t>
  </si>
  <si>
    <t>Distribution of Non-Saudis Females Mu'tamirs ( From inside )  according to Duration of Residency and Month</t>
  </si>
  <si>
    <t>Mu'tamirs ( From abroad ) by Month and Age Group</t>
  </si>
  <si>
    <t>Male Mu'tamirs ( From abroad ) by Month and Age Group</t>
  </si>
  <si>
    <t>Female Mu'tamirs ( From abroad ) by Month and Age Group</t>
  </si>
  <si>
    <t>Duration of Residency for Mu'tamirs ( From abroad ) by Month</t>
  </si>
  <si>
    <t>Duration of Residency for Male Mu'tamirs ( From abroad ) by Month</t>
  </si>
  <si>
    <t>Duration of Residency for Female Mu'tamirs ( From abroad ) by Month</t>
  </si>
  <si>
    <t>Mu'tamirs ( From abroad ) according to The Port of Entry</t>
  </si>
  <si>
    <t>تكاليف الانفاق (بالريال)</t>
  </si>
  <si>
    <t xml:space="preserve"> Ammar case Port</t>
  </si>
  <si>
    <t xml:space="preserve"> Batha Port</t>
  </si>
  <si>
    <t xml:space="preserve"> Al-raqi Port</t>
  </si>
  <si>
    <t>Al- khafji Port</t>
  </si>
  <si>
    <t>Al- wadiah Port</t>
  </si>
  <si>
    <t>Alhaditha Port</t>
  </si>
  <si>
    <t>300 فأقل</t>
  </si>
  <si>
    <t>300 and less</t>
  </si>
  <si>
    <t xml:space="preserve">  جدول (1)</t>
  </si>
  <si>
    <t xml:space="preserve">Table (1 )  </t>
  </si>
  <si>
    <t xml:space="preserve">  جدول (1-1)</t>
  </si>
  <si>
    <t xml:space="preserve">Table (1-1 )  </t>
  </si>
  <si>
    <t xml:space="preserve">Table (2-2 )  </t>
  </si>
  <si>
    <t xml:space="preserve">Table (1-2 )  </t>
  </si>
  <si>
    <t xml:space="preserve">  جدول (1-2)</t>
  </si>
  <si>
    <t xml:space="preserve">Table (2)  </t>
  </si>
  <si>
    <t xml:space="preserve">Table (2-1 )  </t>
  </si>
  <si>
    <t xml:space="preserve">  جدول ( 2-1 )</t>
  </si>
  <si>
    <t xml:space="preserve">  جدول ( 2-2 )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</si>
</sst>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_-* #,##0.00\-;_-* &quot;-&quot;??_-;_-@_-"/>
    <numFmt numFmtId="164" formatCode="0.0"/>
  </numFmts>
  <fonts count="60" x14ac:knownFonts="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2"/>
      <name val="Arial"/>
      <family val="2"/>
    </font>
    <font>
      <sz val="28"/>
      <color rgb="FFFF0000"/>
      <name val="Frutiger LT Arabic 55 Roman"/>
    </font>
    <font>
      <b/>
      <i/>
      <sz val="12"/>
      <color indexed="16"/>
      <name val="Arial"/>
      <family val="2"/>
    </font>
    <font>
      <b/>
      <sz val="14"/>
      <color theme="0"/>
      <name val="Sakkal Majalla"/>
    </font>
    <font>
      <b/>
      <sz val="16"/>
      <color theme="0"/>
      <name val="Sakkal Majalla"/>
    </font>
    <font>
      <sz val="16"/>
      <name val="Sakkal Majalla"/>
    </font>
    <font>
      <b/>
      <sz val="12"/>
      <name val="Sakkal Majalla"/>
    </font>
    <font>
      <b/>
      <sz val="14"/>
      <name val="Arial"/>
      <family val="2"/>
    </font>
    <font>
      <sz val="10"/>
      <name val="Arial"/>
      <family val="2"/>
    </font>
    <font>
      <b/>
      <sz val="14"/>
      <name val="Sakkal Majalla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8"/>
      <color theme="0"/>
      <name val="Sakkal Majalla"/>
    </font>
    <font>
      <sz val="12"/>
      <name val="Arial"/>
      <family val="2"/>
    </font>
    <font>
      <sz val="16"/>
      <color theme="0"/>
      <name val="Sakkal Majalla"/>
    </font>
    <font>
      <b/>
      <i/>
      <sz val="18"/>
      <color indexed="16"/>
      <name val="Arial"/>
      <family val="2"/>
    </font>
    <font>
      <b/>
      <sz val="12"/>
      <color rgb="FFFF0000"/>
      <name val="Arial"/>
      <family val="2"/>
    </font>
    <font>
      <b/>
      <sz val="12"/>
      <name val="Frutiger LT Arabic 45 Light"/>
    </font>
    <font>
      <sz val="10"/>
      <name val="Frutiger LT Arabic 45 Light"/>
    </font>
    <font>
      <b/>
      <sz val="16"/>
      <name val="Frutiger LT Arabic 45 Light"/>
    </font>
    <font>
      <sz val="28"/>
      <color rgb="FFFF0000"/>
      <name val="Frutiger LT Arabic 45 Light"/>
    </font>
    <font>
      <b/>
      <i/>
      <sz val="18"/>
      <color indexed="16"/>
      <name val="Frutiger LT Arabic 45 Light"/>
    </font>
    <font>
      <b/>
      <sz val="18"/>
      <name val="Frutiger LT Arabic 45 Light"/>
    </font>
    <font>
      <b/>
      <i/>
      <sz val="12"/>
      <color indexed="16"/>
      <name val="Frutiger LT Arabic 45 Light"/>
    </font>
    <font>
      <b/>
      <sz val="14"/>
      <color theme="0"/>
      <name val="Frutiger LT Arabic 45 Light"/>
    </font>
    <font>
      <b/>
      <sz val="12"/>
      <color indexed="9"/>
      <name val="Frutiger LT Arabic 45 Light"/>
    </font>
    <font>
      <b/>
      <sz val="16"/>
      <color theme="0"/>
      <name val="Frutiger LT Arabic 45 Light"/>
    </font>
    <font>
      <sz val="16"/>
      <name val="Frutiger LT Arabic 45 Light"/>
    </font>
    <font>
      <b/>
      <sz val="14"/>
      <name val="Frutiger LT Arabic 45 Light"/>
    </font>
    <font>
      <b/>
      <sz val="18"/>
      <color theme="0"/>
      <name val="Frutiger LT Arabic 45 Light"/>
    </font>
    <font>
      <sz val="12"/>
      <name val="Frutiger LT Arabic 45 Light"/>
    </font>
    <font>
      <sz val="16"/>
      <color theme="0"/>
      <name val="Frutiger LT Arabic 45 Light"/>
    </font>
    <font>
      <sz val="16"/>
      <name val="Arial"/>
      <family val="2"/>
    </font>
    <font>
      <sz val="20"/>
      <name val="Arial"/>
      <family val="2"/>
    </font>
    <font>
      <sz val="22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b/>
      <sz val="26"/>
      <name val="Arial"/>
      <family val="2"/>
    </font>
    <font>
      <b/>
      <sz val="28"/>
      <name val="Arial"/>
      <family val="2"/>
    </font>
    <font>
      <b/>
      <sz val="36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Frutiger LT Arabic 45 Light"/>
    </font>
    <font>
      <sz val="20"/>
      <color rgb="FF474D9B"/>
      <name val="Frutiger LT Arabic 45 Light"/>
    </font>
    <font>
      <sz val="20"/>
      <color rgb="FF474D9B"/>
      <name val="Frutiger LT Arabic 55 Roman"/>
    </font>
    <font>
      <b/>
      <sz val="12"/>
      <color theme="0"/>
      <name val="Frutiger LT Arabic 45 Light"/>
    </font>
    <font>
      <b/>
      <sz val="16"/>
      <name val="Arial"/>
      <family val="2"/>
    </font>
    <font>
      <sz val="26"/>
      <name val="Arial"/>
      <family val="2"/>
    </font>
    <font>
      <b/>
      <sz val="14"/>
      <name val="Arial"/>
      <family val="2"/>
      <charset val="178"/>
    </font>
    <font>
      <sz val="24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8"/>
      <name val="Frutiger LT Arabic 45 Light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B3092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E2EFF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5">
    <xf numFmtId="0" fontId="0" fillId="0" borderId="0"/>
    <xf numFmtId="0" fontId="16" fillId="0" borderId="0"/>
    <xf numFmtId="43" fontId="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9" fillId="0" borderId="0"/>
    <xf numFmtId="9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7" fillId="0" borderId="0"/>
  </cellStyleXfs>
  <cellXfs count="204">
    <xf numFmtId="0" fontId="0" fillId="0" borderId="0" xfId="0"/>
    <xf numFmtId="0" fontId="8" fillId="2" borderId="0" xfId="0" applyFont="1" applyFill="1" applyAlignment="1">
      <alignment horizontal="center" vertical="center" shrinkToFit="1" readingOrder="2"/>
    </xf>
    <xf numFmtId="0" fontId="8" fillId="2" borderId="0" xfId="0" applyFont="1" applyFill="1" applyAlignment="1">
      <alignment horizontal="left" vertical="center" shrinkToFit="1" readingOrder="2"/>
    </xf>
    <xf numFmtId="0" fontId="10" fillId="2" borderId="0" xfId="0" applyFont="1" applyFill="1" applyAlignment="1">
      <alignment vertical="center" shrinkToFit="1" readingOrder="2"/>
    </xf>
    <xf numFmtId="0" fontId="8" fillId="3" borderId="0" xfId="0" applyFont="1" applyFill="1" applyAlignment="1">
      <alignment horizontal="center" vertical="center" readingOrder="2"/>
    </xf>
    <xf numFmtId="0" fontId="14" fillId="2" borderId="0" xfId="0" applyFont="1" applyFill="1" applyAlignment="1">
      <alignment horizontal="center" vertical="center" shrinkToFit="1" readingOrder="2"/>
    </xf>
    <xf numFmtId="0" fontId="15" fillId="2" borderId="0" xfId="0" applyFont="1" applyFill="1" applyAlignment="1">
      <alignment horizontal="center" vertical="center" shrinkToFit="1" readingOrder="2"/>
    </xf>
    <xf numFmtId="0" fontId="17" fillId="2" borderId="0" xfId="1" applyFont="1" applyFill="1" applyAlignment="1">
      <alignment horizontal="center" vertical="center" shrinkToFit="1" readingOrder="2"/>
    </xf>
    <xf numFmtId="0" fontId="0" fillId="2" borderId="0" xfId="0" applyFill="1" applyAlignment="1">
      <alignment horizontal="center" vertical="center" shrinkToFit="1" readingOrder="2"/>
    </xf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23" fillId="2" borderId="0" xfId="0" applyFont="1" applyFill="1" applyAlignment="1">
      <alignment vertical="center" shrinkToFit="1" readingOrder="2"/>
    </xf>
    <xf numFmtId="0" fontId="23" fillId="2" borderId="0" xfId="0" applyFont="1" applyFill="1" applyAlignment="1">
      <alignment vertical="center"/>
    </xf>
    <xf numFmtId="0" fontId="8" fillId="7" borderId="0" xfId="0" applyFont="1" applyFill="1" applyAlignment="1">
      <alignment horizontal="center" vertical="center" shrinkToFit="1" readingOrder="2"/>
    </xf>
    <xf numFmtId="0" fontId="24" fillId="7" borderId="0" xfId="0" applyFont="1" applyFill="1" applyAlignment="1">
      <alignment horizontal="center" vertical="center" shrinkToFit="1" readingOrder="2"/>
    </xf>
    <xf numFmtId="0" fontId="9" fillId="3" borderId="0" xfId="0" applyFont="1" applyFill="1" applyAlignment="1">
      <alignment horizontal="center" vertical="center" wrapText="1" readingOrder="1"/>
    </xf>
    <xf numFmtId="0" fontId="13" fillId="5" borderId="0" xfId="0" applyFont="1" applyFill="1" applyAlignment="1">
      <alignment horizontal="center" vertical="center" wrapText="1" shrinkToFit="1" readingOrder="2"/>
    </xf>
    <xf numFmtId="0" fontId="13" fillId="6" borderId="0" xfId="0" applyFont="1" applyFill="1" applyAlignment="1">
      <alignment horizontal="center" vertical="center" wrapText="1" shrinkToFit="1" readingOrder="2"/>
    </xf>
    <xf numFmtId="0" fontId="25" fillId="2" borderId="0" xfId="0" applyFont="1" applyFill="1" applyAlignment="1">
      <alignment horizontal="center" vertical="center" shrinkToFit="1" readingOrder="2"/>
    </xf>
    <xf numFmtId="0" fontId="25" fillId="2" borderId="0" xfId="0" applyFont="1" applyFill="1" applyAlignment="1">
      <alignment horizontal="left" vertical="center" shrinkToFit="1" readingOrder="2"/>
    </xf>
    <xf numFmtId="0" fontId="25" fillId="3" borderId="0" xfId="0" applyFont="1" applyFill="1" applyAlignment="1">
      <alignment horizontal="center" vertical="center" readingOrder="2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horizontal="left" vertical="center" shrinkToFit="1" readingOrder="2"/>
    </xf>
    <xf numFmtId="0" fontId="26" fillId="2" borderId="0" xfId="0" applyFont="1" applyFill="1" applyAlignment="1">
      <alignment vertical="center" shrinkToFit="1" readingOrder="2"/>
    </xf>
    <xf numFmtId="0" fontId="26" fillId="2" borderId="0" xfId="0" applyFont="1" applyFill="1" applyAlignment="1">
      <alignment vertical="center" readingOrder="2"/>
    </xf>
    <xf numFmtId="0" fontId="27" fillId="2" borderId="0" xfId="0" applyFont="1" applyFill="1" applyAlignment="1">
      <alignment horizontal="right" vertical="center" readingOrder="2"/>
    </xf>
    <xf numFmtId="0" fontId="28" fillId="3" borderId="0" xfId="0" applyFont="1" applyFill="1" applyAlignment="1">
      <alignment horizontal="center" vertical="center" wrapText="1" readingOrder="1"/>
    </xf>
    <xf numFmtId="0" fontId="29" fillId="2" borderId="0" xfId="0" applyFont="1" applyFill="1" applyAlignment="1">
      <alignment vertical="center" shrinkToFit="1" readingOrder="2"/>
    </xf>
    <xf numFmtId="0" fontId="29" fillId="3" borderId="0" xfId="0" applyFont="1" applyFill="1" applyAlignment="1">
      <alignment vertical="center" readingOrder="2"/>
    </xf>
    <xf numFmtId="0" fontId="31" fillId="2" borderId="0" xfId="0" applyFont="1" applyFill="1" applyAlignment="1">
      <alignment vertical="center" shrinkToFit="1" readingOrder="2"/>
    </xf>
    <xf numFmtId="0" fontId="32" fillId="4" borderId="2" xfId="0" applyFont="1" applyFill="1" applyBorder="1" applyAlignment="1">
      <alignment horizontal="center" vertical="center" shrinkToFit="1" readingOrder="2"/>
    </xf>
    <xf numFmtId="0" fontId="35" fillId="5" borderId="2" xfId="0" applyFont="1" applyFill="1" applyBorder="1" applyAlignment="1">
      <alignment horizontal="center" vertical="center" wrapText="1" shrinkToFit="1" readingOrder="2"/>
    </xf>
    <xf numFmtId="0" fontId="35" fillId="6" borderId="2" xfId="0" applyFont="1" applyFill="1" applyBorder="1" applyAlignment="1">
      <alignment horizontal="center" vertical="center" wrapText="1" shrinkToFit="1" readingOrder="2"/>
    </xf>
    <xf numFmtId="0" fontId="36" fillId="3" borderId="0" xfId="0" applyFont="1" applyFill="1" applyAlignment="1">
      <alignment horizontal="center" vertical="center" readingOrder="2"/>
    </xf>
    <xf numFmtId="0" fontId="36" fillId="2" borderId="0" xfId="0" applyFont="1" applyFill="1" applyAlignment="1">
      <alignment horizontal="center" vertical="center" shrinkToFit="1" readingOrder="2"/>
    </xf>
    <xf numFmtId="0" fontId="34" fillId="4" borderId="2" xfId="0" applyFont="1" applyFill="1" applyBorder="1" applyAlignment="1">
      <alignment horizontal="center" vertical="center" shrinkToFit="1" readingOrder="2"/>
    </xf>
    <xf numFmtId="0" fontId="36" fillId="2" borderId="0" xfId="1" applyFont="1" applyFill="1" applyAlignment="1">
      <alignment horizontal="center" vertical="center" shrinkToFit="1" readingOrder="2"/>
    </xf>
    <xf numFmtId="0" fontId="36" fillId="2" borderId="0" xfId="1" applyFont="1" applyFill="1" applyAlignment="1">
      <alignment horizontal="center" vertical="center" shrinkToFit="1"/>
    </xf>
    <xf numFmtId="0" fontId="26" fillId="2" borderId="0" xfId="0" applyFont="1" applyFill="1" applyAlignment="1">
      <alignment horizontal="center" vertical="center" shrinkToFit="1" readingOrder="2"/>
    </xf>
    <xf numFmtId="0" fontId="27" fillId="2" borderId="0" xfId="0" applyFont="1" applyFill="1" applyAlignment="1">
      <alignment horizontal="left" vertical="center" shrinkToFit="1"/>
    </xf>
    <xf numFmtId="0" fontId="26" fillId="2" borderId="0" xfId="0" applyFont="1" applyFill="1" applyAlignment="1">
      <alignment vertical="center" shrinkToFit="1"/>
    </xf>
    <xf numFmtId="0" fontId="32" fillId="4" borderId="2" xfId="0" applyFont="1" applyFill="1" applyBorder="1" applyAlignment="1">
      <alignment horizontal="center" vertical="center" shrinkToFit="1"/>
    </xf>
    <xf numFmtId="0" fontId="35" fillId="6" borderId="4" xfId="0" applyFont="1" applyFill="1" applyBorder="1" applyAlignment="1">
      <alignment horizontal="center" vertical="center" wrapText="1" shrinkToFit="1"/>
    </xf>
    <xf numFmtId="49" fontId="35" fillId="6" borderId="4" xfId="0" applyNumberFormat="1" applyFont="1" applyFill="1" applyBorder="1" applyAlignment="1">
      <alignment horizontal="center" vertical="center" wrapText="1" shrinkToFit="1" readingOrder="2"/>
    </xf>
    <xf numFmtId="17" fontId="35" fillId="5" borderId="4" xfId="0" applyNumberFormat="1" applyFont="1" applyFill="1" applyBorder="1" applyAlignment="1">
      <alignment horizontal="center" vertical="center" wrapText="1" shrinkToFit="1"/>
    </xf>
    <xf numFmtId="49" fontId="35" fillId="5" borderId="4" xfId="0" applyNumberFormat="1" applyFont="1" applyFill="1" applyBorder="1" applyAlignment="1">
      <alignment horizontal="center" vertical="center" wrapText="1" shrinkToFit="1" readingOrder="2"/>
    </xf>
    <xf numFmtId="0" fontId="35" fillId="5" borderId="4" xfId="0" applyFont="1" applyFill="1" applyBorder="1" applyAlignment="1">
      <alignment horizontal="center" vertical="center" wrapText="1" shrinkToFit="1"/>
    </xf>
    <xf numFmtId="0" fontId="29" fillId="2" borderId="0" xfId="0" applyFont="1" applyFill="1" applyAlignment="1">
      <alignment vertical="center"/>
    </xf>
    <xf numFmtId="0" fontId="31" fillId="2" borderId="0" xfId="0" applyFont="1" applyFill="1" applyAlignment="1">
      <alignment vertical="top"/>
    </xf>
    <xf numFmtId="0" fontId="25" fillId="3" borderId="0" xfId="0" applyFont="1" applyFill="1" applyAlignment="1">
      <alignment horizontal="center" vertical="top" readingOrder="2"/>
    </xf>
    <xf numFmtId="0" fontId="25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4" fillId="4" borderId="5" xfId="0" applyFont="1" applyFill="1" applyBorder="1" applyAlignment="1">
      <alignment horizontal="center" vertical="center" wrapText="1" shrinkToFit="1"/>
    </xf>
    <xf numFmtId="0" fontId="32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 wrapText="1" shrinkToFit="1"/>
    </xf>
    <xf numFmtId="0" fontId="32" fillId="4" borderId="7" xfId="0" applyFont="1" applyFill="1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35" fillId="5" borderId="7" xfId="0" applyFont="1" applyFill="1" applyBorder="1" applyAlignment="1">
      <alignment horizontal="center" vertical="center" wrapText="1" shrinkToFit="1"/>
    </xf>
    <xf numFmtId="0" fontId="35" fillId="6" borderId="2" xfId="0" applyFont="1" applyFill="1" applyBorder="1" applyAlignment="1">
      <alignment horizontal="center" vertical="center" wrapText="1" shrinkToFit="1"/>
    </xf>
    <xf numFmtId="0" fontId="39" fillId="4" borderId="2" xfId="0" applyFont="1" applyFill="1" applyBorder="1" applyAlignment="1">
      <alignment horizontal="center" vertical="center" wrapText="1" shrinkToFit="1"/>
    </xf>
    <xf numFmtId="0" fontId="12" fillId="4" borderId="0" xfId="0" applyFont="1" applyFill="1" applyAlignment="1">
      <alignment horizontal="center" vertical="center" wrapText="1" shrinkToFit="1"/>
    </xf>
    <xf numFmtId="0" fontId="11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 wrapText="1" shrinkToFit="1" readingOrder="1"/>
    </xf>
    <xf numFmtId="0" fontId="13" fillId="5" borderId="0" xfId="0" applyFont="1" applyFill="1" applyAlignment="1">
      <alignment horizontal="center" vertical="center" wrapText="1" shrinkToFit="1"/>
    </xf>
    <xf numFmtId="0" fontId="13" fillId="6" borderId="0" xfId="0" applyFont="1" applyFill="1" applyAlignment="1">
      <alignment horizontal="center" vertical="center" wrapText="1" shrinkToFit="1"/>
    </xf>
    <xf numFmtId="0" fontId="35" fillId="5" borderId="2" xfId="0" applyFont="1" applyFill="1" applyBorder="1" applyAlignment="1">
      <alignment horizontal="center" vertical="center" wrapText="1" shrinkToFit="1"/>
    </xf>
    <xf numFmtId="0" fontId="34" fillId="4" borderId="2" xfId="0" applyFont="1" applyFill="1" applyBorder="1" applyAlignment="1">
      <alignment horizontal="center" vertical="center" shrinkToFit="1"/>
    </xf>
    <xf numFmtId="0" fontId="32" fillId="4" borderId="8" xfId="0" applyFont="1" applyFill="1" applyBorder="1" applyAlignment="1">
      <alignment horizontal="center" vertical="center" shrinkToFit="1" readingOrder="2"/>
    </xf>
    <xf numFmtId="0" fontId="40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43" fillId="2" borderId="0" xfId="0" applyFont="1" applyFill="1" applyAlignment="1">
      <alignment horizontal="center" vertical="center" shrinkToFit="1" readingOrder="2"/>
    </xf>
    <xf numFmtId="0" fontId="44" fillId="2" borderId="0" xfId="0" applyFont="1" applyFill="1" applyAlignment="1">
      <alignment horizontal="center" vertical="center" shrinkToFit="1" readingOrder="2"/>
    </xf>
    <xf numFmtId="0" fontId="45" fillId="2" borderId="0" xfId="0" applyFont="1" applyFill="1" applyAlignment="1">
      <alignment horizontal="center" vertical="center" shrinkToFit="1" readingOrder="2"/>
    </xf>
    <xf numFmtId="0" fontId="46" fillId="2" borderId="0" xfId="0" applyFont="1" applyFill="1" applyAlignment="1">
      <alignment horizontal="center" vertical="center" shrinkToFit="1" readingOrder="2"/>
    </xf>
    <xf numFmtId="0" fontId="47" fillId="2" borderId="0" xfId="0" applyFont="1" applyFill="1" applyAlignment="1">
      <alignment horizontal="center" vertical="center" shrinkToFit="1" readingOrder="2"/>
    </xf>
    <xf numFmtId="0" fontId="48" fillId="2" borderId="0" xfId="0" applyFont="1" applyFill="1" applyAlignment="1">
      <alignment horizontal="center" vertical="center" shrinkToFit="1" readingOrder="2"/>
    </xf>
    <xf numFmtId="0" fontId="49" fillId="0" borderId="0" xfId="13"/>
    <xf numFmtId="0" fontId="34" fillId="8" borderId="4" xfId="13" applyFont="1" applyFill="1" applyBorder="1" applyAlignment="1">
      <alignment horizontal="center" vertical="center" wrapText="1" shrinkToFit="1"/>
    </xf>
    <xf numFmtId="0" fontId="35" fillId="9" borderId="2" xfId="13" applyFont="1" applyFill="1" applyBorder="1" applyAlignment="1">
      <alignment horizontal="center" vertical="center" wrapText="1" shrinkToFit="1"/>
    </xf>
    <xf numFmtId="0" fontId="35" fillId="10" borderId="5" xfId="13" applyFont="1" applyFill="1" applyBorder="1" applyAlignment="1">
      <alignment horizontal="center" vertical="center" wrapText="1" shrinkToFit="1"/>
    </xf>
    <xf numFmtId="0" fontId="27" fillId="2" borderId="0" xfId="13" applyFont="1" applyFill="1" applyAlignment="1">
      <alignment horizontal="right" vertical="center" readingOrder="2"/>
    </xf>
    <xf numFmtId="0" fontId="50" fillId="2" borderId="0" xfId="13" applyFont="1" applyFill="1" applyAlignment="1">
      <alignment vertical="center"/>
    </xf>
    <xf numFmtId="0" fontId="50" fillId="2" borderId="0" xfId="13" applyFont="1" applyFill="1" applyAlignment="1">
      <alignment vertical="center" shrinkToFit="1"/>
    </xf>
    <xf numFmtId="0" fontId="27" fillId="2" borderId="0" xfId="13" applyFont="1" applyFill="1" applyAlignment="1">
      <alignment horizontal="left" vertical="center" shrinkToFit="1"/>
    </xf>
    <xf numFmtId="0" fontId="8" fillId="3" borderId="0" xfId="13" applyFont="1" applyFill="1" applyAlignment="1">
      <alignment horizontal="center" vertical="center" readingOrder="2"/>
    </xf>
    <xf numFmtId="0" fontId="35" fillId="10" borderId="2" xfId="13" applyFont="1" applyFill="1" applyBorder="1" applyAlignment="1">
      <alignment horizontal="center" vertical="center" wrapText="1" shrinkToFit="1"/>
    </xf>
    <xf numFmtId="0" fontId="23" fillId="3" borderId="0" xfId="13" applyFont="1" applyFill="1" applyAlignment="1">
      <alignment vertical="center" readingOrder="2"/>
    </xf>
    <xf numFmtId="0" fontId="49" fillId="2" borderId="0" xfId="13" applyFill="1" applyAlignment="1">
      <alignment vertical="center"/>
    </xf>
    <xf numFmtId="0" fontId="26" fillId="2" borderId="0" xfId="13" applyFont="1" applyFill="1" applyAlignment="1">
      <alignment vertical="center"/>
    </xf>
    <xf numFmtId="0" fontId="32" fillId="3" borderId="3" xfId="0" applyFont="1" applyFill="1" applyBorder="1" applyAlignment="1">
      <alignment horizontal="center" vertical="center" shrinkToFit="1" readingOrder="2"/>
    </xf>
    <xf numFmtId="0" fontId="53" fillId="8" borderId="15" xfId="0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left" vertical="center" wrapText="1" shrinkToFit="1"/>
    </xf>
    <xf numFmtId="0" fontId="35" fillId="5" borderId="2" xfId="0" applyFont="1" applyFill="1" applyBorder="1" applyAlignment="1">
      <alignment horizontal="right" vertical="center" wrapText="1" shrinkToFit="1" readingOrder="2"/>
    </xf>
    <xf numFmtId="0" fontId="35" fillId="5" borderId="8" xfId="0" applyFont="1" applyFill="1" applyBorder="1" applyAlignment="1">
      <alignment horizontal="center" vertical="center" wrapText="1" shrinkToFit="1" readingOrder="2"/>
    </xf>
    <xf numFmtId="0" fontId="35" fillId="3" borderId="0" xfId="0" applyFont="1" applyFill="1" applyAlignment="1">
      <alignment horizontal="center" vertical="center" wrapText="1" shrinkToFit="1" readingOrder="2"/>
    </xf>
    <xf numFmtId="0" fontId="35" fillId="6" borderId="2" xfId="0" applyFont="1" applyFill="1" applyBorder="1" applyAlignment="1">
      <alignment horizontal="left" vertical="center" wrapText="1" shrinkToFit="1"/>
    </xf>
    <xf numFmtId="0" fontId="35" fillId="6" borderId="2" xfId="0" applyFont="1" applyFill="1" applyBorder="1" applyAlignment="1">
      <alignment horizontal="right" vertical="center" wrapText="1" shrinkToFit="1" readingOrder="2"/>
    </xf>
    <xf numFmtId="49" fontId="35" fillId="6" borderId="2" xfId="0" applyNumberFormat="1" applyFont="1" applyFill="1" applyBorder="1" applyAlignment="1">
      <alignment horizontal="center" vertical="center" wrapText="1" shrinkToFit="1"/>
    </xf>
    <xf numFmtId="49" fontId="35" fillId="6" borderId="8" xfId="0" applyNumberFormat="1" applyFont="1" applyFill="1" applyBorder="1" applyAlignment="1">
      <alignment horizontal="center" vertical="center" wrapText="1" shrinkToFit="1" readingOrder="2"/>
    </xf>
    <xf numFmtId="49" fontId="35" fillId="5" borderId="2" xfId="0" applyNumberFormat="1" applyFont="1" applyFill="1" applyBorder="1" applyAlignment="1">
      <alignment horizontal="center" vertical="center" wrapText="1" shrinkToFit="1"/>
    </xf>
    <xf numFmtId="49" fontId="35" fillId="5" borderId="8" xfId="0" applyNumberFormat="1" applyFont="1" applyFill="1" applyBorder="1" applyAlignment="1">
      <alignment horizontal="center" vertical="center" wrapText="1" shrinkToFit="1" readingOrder="2"/>
    </xf>
    <xf numFmtId="0" fontId="35" fillId="10" borderId="4" xfId="0" applyFont="1" applyFill="1" applyBorder="1" applyAlignment="1">
      <alignment horizontal="center" vertical="center" wrapText="1" shrinkToFit="1"/>
    </xf>
    <xf numFmtId="0" fontId="35" fillId="10" borderId="4" xfId="0" applyFont="1" applyFill="1" applyBorder="1" applyAlignment="1">
      <alignment horizontal="left" vertical="center" wrapText="1" shrinkToFit="1" readingOrder="1"/>
    </xf>
    <xf numFmtId="0" fontId="35" fillId="10" borderId="4" xfId="0" applyFont="1" applyFill="1" applyBorder="1" applyAlignment="1">
      <alignment horizontal="right" vertical="center" wrapText="1" shrinkToFit="1" readingOrder="2"/>
    </xf>
    <xf numFmtId="49" fontId="35" fillId="10" borderId="4" xfId="0" applyNumberFormat="1" applyFont="1" applyFill="1" applyBorder="1" applyAlignment="1">
      <alignment horizontal="center" vertical="center" wrapText="1" shrinkToFit="1" readingOrder="2"/>
    </xf>
    <xf numFmtId="49" fontId="35" fillId="9" borderId="4" xfId="0" applyNumberFormat="1" applyFont="1" applyFill="1" applyBorder="1" applyAlignment="1">
      <alignment horizontal="center" vertical="center" wrapText="1" shrinkToFit="1"/>
    </xf>
    <xf numFmtId="0" fontId="35" fillId="9" borderId="4" xfId="0" applyFont="1" applyFill="1" applyBorder="1" applyAlignment="1">
      <alignment horizontal="left" vertical="center" wrapText="1" shrinkToFit="1" readingOrder="1"/>
    </xf>
    <xf numFmtId="0" fontId="35" fillId="9" borderId="4" xfId="0" applyFont="1" applyFill="1" applyBorder="1" applyAlignment="1">
      <alignment horizontal="right" vertical="center" wrapText="1" shrinkToFit="1" readingOrder="2"/>
    </xf>
    <xf numFmtId="49" fontId="35" fillId="9" borderId="4" xfId="0" applyNumberFormat="1" applyFont="1" applyFill="1" applyBorder="1" applyAlignment="1">
      <alignment horizontal="center" vertical="center" wrapText="1" shrinkToFit="1" readingOrder="2"/>
    </xf>
    <xf numFmtId="49" fontId="35" fillId="10" borderId="4" xfId="0" applyNumberFormat="1" applyFont="1" applyFill="1" applyBorder="1" applyAlignment="1">
      <alignment horizontal="center" vertical="center" wrapText="1" shrinkToFit="1"/>
    </xf>
    <xf numFmtId="0" fontId="44" fillId="2" borderId="0" xfId="0" applyFont="1" applyFill="1" applyAlignment="1">
      <alignment vertical="center"/>
    </xf>
    <xf numFmtId="0" fontId="45" fillId="2" borderId="0" xfId="0" applyFont="1" applyFill="1" applyAlignment="1">
      <alignment vertical="center"/>
    </xf>
    <xf numFmtId="164" fontId="45" fillId="2" borderId="0" xfId="0" applyNumberFormat="1" applyFont="1" applyFill="1" applyAlignment="1">
      <alignment vertical="center"/>
    </xf>
    <xf numFmtId="0" fontId="42" fillId="2" borderId="0" xfId="0" applyFont="1" applyFill="1" applyAlignment="1">
      <alignment horizontal="center" vertical="center"/>
    </xf>
    <xf numFmtId="164" fontId="44" fillId="2" borderId="0" xfId="0" applyNumberFormat="1" applyFont="1" applyFill="1" applyAlignment="1">
      <alignment vertical="center"/>
    </xf>
    <xf numFmtId="0" fontId="55" fillId="2" borderId="0" xfId="0" applyFont="1" applyFill="1" applyAlignment="1">
      <alignment horizontal="center" vertical="center"/>
    </xf>
    <xf numFmtId="0" fontId="46" fillId="2" borderId="0" xfId="0" applyFont="1" applyFill="1" applyAlignment="1">
      <alignment vertical="center"/>
    </xf>
    <xf numFmtId="0" fontId="56" fillId="2" borderId="0" xfId="0" applyFont="1" applyFill="1" applyAlignment="1">
      <alignment horizontal="center" vertical="center" wrapText="1" shrinkToFit="1" readingOrder="2"/>
    </xf>
    <xf numFmtId="164" fontId="8" fillId="2" borderId="0" xfId="0" applyNumberFormat="1" applyFont="1" applyFill="1" applyAlignment="1">
      <alignment vertical="center"/>
    </xf>
    <xf numFmtId="1" fontId="54" fillId="2" borderId="0" xfId="0" applyNumberFormat="1" applyFont="1" applyFill="1" applyAlignment="1">
      <alignment vertical="center"/>
    </xf>
    <xf numFmtId="49" fontId="35" fillId="6" borderId="8" xfId="0" applyNumberFormat="1" applyFont="1" applyFill="1" applyBorder="1" applyAlignment="1">
      <alignment horizontal="right" vertical="center" wrapText="1" shrinkToFit="1" readingOrder="2"/>
    </xf>
    <xf numFmtId="49" fontId="35" fillId="5" borderId="8" xfId="0" applyNumberFormat="1" applyFont="1" applyFill="1" applyBorder="1" applyAlignment="1">
      <alignment horizontal="right" vertical="center" wrapText="1" shrinkToFit="1" readingOrder="2"/>
    </xf>
    <xf numFmtId="0" fontId="36" fillId="2" borderId="3" xfId="1" applyFont="1" applyFill="1" applyBorder="1" applyAlignment="1">
      <alignment vertical="center" shrinkToFit="1"/>
    </xf>
    <xf numFmtId="1" fontId="35" fillId="5" borderId="7" xfId="0" applyNumberFormat="1" applyFont="1" applyFill="1" applyBorder="1" applyAlignment="1">
      <alignment horizontal="center" vertical="center" wrapText="1" shrinkToFit="1" readingOrder="1"/>
    </xf>
    <xf numFmtId="1" fontId="35" fillId="6" borderId="2" xfId="0" applyNumberFormat="1" applyFont="1" applyFill="1" applyBorder="1" applyAlignment="1">
      <alignment horizontal="center" vertical="center" wrapText="1" shrinkToFit="1" readingOrder="1"/>
    </xf>
    <xf numFmtId="1" fontId="39" fillId="4" borderId="2" xfId="0" applyNumberFormat="1" applyFont="1" applyFill="1" applyBorder="1" applyAlignment="1">
      <alignment horizontal="center" vertical="center" wrapText="1" shrinkToFit="1" readingOrder="1"/>
    </xf>
    <xf numFmtId="1" fontId="35" fillId="5" borderId="2" xfId="0" applyNumberFormat="1" applyFont="1" applyFill="1" applyBorder="1" applyAlignment="1">
      <alignment horizontal="center" vertical="center" wrapText="1" shrinkToFit="1" readingOrder="1"/>
    </xf>
    <xf numFmtId="1" fontId="32" fillId="4" borderId="2" xfId="0" applyNumberFormat="1" applyFont="1" applyFill="1" applyBorder="1" applyAlignment="1">
      <alignment horizontal="center" vertical="center" shrinkToFit="1" readingOrder="1"/>
    </xf>
    <xf numFmtId="1" fontId="35" fillId="6" borderId="4" xfId="0" applyNumberFormat="1" applyFont="1" applyFill="1" applyBorder="1" applyAlignment="1">
      <alignment horizontal="center" vertical="center" wrapText="1" shrinkToFit="1" readingOrder="1"/>
    </xf>
    <xf numFmtId="1" fontId="35" fillId="5" borderId="4" xfId="0" applyNumberFormat="1" applyFont="1" applyFill="1" applyBorder="1" applyAlignment="1">
      <alignment horizontal="center" vertical="center" wrapText="1" shrinkToFit="1" readingOrder="1"/>
    </xf>
    <xf numFmtId="1" fontId="35" fillId="5" borderId="2" xfId="0" applyNumberFormat="1" applyFont="1" applyFill="1" applyBorder="1" applyAlignment="1">
      <alignment horizontal="center" vertical="center" wrapText="1" shrinkToFit="1"/>
    </xf>
    <xf numFmtId="1" fontId="35" fillId="6" borderId="2" xfId="0" applyNumberFormat="1" applyFont="1" applyFill="1" applyBorder="1" applyAlignment="1">
      <alignment horizontal="center" vertical="center" wrapText="1" shrinkToFit="1"/>
    </xf>
    <xf numFmtId="0" fontId="35" fillId="10" borderId="5" xfId="13" applyFont="1" applyFill="1" applyBorder="1" applyAlignment="1">
      <alignment horizontal="center" vertical="center" wrapText="1" shrinkToFit="1" readingOrder="2"/>
    </xf>
    <xf numFmtId="0" fontId="35" fillId="9" borderId="2" xfId="13" applyFont="1" applyFill="1" applyBorder="1" applyAlignment="1">
      <alignment horizontal="center" vertical="center" wrapText="1" shrinkToFit="1" readingOrder="2"/>
    </xf>
    <xf numFmtId="0" fontId="57" fillId="0" borderId="0" xfId="13" applyFont="1"/>
    <xf numFmtId="0" fontId="58" fillId="0" borderId="0" xfId="13" applyFont="1"/>
    <xf numFmtId="0" fontId="32" fillId="8" borderId="4" xfId="13" applyFont="1" applyFill="1" applyBorder="1" applyAlignment="1">
      <alignment horizontal="center" vertical="center" wrapText="1" shrinkToFit="1"/>
    </xf>
    <xf numFmtId="0" fontId="53" fillId="8" borderId="4" xfId="13" applyFont="1" applyFill="1" applyBorder="1" applyAlignment="1">
      <alignment horizontal="center" vertical="center" wrapText="1" shrinkToFit="1"/>
    </xf>
    <xf numFmtId="0" fontId="59" fillId="10" borderId="5" xfId="13" applyFont="1" applyFill="1" applyBorder="1" applyAlignment="1">
      <alignment horizontal="center" vertical="center" wrapText="1" shrinkToFit="1"/>
    </xf>
    <xf numFmtId="0" fontId="59" fillId="9" borderId="2" xfId="13" applyFont="1" applyFill="1" applyBorder="1" applyAlignment="1">
      <alignment horizontal="center" vertical="center" wrapText="1" shrinkToFit="1"/>
    </xf>
    <xf numFmtId="0" fontId="37" fillId="8" borderId="4" xfId="13" applyFont="1" applyFill="1" applyBorder="1" applyAlignment="1">
      <alignment horizontal="center" vertical="center" wrapText="1" shrinkToFit="1"/>
    </xf>
    <xf numFmtId="1" fontId="8" fillId="2" borderId="0" xfId="0" applyNumberFormat="1" applyFont="1" applyFill="1" applyAlignment="1">
      <alignment horizontal="center" vertical="center" shrinkToFit="1" readingOrder="2"/>
    </xf>
    <xf numFmtId="1" fontId="25" fillId="2" borderId="0" xfId="0" applyNumberFormat="1" applyFont="1" applyFill="1" applyAlignment="1">
      <alignment horizontal="center" vertical="center" shrinkToFit="1" readingOrder="2"/>
    </xf>
    <xf numFmtId="1" fontId="25" fillId="3" borderId="0" xfId="0" applyNumberFormat="1" applyFont="1" applyFill="1" applyAlignment="1">
      <alignment horizontal="center" vertical="center" readingOrder="2"/>
    </xf>
    <xf numFmtId="49" fontId="51" fillId="0" borderId="0" xfId="0" applyNumberFormat="1" applyFont="1" applyAlignment="1">
      <alignment horizontal="center" wrapText="1" readingOrder="1"/>
    </xf>
    <xf numFmtId="49" fontId="51" fillId="0" borderId="1" xfId="0" applyNumberFormat="1" applyFont="1" applyBorder="1" applyAlignment="1">
      <alignment horizontal="center" wrapText="1" readingOrder="1"/>
    </xf>
    <xf numFmtId="49" fontId="52" fillId="0" borderId="0" xfId="0" applyNumberFormat="1" applyFont="1" applyAlignment="1">
      <alignment horizontal="center" wrapText="1" readingOrder="2"/>
    </xf>
    <xf numFmtId="0" fontId="36" fillId="2" borderId="3" xfId="1" applyFont="1" applyFill="1" applyBorder="1" applyAlignment="1">
      <alignment vertical="center" shrinkToFit="1"/>
    </xf>
    <xf numFmtId="0" fontId="30" fillId="2" borderId="0" xfId="0" applyFont="1" applyFill="1" applyAlignment="1">
      <alignment horizontal="center" vertical="center" shrinkToFit="1" readingOrder="2"/>
    </xf>
    <xf numFmtId="0" fontId="27" fillId="2" borderId="1" xfId="0" applyFont="1" applyFill="1" applyBorder="1" applyAlignment="1">
      <alignment horizontal="center" vertical="top" shrinkToFit="1" readingOrder="1"/>
    </xf>
    <xf numFmtId="0" fontId="32" fillId="4" borderId="2" xfId="0" applyFont="1" applyFill="1" applyBorder="1" applyAlignment="1">
      <alignment horizontal="center" vertical="center" shrinkToFit="1" readingOrder="2"/>
    </xf>
    <xf numFmtId="0" fontId="34" fillId="4" borderId="2" xfId="0" applyFont="1" applyFill="1" applyBorder="1" applyAlignment="1">
      <alignment horizontal="center" vertical="center" shrinkToFit="1" readingOrder="2"/>
    </xf>
    <xf numFmtId="0" fontId="34" fillId="4" borderId="5" xfId="0" applyFont="1" applyFill="1" applyBorder="1" applyAlignment="1">
      <alignment horizontal="center" vertical="center" shrinkToFit="1"/>
    </xf>
    <xf numFmtId="0" fontId="34" fillId="4" borderId="4" xfId="0" applyFont="1" applyFill="1" applyBorder="1" applyAlignment="1">
      <alignment horizontal="center" vertical="center" shrinkToFit="1"/>
    </xf>
    <xf numFmtId="0" fontId="34" fillId="4" borderId="7" xfId="0" applyFont="1" applyFill="1" applyBorder="1" applyAlignment="1">
      <alignment horizontal="center" vertical="center" shrinkToFit="1"/>
    </xf>
    <xf numFmtId="0" fontId="32" fillId="4" borderId="8" xfId="0" applyFont="1" applyFill="1" applyBorder="1" applyAlignment="1">
      <alignment horizontal="center" vertical="center" shrinkToFit="1"/>
    </xf>
    <xf numFmtId="0" fontId="32" fillId="4" borderId="9" xfId="0" applyFont="1" applyFill="1" applyBorder="1" applyAlignment="1">
      <alignment horizontal="center" vertical="center" shrinkToFit="1"/>
    </xf>
    <xf numFmtId="0" fontId="32" fillId="4" borderId="6" xfId="0" applyFont="1" applyFill="1" applyBorder="1" applyAlignment="1">
      <alignment horizontal="center" vertical="center" shrinkToFit="1"/>
    </xf>
    <xf numFmtId="0" fontId="32" fillId="4" borderId="8" xfId="0" applyFont="1" applyFill="1" applyBorder="1" applyAlignment="1">
      <alignment horizontal="center" vertical="center" shrinkToFit="1" readingOrder="2"/>
    </xf>
    <xf numFmtId="0" fontId="32" fillId="4" borderId="9" xfId="0" applyFont="1" applyFill="1" applyBorder="1" applyAlignment="1">
      <alignment horizontal="center" vertical="center" shrinkToFit="1" readingOrder="2"/>
    </xf>
    <xf numFmtId="0" fontId="32" fillId="4" borderId="6" xfId="0" applyFont="1" applyFill="1" applyBorder="1" applyAlignment="1">
      <alignment horizontal="center" vertical="center" shrinkToFit="1" readingOrder="2"/>
    </xf>
    <xf numFmtId="0" fontId="34" fillId="4" borderId="5" xfId="0" applyFont="1" applyFill="1" applyBorder="1" applyAlignment="1">
      <alignment horizontal="center" vertical="center" wrapText="1" shrinkToFit="1"/>
    </xf>
    <xf numFmtId="0" fontId="34" fillId="4" borderId="7" xfId="0" applyFont="1" applyFill="1" applyBorder="1" applyAlignment="1">
      <alignment horizontal="center" vertical="center" wrapText="1" shrinkToFit="1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top"/>
    </xf>
    <xf numFmtId="0" fontId="34" fillId="4" borderId="2" xfId="0" applyFont="1" applyFill="1" applyBorder="1" applyAlignment="1">
      <alignment horizontal="center" vertical="center" wrapText="1" shrinkToFit="1"/>
    </xf>
    <xf numFmtId="0" fontId="37" fillId="4" borderId="2" xfId="0" applyFont="1" applyFill="1" applyBorder="1" applyAlignment="1">
      <alignment horizontal="center" vertical="center"/>
    </xf>
    <xf numFmtId="0" fontId="37" fillId="4" borderId="6" xfId="0" applyFont="1" applyFill="1" applyBorder="1" applyAlignment="1">
      <alignment horizontal="center" vertical="center"/>
    </xf>
    <xf numFmtId="0" fontId="32" fillId="4" borderId="14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 shrinkToFit="1" readingOrder="2"/>
    </xf>
    <xf numFmtId="0" fontId="34" fillId="4" borderId="2" xfId="0" applyFont="1" applyFill="1" applyBorder="1" applyAlignment="1">
      <alignment horizontal="center" vertical="center" shrinkToFit="1"/>
    </xf>
    <xf numFmtId="0" fontId="36" fillId="2" borderId="3" xfId="1" applyFont="1" applyFill="1" applyBorder="1" applyAlignment="1">
      <alignment horizontal="center" vertical="center" shrinkToFit="1"/>
    </xf>
    <xf numFmtId="0" fontId="36" fillId="2" borderId="3" xfId="14" applyFont="1" applyFill="1" applyBorder="1" applyAlignment="1">
      <alignment vertical="center" shrinkToFit="1" readingOrder="2"/>
    </xf>
    <xf numFmtId="0" fontId="36" fillId="2" borderId="3" xfId="14" applyFont="1" applyFill="1" applyBorder="1" applyAlignment="1">
      <alignment vertical="center" shrinkToFit="1"/>
    </xf>
    <xf numFmtId="0" fontId="30" fillId="2" borderId="0" xfId="13" applyFont="1" applyFill="1" applyAlignment="1">
      <alignment horizontal="center" vertical="center"/>
    </xf>
    <xf numFmtId="0" fontId="30" fillId="2" borderId="0" xfId="13" applyFont="1" applyFill="1" applyAlignment="1">
      <alignment horizontal="center" vertical="top"/>
    </xf>
    <xf numFmtId="0" fontId="34" fillId="8" borderId="5" xfId="13" applyFont="1" applyFill="1" applyBorder="1" applyAlignment="1">
      <alignment horizontal="center" vertical="center" wrapText="1"/>
    </xf>
    <xf numFmtId="0" fontId="34" fillId="8" borderId="4" xfId="13" applyFont="1" applyFill="1" applyBorder="1" applyAlignment="1">
      <alignment horizontal="center" vertical="center" wrapText="1"/>
    </xf>
    <xf numFmtId="0" fontId="34" fillId="8" borderId="7" xfId="13" applyFont="1" applyFill="1" applyBorder="1" applyAlignment="1">
      <alignment horizontal="center" vertical="center" wrapText="1"/>
    </xf>
    <xf numFmtId="0" fontId="34" fillId="8" borderId="8" xfId="13" applyFont="1" applyFill="1" applyBorder="1" applyAlignment="1">
      <alignment horizontal="center" vertical="center" wrapText="1"/>
    </xf>
    <xf numFmtId="0" fontId="34" fillId="8" borderId="9" xfId="13" applyFont="1" applyFill="1" applyBorder="1" applyAlignment="1">
      <alignment horizontal="center" vertical="center" wrapText="1"/>
    </xf>
    <xf numFmtId="0" fontId="34" fillId="8" borderId="6" xfId="13" applyFont="1" applyFill="1" applyBorder="1" applyAlignment="1">
      <alignment horizontal="center" vertical="center" wrapText="1"/>
    </xf>
    <xf numFmtId="0" fontId="30" fillId="2" borderId="0" xfId="13" applyFont="1" applyFill="1" applyAlignment="1">
      <alignment horizontal="center" vertical="center" shrinkToFit="1" readingOrder="2"/>
    </xf>
    <xf numFmtId="0" fontId="27" fillId="2" borderId="1" xfId="13" applyFont="1" applyFill="1" applyBorder="1" applyAlignment="1">
      <alignment horizontal="center" vertical="top" shrinkToFit="1" readingOrder="1"/>
    </xf>
    <xf numFmtId="0" fontId="34" fillId="8" borderId="12" xfId="13" applyFont="1" applyFill="1" applyBorder="1" applyAlignment="1">
      <alignment horizontal="center" vertical="center" wrapText="1"/>
    </xf>
    <xf numFmtId="0" fontId="34" fillId="8" borderId="11" xfId="13" applyFont="1" applyFill="1" applyBorder="1" applyAlignment="1">
      <alignment horizontal="center" vertical="center" wrapText="1"/>
    </xf>
    <xf numFmtId="0" fontId="34" fillId="8" borderId="10" xfId="13" applyFont="1" applyFill="1" applyBorder="1" applyAlignment="1">
      <alignment horizontal="center" vertical="center" wrapText="1"/>
    </xf>
    <xf numFmtId="0" fontId="34" fillId="8" borderId="8" xfId="13" applyFont="1" applyFill="1" applyBorder="1" applyAlignment="1">
      <alignment horizontal="center" vertical="center" wrapText="1" shrinkToFit="1"/>
    </xf>
    <xf numFmtId="0" fontId="34" fillId="8" borderId="9" xfId="13" applyFont="1" applyFill="1" applyBorder="1" applyAlignment="1">
      <alignment horizontal="center" vertical="center" wrapText="1" shrinkToFit="1"/>
    </xf>
    <xf numFmtId="0" fontId="34" fillId="8" borderId="6" xfId="13" applyFont="1" applyFill="1" applyBorder="1" applyAlignment="1">
      <alignment horizontal="center" vertical="center" wrapText="1" shrinkToFit="1"/>
    </xf>
    <xf numFmtId="0" fontId="27" fillId="2" borderId="0" xfId="13" applyFont="1" applyFill="1" applyAlignment="1">
      <alignment horizontal="center" vertical="top" shrinkToFit="1" readingOrder="1"/>
    </xf>
    <xf numFmtId="0" fontId="37" fillId="8" borderId="13" xfId="13" applyFont="1" applyFill="1" applyBorder="1" applyAlignment="1">
      <alignment horizontal="center" vertical="center" wrapText="1" shrinkToFit="1"/>
    </xf>
    <xf numFmtId="0" fontId="37" fillId="8" borderId="14" xfId="13" applyFont="1" applyFill="1" applyBorder="1" applyAlignment="1">
      <alignment horizontal="center" vertical="center" wrapText="1" shrinkToFit="1"/>
    </xf>
    <xf numFmtId="0" fontId="37" fillId="8" borderId="8" xfId="13" applyFont="1" applyFill="1" applyBorder="1" applyAlignment="1">
      <alignment horizontal="center" vertical="center" wrapText="1"/>
    </xf>
    <xf numFmtId="0" fontId="37" fillId="8" borderId="9" xfId="13" applyFont="1" applyFill="1" applyBorder="1" applyAlignment="1">
      <alignment horizontal="center" vertical="center" wrapText="1"/>
    </xf>
    <xf numFmtId="0" fontId="37" fillId="8" borderId="6" xfId="13" applyFont="1" applyFill="1" applyBorder="1" applyAlignment="1">
      <alignment horizontal="center" vertical="center" wrapText="1"/>
    </xf>
  </cellXfs>
  <cellStyles count="15">
    <cellStyle name="Comma 2" xfId="2" xr:uid="{00000000-0005-0000-0000-000000000000}"/>
    <cellStyle name="Hyperlink 2" xfId="3" xr:uid="{00000000-0005-0000-0000-000001000000}"/>
    <cellStyle name="Normal 2" xfId="1" xr:uid="{00000000-0005-0000-0000-000003000000}"/>
    <cellStyle name="Normal 2 2" xfId="4" xr:uid="{00000000-0005-0000-0000-000004000000}"/>
    <cellStyle name="Normal 2 3" xfId="14" xr:uid="{00000000-0005-0000-0000-000005000000}"/>
    <cellStyle name="Normal 3" xfId="5" xr:uid="{00000000-0005-0000-0000-000006000000}"/>
    <cellStyle name="Normal 4" xfId="8" xr:uid="{00000000-0005-0000-0000-000007000000}"/>
    <cellStyle name="Normal 5" xfId="9" xr:uid="{00000000-0005-0000-0000-000008000000}"/>
    <cellStyle name="Normal 6" xfId="10" xr:uid="{00000000-0005-0000-0000-000009000000}"/>
    <cellStyle name="Normal 7" xfId="11" xr:uid="{00000000-0005-0000-0000-00000A000000}"/>
    <cellStyle name="Percent 2" xfId="6" xr:uid="{00000000-0005-0000-0000-00000B000000}"/>
    <cellStyle name="Percent 2 2" xfId="7" xr:uid="{00000000-0005-0000-0000-00000C000000}"/>
    <cellStyle name="عادي" xfId="0" builtinId="0"/>
    <cellStyle name="عادي 2" xfId="12" xr:uid="{00000000-0005-0000-0000-00000D000000}"/>
    <cellStyle name="عادي 3" xfId="13" xr:uid="{00000000-0005-0000-0000-00000E000000}"/>
  </cellStyles>
  <dxfs count="0"/>
  <tableStyles count="0" defaultTableStyle="TableStyleMedium2" defaultPivotStyle="PivotStyleLight16"/>
  <colors>
    <mruColors>
      <color rgb="FF0014C5"/>
      <color rgb="FFBBB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onnections" Target="connections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64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2891117</xdr:colOff>
      <xdr:row>0</xdr:row>
      <xdr:rowOff>179294</xdr:rowOff>
    </xdr:from>
    <xdr:to>
      <xdr:col>11</xdr:col>
      <xdr:colOff>441710</xdr:colOff>
      <xdr:row>1</xdr:row>
      <xdr:rowOff>537883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4D0A31B-E151-484D-BEC7-66A420A61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4676" y="179294"/>
          <a:ext cx="2212240" cy="795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2444563</xdr:colOff>
      <xdr:row>0</xdr:row>
      <xdr:rowOff>55469</xdr:rowOff>
    </xdr:from>
    <xdr:to>
      <xdr:col>5</xdr:col>
      <xdr:colOff>38100</xdr:colOff>
      <xdr:row>1</xdr:row>
      <xdr:rowOff>526677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36754253-DD4C-40AE-AF16-50F2B01A4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9916" y="55469"/>
          <a:ext cx="2217084" cy="908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K50"/>
  <sheetViews>
    <sheetView showGridLines="0" rightToLeft="1" view="pageBreakPreview" zoomScale="50" zoomScaleNormal="100" zoomScaleSheetLayoutView="50" workbookViewId="0">
      <selection activeCell="F29" sqref="F29"/>
    </sheetView>
  </sheetViews>
  <sheetFormatPr defaultRowHeight="12.75" x14ac:dyDescent="0.2"/>
  <cols>
    <col min="2" max="2" width="3.140625" customWidth="1"/>
    <col min="3" max="3" width="14.28515625" customWidth="1"/>
    <col min="4" max="4" width="80.140625" customWidth="1"/>
    <col min="5" max="5" width="69.5703125" customWidth="1"/>
    <col min="6" max="6" width="12.140625" customWidth="1"/>
    <col min="8" max="8" width="17.5703125" customWidth="1"/>
    <col min="9" max="9" width="66.42578125" customWidth="1"/>
    <col min="10" max="10" width="57.85546875" customWidth="1"/>
    <col min="11" max="11" width="12.140625" customWidth="1"/>
    <col min="19" max="19" width="84.5703125" customWidth="1"/>
  </cols>
  <sheetData>
    <row r="1" spans="3:11" ht="34.5" customHeight="1" x14ac:dyDescent="0.2">
      <c r="C1" s="149" t="s">
        <v>261</v>
      </c>
      <c r="D1" s="149"/>
      <c r="E1" s="149"/>
      <c r="F1" s="149"/>
      <c r="G1" s="149"/>
      <c r="H1" s="151" t="s">
        <v>226</v>
      </c>
      <c r="I1" s="151"/>
      <c r="J1" s="151"/>
      <c r="K1" s="151"/>
    </row>
    <row r="2" spans="3:11" ht="87" customHeight="1" x14ac:dyDescent="0.2">
      <c r="C2" s="150"/>
      <c r="D2" s="150"/>
      <c r="E2" s="150"/>
      <c r="F2" s="150"/>
      <c r="G2" s="150"/>
      <c r="H2" s="151"/>
      <c r="I2" s="151"/>
      <c r="J2" s="151"/>
      <c r="K2" s="151"/>
    </row>
    <row r="3" spans="3:11" ht="36.75" customHeight="1" x14ac:dyDescent="0.2">
      <c r="C3" s="72" t="s">
        <v>178</v>
      </c>
      <c r="D3" s="35" t="s">
        <v>177</v>
      </c>
      <c r="E3" s="35" t="s">
        <v>176</v>
      </c>
      <c r="F3" s="35" t="s">
        <v>175</v>
      </c>
      <c r="G3" s="94"/>
      <c r="H3" s="95" t="s">
        <v>178</v>
      </c>
      <c r="I3" s="95" t="s">
        <v>177</v>
      </c>
      <c r="J3" s="95" t="s">
        <v>176</v>
      </c>
      <c r="K3" s="95" t="s">
        <v>175</v>
      </c>
    </row>
    <row r="4" spans="3:11" ht="78" customHeight="1" x14ac:dyDescent="0.2">
      <c r="C4" s="98">
        <v>1</v>
      </c>
      <c r="D4" s="97" t="s">
        <v>351</v>
      </c>
      <c r="E4" s="96" t="s">
        <v>444</v>
      </c>
      <c r="F4" s="70">
        <v>1</v>
      </c>
      <c r="G4" s="99"/>
      <c r="H4" s="109" t="s">
        <v>219</v>
      </c>
      <c r="I4" s="108" t="s">
        <v>250</v>
      </c>
      <c r="J4" s="107" t="s">
        <v>456</v>
      </c>
      <c r="K4" s="106">
        <v>1</v>
      </c>
    </row>
    <row r="5" spans="3:11" ht="76.5" customHeight="1" x14ac:dyDescent="0.2">
      <c r="C5" s="103" t="s">
        <v>220</v>
      </c>
      <c r="D5" s="101" t="s">
        <v>378</v>
      </c>
      <c r="E5" s="100" t="s">
        <v>432</v>
      </c>
      <c r="F5" s="102" t="s">
        <v>220</v>
      </c>
      <c r="G5" s="99"/>
      <c r="H5" s="113" t="s">
        <v>222</v>
      </c>
      <c r="I5" s="112" t="s">
        <v>262</v>
      </c>
      <c r="J5" s="111" t="s">
        <v>457</v>
      </c>
      <c r="K5" s="110" t="s">
        <v>222</v>
      </c>
    </row>
    <row r="6" spans="3:11" ht="80.099999999999994" customHeight="1" x14ac:dyDescent="0.2">
      <c r="C6" s="105" t="s">
        <v>221</v>
      </c>
      <c r="D6" s="97" t="s">
        <v>353</v>
      </c>
      <c r="E6" s="96" t="s">
        <v>433</v>
      </c>
      <c r="F6" s="104" t="s">
        <v>221</v>
      </c>
      <c r="G6" s="99"/>
      <c r="H6" s="109" t="s">
        <v>223</v>
      </c>
      <c r="I6" s="108" t="s">
        <v>252</v>
      </c>
      <c r="J6" s="107" t="s">
        <v>458</v>
      </c>
      <c r="K6" s="114" t="s">
        <v>223</v>
      </c>
    </row>
    <row r="7" spans="3:11" ht="80.099999999999994" customHeight="1" x14ac:dyDescent="0.2">
      <c r="C7" s="103" t="s">
        <v>179</v>
      </c>
      <c r="D7" s="101" t="s">
        <v>354</v>
      </c>
      <c r="E7" s="100" t="s">
        <v>434</v>
      </c>
      <c r="F7" s="102" t="s">
        <v>179</v>
      </c>
      <c r="G7" s="99"/>
      <c r="H7" s="113" t="s">
        <v>220</v>
      </c>
      <c r="I7" s="112" t="s">
        <v>260</v>
      </c>
      <c r="J7" s="111" t="s">
        <v>459</v>
      </c>
      <c r="K7" s="110" t="s">
        <v>220</v>
      </c>
    </row>
    <row r="8" spans="3:11" ht="80.099999999999994" customHeight="1" x14ac:dyDescent="0.2">
      <c r="C8" s="105" t="s">
        <v>180</v>
      </c>
      <c r="D8" s="97" t="s">
        <v>355</v>
      </c>
      <c r="E8" s="96" t="s">
        <v>442</v>
      </c>
      <c r="F8" s="104" t="s">
        <v>180</v>
      </c>
      <c r="G8" s="99"/>
      <c r="H8" s="109" t="s">
        <v>224</v>
      </c>
      <c r="I8" s="108" t="s">
        <v>263</v>
      </c>
      <c r="J8" s="107" t="s">
        <v>460</v>
      </c>
      <c r="K8" s="114" t="s">
        <v>224</v>
      </c>
    </row>
    <row r="9" spans="3:11" ht="80.099999999999994" customHeight="1" x14ac:dyDescent="0.2">
      <c r="C9" s="103" t="s">
        <v>181</v>
      </c>
      <c r="D9" s="101" t="s">
        <v>356</v>
      </c>
      <c r="E9" s="100" t="s">
        <v>436</v>
      </c>
      <c r="F9" s="102" t="s">
        <v>181</v>
      </c>
      <c r="G9" s="99"/>
      <c r="H9" s="113" t="s">
        <v>225</v>
      </c>
      <c r="I9" s="112" t="s">
        <v>254</v>
      </c>
      <c r="J9" s="111" t="s">
        <v>461</v>
      </c>
      <c r="K9" s="110" t="s">
        <v>225</v>
      </c>
    </row>
    <row r="10" spans="3:11" ht="80.099999999999994" customHeight="1" x14ac:dyDescent="0.2">
      <c r="C10" s="105" t="s">
        <v>374</v>
      </c>
      <c r="D10" s="97" t="s">
        <v>357</v>
      </c>
      <c r="E10" s="96" t="s">
        <v>437</v>
      </c>
      <c r="F10" s="104" t="s">
        <v>374</v>
      </c>
      <c r="G10" s="99"/>
      <c r="H10" s="109" t="s">
        <v>221</v>
      </c>
      <c r="I10" s="108" t="s">
        <v>255</v>
      </c>
      <c r="J10" s="107" t="s">
        <v>462</v>
      </c>
      <c r="K10" s="114" t="s">
        <v>221</v>
      </c>
    </row>
    <row r="11" spans="3:11" ht="80.099999999999994" customHeight="1" x14ac:dyDescent="0.2">
      <c r="C11" s="103" t="s">
        <v>377</v>
      </c>
      <c r="D11" s="101" t="s">
        <v>358</v>
      </c>
      <c r="E11" s="100" t="s">
        <v>438</v>
      </c>
      <c r="F11" s="102" t="s">
        <v>377</v>
      </c>
      <c r="G11" s="99"/>
    </row>
    <row r="12" spans="3:11" ht="80.099999999999994" customHeight="1" x14ac:dyDescent="0.2">
      <c r="C12" s="105" t="s">
        <v>182</v>
      </c>
      <c r="D12" s="97" t="s">
        <v>359</v>
      </c>
      <c r="E12" s="96" t="s">
        <v>443</v>
      </c>
      <c r="F12" s="104" t="s">
        <v>182</v>
      </c>
      <c r="G12" s="99"/>
    </row>
    <row r="13" spans="3:11" ht="80.099999999999994" customHeight="1" x14ac:dyDescent="0.2">
      <c r="C13" s="103" t="s">
        <v>375</v>
      </c>
      <c r="D13" s="101" t="s">
        <v>360</v>
      </c>
      <c r="E13" s="100" t="s">
        <v>440</v>
      </c>
      <c r="F13" s="102" t="s">
        <v>375</v>
      </c>
      <c r="G13" s="99"/>
    </row>
    <row r="14" spans="3:11" ht="80.099999999999994" customHeight="1" x14ac:dyDescent="0.2">
      <c r="C14" s="105" t="s">
        <v>376</v>
      </c>
      <c r="D14" s="97" t="s">
        <v>361</v>
      </c>
      <c r="E14" s="96" t="s">
        <v>441</v>
      </c>
      <c r="F14" s="104" t="s">
        <v>376</v>
      </c>
      <c r="G14" s="99"/>
    </row>
    <row r="15" spans="3:11" ht="102" customHeight="1" x14ac:dyDescent="0.2">
      <c r="C15" s="103" t="s">
        <v>183</v>
      </c>
      <c r="D15" s="125" t="s">
        <v>362</v>
      </c>
      <c r="E15" s="100" t="s">
        <v>445</v>
      </c>
      <c r="F15" s="102" t="s">
        <v>183</v>
      </c>
      <c r="G15" s="99"/>
    </row>
    <row r="16" spans="3:11" ht="94.5" customHeight="1" x14ac:dyDescent="0.2">
      <c r="C16" s="105" t="s">
        <v>184</v>
      </c>
      <c r="D16" s="126" t="s">
        <v>363</v>
      </c>
      <c r="E16" s="96" t="s">
        <v>446</v>
      </c>
      <c r="F16" s="104" t="s">
        <v>184</v>
      </c>
      <c r="G16" s="99"/>
    </row>
    <row r="17" spans="3:7" ht="80.099999999999994" customHeight="1" x14ac:dyDescent="0.2">
      <c r="C17" s="103" t="s">
        <v>185</v>
      </c>
      <c r="D17" s="101" t="s">
        <v>364</v>
      </c>
      <c r="E17" s="100" t="s">
        <v>447</v>
      </c>
      <c r="F17" s="102" t="s">
        <v>185</v>
      </c>
      <c r="G17" s="99"/>
    </row>
    <row r="18" spans="3:7" ht="80.099999999999994" customHeight="1" x14ac:dyDescent="0.2">
      <c r="C18" s="105" t="s">
        <v>186</v>
      </c>
      <c r="D18" s="97" t="s">
        <v>365</v>
      </c>
      <c r="E18" s="96" t="s">
        <v>448</v>
      </c>
      <c r="F18" s="104" t="s">
        <v>186</v>
      </c>
      <c r="G18" s="99"/>
    </row>
    <row r="19" spans="3:7" ht="80.099999999999994" customHeight="1" x14ac:dyDescent="0.2">
      <c r="C19" s="103" t="s">
        <v>187</v>
      </c>
      <c r="D19" s="101" t="s">
        <v>366</v>
      </c>
      <c r="E19" s="100" t="s">
        <v>449</v>
      </c>
      <c r="F19" s="102" t="s">
        <v>187</v>
      </c>
      <c r="G19" s="99"/>
    </row>
    <row r="20" spans="3:7" ht="80.099999999999994" customHeight="1" x14ac:dyDescent="0.2">
      <c r="C20" s="105" t="s">
        <v>188</v>
      </c>
      <c r="D20" s="97" t="s">
        <v>367</v>
      </c>
      <c r="E20" s="96" t="s">
        <v>450</v>
      </c>
      <c r="F20" s="104" t="s">
        <v>188</v>
      </c>
      <c r="G20" s="99"/>
    </row>
    <row r="21" spans="3:7" ht="80.099999999999994" customHeight="1" x14ac:dyDescent="0.2">
      <c r="C21" s="103" t="s">
        <v>189</v>
      </c>
      <c r="D21" s="101" t="s">
        <v>368</v>
      </c>
      <c r="E21" s="100" t="s">
        <v>451</v>
      </c>
      <c r="F21" s="102" t="s">
        <v>189</v>
      </c>
      <c r="G21" s="99"/>
    </row>
    <row r="22" spans="3:7" ht="80.099999999999994" customHeight="1" x14ac:dyDescent="0.2">
      <c r="C22" s="105" t="s">
        <v>190</v>
      </c>
      <c r="D22" s="97" t="s">
        <v>231</v>
      </c>
      <c r="E22" s="96" t="s">
        <v>452</v>
      </c>
      <c r="F22" s="104" t="s">
        <v>190</v>
      </c>
      <c r="G22" s="99"/>
    </row>
    <row r="23" spans="3:7" ht="80.099999999999994" customHeight="1" x14ac:dyDescent="0.2">
      <c r="C23" s="103" t="s">
        <v>191</v>
      </c>
      <c r="D23" s="101" t="s">
        <v>232</v>
      </c>
      <c r="E23" s="100" t="s">
        <v>452</v>
      </c>
      <c r="F23" s="102" t="s">
        <v>191</v>
      </c>
      <c r="G23" s="99"/>
    </row>
    <row r="24" spans="3:7" ht="80.099999999999994" customHeight="1" x14ac:dyDescent="0.2">
      <c r="C24" s="105" t="s">
        <v>192</v>
      </c>
      <c r="D24" s="97" t="s">
        <v>264</v>
      </c>
      <c r="E24" s="96" t="s">
        <v>383</v>
      </c>
      <c r="F24" s="104" t="s">
        <v>192</v>
      </c>
      <c r="G24" s="99"/>
    </row>
    <row r="25" spans="3:7" ht="80.099999999999994" customHeight="1" x14ac:dyDescent="0.2">
      <c r="C25" s="103" t="s">
        <v>193</v>
      </c>
      <c r="D25" s="101" t="s">
        <v>266</v>
      </c>
      <c r="E25" s="100" t="s">
        <v>386</v>
      </c>
      <c r="F25" s="102" t="s">
        <v>193</v>
      </c>
      <c r="G25" s="99"/>
    </row>
    <row r="26" spans="3:7" ht="80.099999999999994" customHeight="1" x14ac:dyDescent="0.2">
      <c r="C26" s="105" t="s">
        <v>194</v>
      </c>
      <c r="D26" s="97" t="s">
        <v>267</v>
      </c>
      <c r="E26" s="96" t="s">
        <v>387</v>
      </c>
      <c r="F26" s="104" t="s">
        <v>194</v>
      </c>
      <c r="G26" s="99"/>
    </row>
    <row r="27" spans="3:7" ht="80.099999999999994" customHeight="1" x14ac:dyDescent="0.2">
      <c r="C27" s="103" t="s">
        <v>195</v>
      </c>
      <c r="D27" s="101" t="s">
        <v>268</v>
      </c>
      <c r="E27" s="100" t="s">
        <v>403</v>
      </c>
      <c r="F27" s="102" t="s">
        <v>195</v>
      </c>
      <c r="G27" s="99"/>
    </row>
    <row r="28" spans="3:7" ht="80.099999999999994" customHeight="1" x14ac:dyDescent="0.2">
      <c r="C28" s="105" t="s">
        <v>196</v>
      </c>
      <c r="D28" s="97" t="s">
        <v>269</v>
      </c>
      <c r="E28" s="96" t="s">
        <v>402</v>
      </c>
      <c r="F28" s="104" t="s">
        <v>196</v>
      </c>
      <c r="G28" s="99"/>
    </row>
    <row r="29" spans="3:7" ht="80.099999999999994" customHeight="1" x14ac:dyDescent="0.2">
      <c r="C29" s="103" t="s">
        <v>197</v>
      </c>
      <c r="D29" s="101" t="s">
        <v>270</v>
      </c>
      <c r="E29" s="100" t="s">
        <v>401</v>
      </c>
      <c r="F29" s="102" t="s">
        <v>197</v>
      </c>
      <c r="G29" s="99"/>
    </row>
    <row r="30" spans="3:7" ht="80.099999999999994" customHeight="1" x14ac:dyDescent="0.2">
      <c r="C30" s="105" t="s">
        <v>198</v>
      </c>
      <c r="D30" s="97" t="s">
        <v>271</v>
      </c>
      <c r="E30" s="96" t="s">
        <v>400</v>
      </c>
      <c r="F30" s="104" t="s">
        <v>198</v>
      </c>
    </row>
    <row r="31" spans="3:7" ht="80.099999999999994" customHeight="1" x14ac:dyDescent="0.2">
      <c r="C31" s="103" t="s">
        <v>199</v>
      </c>
      <c r="D31" s="101" t="s">
        <v>272</v>
      </c>
      <c r="E31" s="100" t="s">
        <v>391</v>
      </c>
      <c r="F31" s="102" t="s">
        <v>199</v>
      </c>
    </row>
    <row r="32" spans="3:7" ht="80.099999999999994" customHeight="1" x14ac:dyDescent="0.2">
      <c r="C32" s="105" t="s">
        <v>200</v>
      </c>
      <c r="D32" s="97" t="s">
        <v>273</v>
      </c>
      <c r="E32" s="96" t="s">
        <v>404</v>
      </c>
      <c r="F32" s="104" t="s">
        <v>200</v>
      </c>
    </row>
    <row r="33" spans="3:6" ht="80.099999999999994" customHeight="1" x14ac:dyDescent="0.2">
      <c r="C33" s="103" t="s">
        <v>201</v>
      </c>
      <c r="D33" s="101" t="s">
        <v>233</v>
      </c>
      <c r="E33" s="100" t="s">
        <v>406</v>
      </c>
      <c r="F33" s="102" t="s">
        <v>201</v>
      </c>
    </row>
    <row r="34" spans="3:6" ht="80.099999999999994" customHeight="1" x14ac:dyDescent="0.2">
      <c r="C34" s="105" t="s">
        <v>202</v>
      </c>
      <c r="D34" s="97" t="s">
        <v>234</v>
      </c>
      <c r="E34" s="96" t="s">
        <v>407</v>
      </c>
      <c r="F34" s="104" t="s">
        <v>202</v>
      </c>
    </row>
    <row r="35" spans="3:6" ht="80.099999999999994" customHeight="1" x14ac:dyDescent="0.2">
      <c r="C35" s="103" t="s">
        <v>203</v>
      </c>
      <c r="D35" s="101" t="s">
        <v>235</v>
      </c>
      <c r="E35" s="100" t="s">
        <v>405</v>
      </c>
      <c r="F35" s="102" t="s">
        <v>203</v>
      </c>
    </row>
    <row r="36" spans="3:6" ht="80.099999999999994" customHeight="1" x14ac:dyDescent="0.2">
      <c r="C36" s="105" t="s">
        <v>204</v>
      </c>
      <c r="D36" s="97" t="s">
        <v>236</v>
      </c>
      <c r="E36" s="96" t="s">
        <v>410</v>
      </c>
      <c r="F36" s="104" t="s">
        <v>204</v>
      </c>
    </row>
    <row r="37" spans="3:6" ht="80.099999999999994" customHeight="1" x14ac:dyDescent="0.2">
      <c r="C37" s="103" t="s">
        <v>205</v>
      </c>
      <c r="D37" s="101" t="s">
        <v>237</v>
      </c>
      <c r="E37" s="100" t="s">
        <v>411</v>
      </c>
      <c r="F37" s="102" t="s">
        <v>205</v>
      </c>
    </row>
    <row r="38" spans="3:6" ht="80.099999999999994" customHeight="1" x14ac:dyDescent="0.2">
      <c r="C38" s="105" t="s">
        <v>206</v>
      </c>
      <c r="D38" s="97" t="s">
        <v>416</v>
      </c>
      <c r="E38" s="96" t="s">
        <v>412</v>
      </c>
      <c r="F38" s="104" t="s">
        <v>206</v>
      </c>
    </row>
    <row r="39" spans="3:6" ht="80.099999999999994" customHeight="1" x14ac:dyDescent="0.2">
      <c r="C39" s="103" t="s">
        <v>207</v>
      </c>
      <c r="D39" s="101" t="s">
        <v>238</v>
      </c>
      <c r="E39" s="100" t="s">
        <v>413</v>
      </c>
      <c r="F39" s="102" t="s">
        <v>207</v>
      </c>
    </row>
    <row r="40" spans="3:6" ht="80.099999999999994" customHeight="1" x14ac:dyDescent="0.2">
      <c r="C40" s="105" t="s">
        <v>208</v>
      </c>
      <c r="D40" s="97" t="s">
        <v>239</v>
      </c>
      <c r="E40" s="96" t="s">
        <v>414</v>
      </c>
      <c r="F40" s="104" t="s">
        <v>208</v>
      </c>
    </row>
    <row r="41" spans="3:6" ht="80.099999999999994" customHeight="1" x14ac:dyDescent="0.2">
      <c r="C41" s="103" t="s">
        <v>209</v>
      </c>
      <c r="D41" s="101" t="s">
        <v>417</v>
      </c>
      <c r="E41" s="100" t="s">
        <v>415</v>
      </c>
      <c r="F41" s="102" t="s">
        <v>209</v>
      </c>
    </row>
    <row r="42" spans="3:6" ht="80.099999999999994" customHeight="1" x14ac:dyDescent="0.2">
      <c r="C42" s="105" t="s">
        <v>210</v>
      </c>
      <c r="D42" s="97" t="s">
        <v>240</v>
      </c>
      <c r="E42" s="96" t="s">
        <v>370</v>
      </c>
      <c r="F42" s="104" t="s">
        <v>210</v>
      </c>
    </row>
    <row r="43" spans="3:6" ht="80.099999999999994" customHeight="1" x14ac:dyDescent="0.2">
      <c r="C43" s="103" t="s">
        <v>211</v>
      </c>
      <c r="D43" s="101" t="s">
        <v>241</v>
      </c>
      <c r="E43" s="100" t="s">
        <v>369</v>
      </c>
      <c r="F43" s="102" t="s">
        <v>211</v>
      </c>
    </row>
    <row r="44" spans="3:6" ht="80.099999999999994" customHeight="1" x14ac:dyDescent="0.2">
      <c r="C44" s="105" t="s">
        <v>212</v>
      </c>
      <c r="D44" s="97" t="s">
        <v>242</v>
      </c>
      <c r="E44" s="96" t="s">
        <v>371</v>
      </c>
      <c r="F44" s="104" t="s">
        <v>212</v>
      </c>
    </row>
    <row r="45" spans="3:6" ht="80.099999999999994" customHeight="1" x14ac:dyDescent="0.2">
      <c r="C45" s="103" t="s">
        <v>213</v>
      </c>
      <c r="D45" s="101" t="s">
        <v>243</v>
      </c>
      <c r="E45" s="100" t="s">
        <v>418</v>
      </c>
      <c r="F45" s="102" t="s">
        <v>213</v>
      </c>
    </row>
    <row r="46" spans="3:6" ht="80.099999999999994" customHeight="1" x14ac:dyDescent="0.2">
      <c r="C46" s="105" t="s">
        <v>214</v>
      </c>
      <c r="D46" s="97" t="s">
        <v>244</v>
      </c>
      <c r="E46" s="96" t="s">
        <v>419</v>
      </c>
      <c r="F46" s="104" t="s">
        <v>214</v>
      </c>
    </row>
    <row r="47" spans="3:6" ht="80.099999999999994" customHeight="1" x14ac:dyDescent="0.2">
      <c r="C47" s="103" t="s">
        <v>215</v>
      </c>
      <c r="D47" s="101" t="s">
        <v>245</v>
      </c>
      <c r="E47" s="100" t="s">
        <v>420</v>
      </c>
      <c r="F47" s="102" t="s">
        <v>215</v>
      </c>
    </row>
    <row r="48" spans="3:6" ht="80.099999999999994" customHeight="1" x14ac:dyDescent="0.2">
      <c r="C48" s="105" t="s">
        <v>216</v>
      </c>
      <c r="D48" s="97" t="s">
        <v>246</v>
      </c>
      <c r="E48" s="96" t="s">
        <v>422</v>
      </c>
      <c r="F48" s="104" t="s">
        <v>216</v>
      </c>
    </row>
    <row r="49" spans="3:6" ht="80.099999999999994" customHeight="1" x14ac:dyDescent="0.2">
      <c r="C49" s="103" t="s">
        <v>217</v>
      </c>
      <c r="D49" s="101" t="s">
        <v>247</v>
      </c>
      <c r="E49" s="100" t="s">
        <v>423</v>
      </c>
      <c r="F49" s="102" t="s">
        <v>217</v>
      </c>
    </row>
    <row r="50" spans="3:6" ht="80.099999999999994" customHeight="1" x14ac:dyDescent="0.2">
      <c r="C50" s="105" t="s">
        <v>218</v>
      </c>
      <c r="D50" s="97" t="s">
        <v>248</v>
      </c>
      <c r="E50" s="96" t="s">
        <v>424</v>
      </c>
      <c r="F50" s="104" t="s">
        <v>218</v>
      </c>
    </row>
  </sheetData>
  <mergeCells count="2">
    <mergeCell ref="C1:G2"/>
    <mergeCell ref="H1:K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1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26"/>
  <sheetViews>
    <sheetView rightToLeft="1" view="pageBreakPreview" zoomScale="55" zoomScaleNormal="75" zoomScaleSheetLayoutView="55" zoomScalePageLayoutView="70" workbookViewId="0">
      <selection activeCell="D26" sqref="D26"/>
    </sheetView>
  </sheetViews>
  <sheetFormatPr defaultRowHeight="15.75" x14ac:dyDescent="0.2"/>
  <cols>
    <col min="1" max="1" width="9.140625" style="10"/>
    <col min="2" max="2" width="32.85546875" style="9" customWidth="1"/>
    <col min="3" max="3" width="17.7109375" style="9" customWidth="1"/>
    <col min="4" max="6" width="15.7109375" style="9" customWidth="1"/>
    <col min="7" max="15" width="15.7109375" style="10" customWidth="1"/>
    <col min="16" max="16" width="44" style="10" customWidth="1"/>
    <col min="17" max="17" width="9.140625" style="4"/>
    <col min="18" max="21" width="9.140625" style="10"/>
    <col min="22" max="23" width="23.140625" style="10" customWidth="1"/>
    <col min="24" max="24" width="19.28515625" style="10" customWidth="1"/>
    <col min="25" max="16384" width="9.140625" style="10"/>
  </cols>
  <sheetData>
    <row r="1" spans="1:28" ht="22.5" x14ac:dyDescent="0.2">
      <c r="A1" s="26"/>
      <c r="B1" s="45"/>
      <c r="C1" s="45"/>
      <c r="D1" s="45"/>
      <c r="E1" s="45"/>
      <c r="F1" s="45"/>
      <c r="G1" s="26"/>
      <c r="H1" s="26"/>
      <c r="I1" s="26"/>
      <c r="J1" s="26"/>
      <c r="K1" s="26"/>
      <c r="L1" s="26"/>
      <c r="M1" s="26"/>
      <c r="N1" s="26"/>
      <c r="O1" s="26"/>
      <c r="P1" s="26"/>
      <c r="Q1" s="25"/>
    </row>
    <row r="2" spans="1:28" ht="38.25" customHeight="1" x14ac:dyDescent="0.2">
      <c r="A2" s="26"/>
      <c r="B2" s="44" t="s">
        <v>78</v>
      </c>
      <c r="C2" s="44"/>
      <c r="D2" s="45"/>
      <c r="E2" s="45"/>
      <c r="F2" s="45"/>
      <c r="G2" s="26"/>
      <c r="H2" s="26"/>
      <c r="I2" s="26"/>
      <c r="J2" s="26"/>
      <c r="K2" s="26"/>
      <c r="L2" s="26"/>
      <c r="M2" s="26"/>
      <c r="N2" s="26"/>
      <c r="P2" s="30" t="s">
        <v>330</v>
      </c>
      <c r="Q2" s="31"/>
    </row>
    <row r="3" spans="1:28" s="17" customFormat="1" ht="38.25" customHeight="1" x14ac:dyDescent="0.2">
      <c r="A3" s="52"/>
      <c r="B3" s="168" t="s">
        <v>359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33"/>
    </row>
    <row r="4" spans="1:28" s="11" customFormat="1" ht="36.75" customHeight="1" x14ac:dyDescent="0.2">
      <c r="A4" s="53"/>
      <c r="B4" s="169" t="s">
        <v>439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54"/>
    </row>
    <row r="5" spans="1:28" s="12" customFormat="1" ht="42.75" customHeight="1" x14ac:dyDescent="0.2">
      <c r="A5" s="55"/>
      <c r="B5" s="171" t="s">
        <v>39</v>
      </c>
      <c r="C5" s="173" t="s">
        <v>52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5"/>
      <c r="O5" s="166" t="s">
        <v>77</v>
      </c>
      <c r="P5" s="170" t="s">
        <v>38</v>
      </c>
    </row>
    <row r="6" spans="1:28" s="13" customFormat="1" ht="24.75" customHeight="1" x14ac:dyDescent="0.2">
      <c r="A6" s="56"/>
      <c r="B6" s="172"/>
      <c r="C6" s="58" t="s">
        <v>53</v>
      </c>
      <c r="D6" s="58" t="s">
        <v>54</v>
      </c>
      <c r="E6" s="58" t="s">
        <v>55</v>
      </c>
      <c r="F6" s="58" t="s">
        <v>56</v>
      </c>
      <c r="G6" s="58" t="s">
        <v>57</v>
      </c>
      <c r="H6" s="58" t="s">
        <v>58</v>
      </c>
      <c r="I6" s="58" t="s">
        <v>59</v>
      </c>
      <c r="J6" s="58" t="s">
        <v>60</v>
      </c>
      <c r="K6" s="58" t="s">
        <v>61</v>
      </c>
      <c r="L6" s="57" t="s">
        <v>62</v>
      </c>
      <c r="M6" s="57" t="s">
        <v>63</v>
      </c>
      <c r="N6" s="57" t="s">
        <v>64</v>
      </c>
      <c r="O6" s="167"/>
      <c r="P6" s="170"/>
    </row>
    <row r="7" spans="1:28" s="13" customFormat="1" ht="57.75" customHeight="1" x14ac:dyDescent="0.2">
      <c r="A7" s="56"/>
      <c r="B7" s="172"/>
      <c r="C7" s="60" t="s">
        <v>65</v>
      </c>
      <c r="D7" s="60" t="s">
        <v>66</v>
      </c>
      <c r="E7" s="60" t="s">
        <v>67</v>
      </c>
      <c r="F7" s="60" t="s">
        <v>68</v>
      </c>
      <c r="G7" s="60" t="s">
        <v>69</v>
      </c>
      <c r="H7" s="60" t="s">
        <v>70</v>
      </c>
      <c r="I7" s="60" t="s">
        <v>71</v>
      </c>
      <c r="J7" s="60" t="s">
        <v>72</v>
      </c>
      <c r="K7" s="60" t="s">
        <v>73</v>
      </c>
      <c r="L7" s="59" t="s">
        <v>74</v>
      </c>
      <c r="M7" s="59" t="s">
        <v>76</v>
      </c>
      <c r="N7" s="59" t="s">
        <v>75</v>
      </c>
      <c r="O7" s="59" t="s">
        <v>7</v>
      </c>
      <c r="P7" s="170"/>
      <c r="V7" s="118"/>
      <c r="W7" s="118"/>
      <c r="X7" s="118"/>
      <c r="Y7" s="118"/>
      <c r="Z7" s="118"/>
      <c r="AA7" s="118"/>
      <c r="AB7" s="118"/>
    </row>
    <row r="8" spans="1:28" s="14" customFormat="1" ht="39" customHeight="1" x14ac:dyDescent="0.2">
      <c r="A8" s="61"/>
      <c r="B8" s="62" t="s">
        <v>40</v>
      </c>
      <c r="C8" s="128">
        <f>'5-1'!C8+'5-2'!C8</f>
        <v>31155.044083700108</v>
      </c>
      <c r="D8" s="128">
        <f>'5-1'!D8+'5-2'!D8</f>
        <v>28197.111428791555</v>
      </c>
      <c r="E8" s="128">
        <f>'5-1'!E8+'5-2'!E8</f>
        <v>38963.576842847164</v>
      </c>
      <c r="F8" s="128">
        <f>'5-1'!F8+'5-2'!F8</f>
        <v>31491.338224274317</v>
      </c>
      <c r="G8" s="128">
        <f>'5-1'!G8+'5-2'!G8</f>
        <v>35819.439695794936</v>
      </c>
      <c r="H8" s="128">
        <f>'5-1'!H8+'5-2'!H8</f>
        <v>47494.23237684169</v>
      </c>
      <c r="I8" s="128">
        <f>'5-1'!I8+'5-2'!I8</f>
        <v>63196.024581040656</v>
      </c>
      <c r="J8" s="128">
        <f>'5-1'!J8+'5-2'!J8</f>
        <v>88363.405408102</v>
      </c>
      <c r="K8" s="128">
        <f>'5-1'!K8+'5-2'!K8</f>
        <v>415231.11742246896</v>
      </c>
      <c r="L8" s="128">
        <f>'5-1'!L8+'5-2'!L8</f>
        <v>70620.641802284692</v>
      </c>
      <c r="M8" s="128">
        <f>'5-1'!M8+'5-2'!M8</f>
        <v>23260.902390291576</v>
      </c>
      <c r="N8" s="128">
        <f>'5-1'!N8+'5-2'!N8</f>
        <v>23275.592262337119</v>
      </c>
      <c r="O8" s="128">
        <f>SUM(C8:N8)</f>
        <v>897068.42651877482</v>
      </c>
      <c r="P8" s="62" t="s">
        <v>10</v>
      </c>
      <c r="V8" s="119"/>
      <c r="W8" s="119"/>
      <c r="X8" s="119"/>
      <c r="Y8" s="115"/>
      <c r="Z8" s="115"/>
      <c r="AA8" s="115"/>
      <c r="AB8" s="115"/>
    </row>
    <row r="9" spans="1:28" s="14" customFormat="1" ht="39" customHeight="1" x14ac:dyDescent="0.2">
      <c r="A9" s="61"/>
      <c r="B9" s="63" t="s">
        <v>41</v>
      </c>
      <c r="C9" s="129">
        <f>'5-1'!C9+'5-2'!C9</f>
        <v>120555.9741640072</v>
      </c>
      <c r="D9" s="129">
        <f>'5-1'!D9+'5-2'!D9</f>
        <v>117255.28877425793</v>
      </c>
      <c r="E9" s="129">
        <f>'5-1'!E9+'5-2'!E9</f>
        <v>167728.27300589075</v>
      </c>
      <c r="F9" s="129">
        <f>'5-1'!F9+'5-2'!F9</f>
        <v>102701.91900112473</v>
      </c>
      <c r="G9" s="129">
        <f>'5-1'!G9+'5-2'!G9</f>
        <v>135419.30786397404</v>
      </c>
      <c r="H9" s="129">
        <f>'5-1'!H9+'5-2'!H9</f>
        <v>91858.299418673458</v>
      </c>
      <c r="I9" s="129">
        <f>'5-1'!I9+'5-2'!I9</f>
        <v>294518.91184949118</v>
      </c>
      <c r="J9" s="129">
        <f>'5-1'!J9+'5-2'!J9</f>
        <v>197466.04575509552</v>
      </c>
      <c r="K9" s="129">
        <f>'5-1'!K9+'5-2'!K9</f>
        <v>2538815.1076242868</v>
      </c>
      <c r="L9" s="129">
        <f>'5-1'!L9+'5-2'!L9</f>
        <v>114341.13397463917</v>
      </c>
      <c r="M9" s="129">
        <f>'5-1'!M9+'5-2'!M9</f>
        <v>85085.785745720437</v>
      </c>
      <c r="N9" s="129">
        <f>'5-1'!N9+'5-2'!N9</f>
        <v>43437.221205679751</v>
      </c>
      <c r="O9" s="129">
        <f t="shared" ref="O9:O21" si="0">SUM(C9:N9)</f>
        <v>4009183.2683828413</v>
      </c>
      <c r="P9" s="63" t="s">
        <v>12</v>
      </c>
      <c r="V9" s="115"/>
      <c r="W9" s="115"/>
      <c r="X9" s="115"/>
      <c r="Y9" s="115"/>
      <c r="Z9" s="115"/>
      <c r="AA9" s="115"/>
      <c r="AB9" s="115"/>
    </row>
    <row r="10" spans="1:28" s="14" customFormat="1" ht="39" customHeight="1" x14ac:dyDescent="0.2">
      <c r="A10" s="61"/>
      <c r="B10" s="62" t="s">
        <v>15</v>
      </c>
      <c r="C10" s="128">
        <f>'5-1'!C10+'5-2'!C10</f>
        <v>19231.737104127817</v>
      </c>
      <c r="D10" s="128">
        <f>'5-1'!D10+'5-2'!D10</f>
        <v>13429.449075520766</v>
      </c>
      <c r="E10" s="128">
        <f>'5-1'!E10+'5-2'!E10</f>
        <v>15031.11717601485</v>
      </c>
      <c r="F10" s="128">
        <f>'5-1'!F10+'5-2'!F10</f>
        <v>4804.1521010618608</v>
      </c>
      <c r="G10" s="128">
        <f>'5-1'!G10+'5-2'!G10</f>
        <v>13658.78840787278</v>
      </c>
      <c r="H10" s="128">
        <f>'5-1'!H10+'5-2'!H10</f>
        <v>2566.4644530576297</v>
      </c>
      <c r="I10" s="128">
        <f>'5-1'!I10+'5-2'!I10</f>
        <v>21234.67748381132</v>
      </c>
      <c r="J10" s="128">
        <f>'5-1'!J10+'5-2'!J10</f>
        <v>29745.115766244184</v>
      </c>
      <c r="K10" s="128">
        <f>'5-1'!K10+'5-2'!K10</f>
        <v>269102.80438838113</v>
      </c>
      <c r="L10" s="128">
        <f>'5-1'!L10+'5-2'!L10</f>
        <v>22570.037791228388</v>
      </c>
      <c r="M10" s="128">
        <f>'5-1'!M10+'5-2'!M10</f>
        <v>13755.529103151279</v>
      </c>
      <c r="N10" s="128">
        <f>'5-1'!N10+'5-2'!N10</f>
        <v>4512.0891498665487</v>
      </c>
      <c r="O10" s="128">
        <f t="shared" si="0"/>
        <v>429641.96200033854</v>
      </c>
      <c r="P10" s="62" t="s">
        <v>14</v>
      </c>
      <c r="V10" s="115"/>
      <c r="W10" s="115"/>
      <c r="X10" s="115"/>
      <c r="Y10" s="115"/>
      <c r="Z10" s="115"/>
      <c r="AA10" s="115"/>
      <c r="AB10" s="115"/>
    </row>
    <row r="11" spans="1:28" s="14" customFormat="1" ht="39" customHeight="1" x14ac:dyDescent="0.2">
      <c r="A11" s="61"/>
      <c r="B11" s="63" t="s">
        <v>42</v>
      </c>
      <c r="C11" s="129">
        <f>'5-1'!C11+'5-2'!C11</f>
        <v>251.47795331889179</v>
      </c>
      <c r="D11" s="129">
        <f>'5-1'!D11+'5-2'!D11</f>
        <v>8637.7780553096381</v>
      </c>
      <c r="E11" s="129">
        <f>'5-1'!E11+'5-2'!E11</f>
        <v>3121.3102492746266</v>
      </c>
      <c r="F11" s="129">
        <f>'5-1'!F11+'5-2'!F11</f>
        <v>8431.0607421442364</v>
      </c>
      <c r="G11" s="129">
        <f>'5-1'!G11+'5-2'!G11</f>
        <v>1374.3583490441213</v>
      </c>
      <c r="H11" s="129">
        <f>'5-1'!H11+'5-2'!H11</f>
        <v>4779.6691053930972</v>
      </c>
      <c r="I11" s="129">
        <f>'5-1'!I11+'5-2'!I11</f>
        <v>8066.39856271602</v>
      </c>
      <c r="J11" s="129">
        <f>'5-1'!J11+'5-2'!J11</f>
        <v>7897.9862933848372</v>
      </c>
      <c r="K11" s="129">
        <f>'5-1'!K11+'5-2'!K11</f>
        <v>58312.947851064251</v>
      </c>
      <c r="L11" s="129">
        <f>'5-1'!L11+'5-2'!L11</f>
        <v>4661.922323771053</v>
      </c>
      <c r="M11" s="129">
        <f>'5-1'!M11+'5-2'!M11</f>
        <v>955.60173270629298</v>
      </c>
      <c r="N11" s="129">
        <f>'5-1'!N11+'5-2'!N11</f>
        <v>3186.1024119851622</v>
      </c>
      <c r="O11" s="129">
        <f t="shared" si="0"/>
        <v>109676.61363011222</v>
      </c>
      <c r="P11" s="63" t="s">
        <v>16</v>
      </c>
      <c r="S11" s="15"/>
      <c r="V11" s="115"/>
      <c r="W11" s="115"/>
      <c r="X11" s="115"/>
      <c r="Y11" s="115"/>
      <c r="Z11" s="115"/>
      <c r="AA11" s="115"/>
      <c r="AB11" s="115"/>
    </row>
    <row r="12" spans="1:28" s="14" customFormat="1" ht="39" customHeight="1" x14ac:dyDescent="0.2">
      <c r="A12" s="61"/>
      <c r="B12" s="62" t="s">
        <v>43</v>
      </c>
      <c r="C12" s="128">
        <f>'5-1'!C12+'5-2'!C12</f>
        <v>10320.635929146196</v>
      </c>
      <c r="D12" s="128">
        <f>'5-1'!D12+'5-2'!D12</f>
        <v>14956.10682417196</v>
      </c>
      <c r="E12" s="128">
        <f>'5-1'!E12+'5-2'!E12</f>
        <v>8187.3136325303858</v>
      </c>
      <c r="F12" s="128">
        <f>'5-1'!F12+'5-2'!F12</f>
        <v>9198.9740297290009</v>
      </c>
      <c r="G12" s="128">
        <f>'5-1'!G12+'5-2'!G12</f>
        <v>14643.402235889289</v>
      </c>
      <c r="H12" s="128">
        <f>'5-1'!H12+'5-2'!H12</f>
        <v>12497.256980924847</v>
      </c>
      <c r="I12" s="128">
        <f>'5-1'!I12+'5-2'!I12</f>
        <v>44220.092445036935</v>
      </c>
      <c r="J12" s="128">
        <f>'5-1'!J12+'5-2'!J12</f>
        <v>29794.837795616451</v>
      </c>
      <c r="K12" s="128">
        <f>'5-1'!K12+'5-2'!K12</f>
        <v>107108.97965565373</v>
      </c>
      <c r="L12" s="128">
        <f>'5-1'!L12+'5-2'!L12</f>
        <v>43589.503435477585</v>
      </c>
      <c r="M12" s="128">
        <f>'5-1'!M12+'5-2'!M12</f>
        <v>16704.641914128984</v>
      </c>
      <c r="N12" s="128">
        <f>'5-1'!N12+'5-2'!N12</f>
        <v>6033.8134428531048</v>
      </c>
      <c r="O12" s="128">
        <f t="shared" si="0"/>
        <v>317255.55832115846</v>
      </c>
      <c r="P12" s="62" t="s">
        <v>18</v>
      </c>
      <c r="V12" s="115"/>
      <c r="W12" s="119"/>
      <c r="X12" s="115"/>
      <c r="Y12" s="115"/>
      <c r="Z12" s="115"/>
      <c r="AA12" s="115"/>
      <c r="AB12" s="115"/>
    </row>
    <row r="13" spans="1:28" s="14" customFormat="1" ht="39" customHeight="1" x14ac:dyDescent="0.2">
      <c r="A13" s="61"/>
      <c r="B13" s="63" t="s">
        <v>44</v>
      </c>
      <c r="C13" s="129">
        <f>'5-1'!C13+'5-2'!C13</f>
        <v>4770.6049085100476</v>
      </c>
      <c r="D13" s="129">
        <f>'5-1'!D13+'5-2'!D13</f>
        <v>4330.5619473260404</v>
      </c>
      <c r="E13" s="129">
        <f>'5-1'!E13+'5-2'!E13</f>
        <v>6644.0086346151584</v>
      </c>
      <c r="F13" s="129">
        <f>'5-1'!F13+'5-2'!F13</f>
        <v>5806.7238186665927</v>
      </c>
      <c r="G13" s="129">
        <f>'5-1'!G13+'5-2'!G13</f>
        <v>9529.0246594782056</v>
      </c>
      <c r="H13" s="129">
        <f>'5-1'!H13+'5-2'!H13</f>
        <v>6365.4777809219704</v>
      </c>
      <c r="I13" s="129">
        <f>'5-1'!I13+'5-2'!I13</f>
        <v>7938.0797388566471</v>
      </c>
      <c r="J13" s="129">
        <f>'5-1'!J13+'5-2'!J13</f>
        <v>9923.145226981791</v>
      </c>
      <c r="K13" s="129">
        <f>'5-1'!K13+'5-2'!K13</f>
        <v>100215.58008863215</v>
      </c>
      <c r="L13" s="129">
        <f>'5-1'!L13+'5-2'!L13</f>
        <v>12730.49767395671</v>
      </c>
      <c r="M13" s="129">
        <f>'5-1'!M13+'5-2'!M13</f>
        <v>6000.1556101588085</v>
      </c>
      <c r="N13" s="129">
        <f>'5-1'!N13+'5-2'!N13</f>
        <v>4732.9723398902825</v>
      </c>
      <c r="O13" s="129">
        <f t="shared" si="0"/>
        <v>178986.83242799441</v>
      </c>
      <c r="P13" s="63" t="s">
        <v>19</v>
      </c>
      <c r="V13" s="115"/>
      <c r="W13" s="119"/>
      <c r="X13" s="115"/>
      <c r="Y13" s="115"/>
      <c r="Z13" s="115"/>
      <c r="AA13" s="115"/>
      <c r="AB13" s="115"/>
    </row>
    <row r="14" spans="1:28" s="14" customFormat="1" ht="39" customHeight="1" x14ac:dyDescent="0.2">
      <c r="A14" s="61"/>
      <c r="B14" s="62" t="s">
        <v>45</v>
      </c>
      <c r="C14" s="128">
        <f>'5-1'!C14+'5-2'!C14</f>
        <v>1384.9012025936195</v>
      </c>
      <c r="D14" s="128">
        <f>'5-1'!D14+'5-2'!D14</f>
        <v>433.92906452367015</v>
      </c>
      <c r="E14" s="128">
        <f>'5-1'!E14+'5-2'!E14</f>
        <v>1069.9800833674126</v>
      </c>
      <c r="F14" s="128">
        <f>'5-1'!F14+'5-2'!F14</f>
        <v>611.14087691957343</v>
      </c>
      <c r="G14" s="128">
        <f>'5-1'!G14+'5-2'!G14</f>
        <v>913.63527060424678</v>
      </c>
      <c r="H14" s="128">
        <f>'5-1'!H14+'5-2'!H14</f>
        <v>933.6023405121058</v>
      </c>
      <c r="I14" s="128">
        <f>'5-1'!I14+'5-2'!I14</f>
        <v>1007.2126293918479</v>
      </c>
      <c r="J14" s="128">
        <f>'5-1'!J14+'5-2'!J14</f>
        <v>4215.4906821101695</v>
      </c>
      <c r="K14" s="128">
        <f>'5-1'!K14+'5-2'!K14</f>
        <v>19837.256569112047</v>
      </c>
      <c r="L14" s="128">
        <f>'5-1'!L14+'5-2'!L14</f>
        <v>4111.1906588637921</v>
      </c>
      <c r="M14" s="128">
        <f>'5-1'!M14+'5-2'!M14</f>
        <v>659.43453981943799</v>
      </c>
      <c r="N14" s="128">
        <f>'5-1'!N14+'5-2'!N14</f>
        <v>417.89031374139807</v>
      </c>
      <c r="O14" s="128">
        <f t="shared" si="0"/>
        <v>35595.664231559313</v>
      </c>
      <c r="P14" s="62" t="s">
        <v>21</v>
      </c>
      <c r="V14" s="115"/>
      <c r="W14" s="115"/>
      <c r="X14" s="115"/>
      <c r="Y14" s="115"/>
      <c r="Z14" s="115"/>
      <c r="AA14" s="115"/>
      <c r="AB14" s="115"/>
    </row>
    <row r="15" spans="1:28" s="14" customFormat="1" ht="39" customHeight="1" x14ac:dyDescent="0.2">
      <c r="A15" s="61"/>
      <c r="B15" s="63" t="s">
        <v>46</v>
      </c>
      <c r="C15" s="129">
        <f>'5-1'!C15+'5-2'!C15</f>
        <v>2690.8409284184199</v>
      </c>
      <c r="D15" s="129">
        <f>'5-1'!D15+'5-2'!D15</f>
        <v>457.96083933275958</v>
      </c>
      <c r="E15" s="129">
        <f>'5-1'!E15+'5-2'!E15</f>
        <v>924.47991326628483</v>
      </c>
      <c r="F15" s="129">
        <f>'5-1'!F15+'5-2'!F15</f>
        <v>584.45170106854414</v>
      </c>
      <c r="G15" s="129">
        <f>'5-1'!G15+'5-2'!G15</f>
        <v>551.38415403089959</v>
      </c>
      <c r="H15" s="129">
        <f>'5-1'!H15+'5-2'!H15</f>
        <v>433.22890511275193</v>
      </c>
      <c r="I15" s="129">
        <f>'5-1'!I15+'5-2'!I15</f>
        <v>4190.2603000578574</v>
      </c>
      <c r="J15" s="129">
        <f>'5-1'!J15+'5-2'!J15</f>
        <v>5488.6702435082152</v>
      </c>
      <c r="K15" s="129">
        <f>'5-1'!K15+'5-2'!K15</f>
        <v>16511.714494994318</v>
      </c>
      <c r="L15" s="129">
        <f>'5-1'!L15+'5-2'!L15</f>
        <v>4393.966802221018</v>
      </c>
      <c r="M15" s="129">
        <f>'5-1'!M15+'5-2'!M15</f>
        <v>556.20361545814194</v>
      </c>
      <c r="N15" s="129">
        <f>'5-1'!N15+'5-2'!N15</f>
        <v>560.29600095454759</v>
      </c>
      <c r="O15" s="129">
        <f t="shared" si="0"/>
        <v>37343.45789842376</v>
      </c>
      <c r="P15" s="63" t="s">
        <v>23</v>
      </c>
    </row>
    <row r="16" spans="1:28" s="14" customFormat="1" ht="39" customHeight="1" x14ac:dyDescent="0.2">
      <c r="A16" s="61"/>
      <c r="B16" s="62" t="s">
        <v>26</v>
      </c>
      <c r="C16" s="128">
        <f>'5-1'!C16+'5-2'!C16</f>
        <v>701.50575385355205</v>
      </c>
      <c r="D16" s="128">
        <f>'5-1'!D16+'5-2'!D16</f>
        <v>414.78661261153718</v>
      </c>
      <c r="E16" s="128">
        <f>'5-1'!E16+'5-2'!E16</f>
        <v>323.34112747315703</v>
      </c>
      <c r="F16" s="128">
        <f>'5-1'!F16+'5-2'!F16</f>
        <v>1159.9994729208538</v>
      </c>
      <c r="G16" s="128">
        <f>'5-1'!G16+'5-2'!G16</f>
        <v>1188.2023893034491</v>
      </c>
      <c r="H16" s="128">
        <f>'5-1'!H16+'5-2'!H16</f>
        <v>285.60485369612184</v>
      </c>
      <c r="I16" s="128">
        <f>'5-1'!I16+'5-2'!I16</f>
        <v>839.48689337955329</v>
      </c>
      <c r="J16" s="128">
        <f>'5-1'!J16+'5-2'!J16</f>
        <v>2464.3478527605575</v>
      </c>
      <c r="K16" s="128">
        <f>'5-1'!K16+'5-2'!K16</f>
        <v>9781.3492775843806</v>
      </c>
      <c r="L16" s="128">
        <f>'5-1'!L16+'5-2'!L16</f>
        <v>2069.9828321923433</v>
      </c>
      <c r="M16" s="128">
        <f>'5-1'!M16+'5-2'!M16</f>
        <v>767.56684761917859</v>
      </c>
      <c r="N16" s="128">
        <f>'5-1'!N16+'5-2'!N16</f>
        <v>1028.6456318524145</v>
      </c>
      <c r="O16" s="128">
        <f t="shared" si="0"/>
        <v>21024.819545247097</v>
      </c>
      <c r="P16" s="62" t="s">
        <v>25</v>
      </c>
    </row>
    <row r="17" spans="1:19" s="14" customFormat="1" ht="39" customHeight="1" x14ac:dyDescent="0.2">
      <c r="A17" s="61"/>
      <c r="B17" s="63" t="s">
        <v>47</v>
      </c>
      <c r="C17" s="129">
        <f>'5-1'!C17+'5-2'!C17</f>
        <v>1228.6890080963099</v>
      </c>
      <c r="D17" s="129">
        <f>'5-1'!D17+'5-2'!D17</f>
        <v>3590.0271447509435</v>
      </c>
      <c r="E17" s="129">
        <f>'5-1'!E17+'5-2'!E17</f>
        <v>2298.8280277668191</v>
      </c>
      <c r="F17" s="129">
        <f>'5-1'!F17+'5-2'!F17</f>
        <v>1740.4031225714748</v>
      </c>
      <c r="G17" s="129">
        <f>'5-1'!G17+'5-2'!G17</f>
        <v>2920.827754680975</v>
      </c>
      <c r="H17" s="129">
        <f>'5-1'!H17+'5-2'!H17</f>
        <v>3153.9897465678378</v>
      </c>
      <c r="I17" s="129">
        <f>'5-1'!I17+'5-2'!I17</f>
        <v>2177.6612091649076</v>
      </c>
      <c r="J17" s="129">
        <f>'5-1'!J17+'5-2'!J17</f>
        <v>5900.2837944892135</v>
      </c>
      <c r="K17" s="129">
        <f>'5-1'!K17+'5-2'!K17</f>
        <v>30276.725697017628</v>
      </c>
      <c r="L17" s="129">
        <f>'5-1'!L17+'5-2'!L17</f>
        <v>5406.9562506544444</v>
      </c>
      <c r="M17" s="129">
        <f>'5-1'!M17+'5-2'!M17</f>
        <v>853.27970987278866</v>
      </c>
      <c r="N17" s="129">
        <f>'5-1'!N17+'5-2'!N17</f>
        <v>1322.4660680831423</v>
      </c>
      <c r="O17" s="129">
        <f t="shared" si="0"/>
        <v>60870.137533716486</v>
      </c>
      <c r="P17" s="63" t="s">
        <v>27</v>
      </c>
    </row>
    <row r="18" spans="1:19" s="14" customFormat="1" ht="39" customHeight="1" x14ac:dyDescent="0.2">
      <c r="A18" s="61"/>
      <c r="B18" s="62" t="s">
        <v>48</v>
      </c>
      <c r="C18" s="128">
        <f>'5-1'!C18+'5-2'!C18</f>
        <v>833.51551911250431</v>
      </c>
      <c r="D18" s="128">
        <f>'5-1'!D18+'5-2'!D18</f>
        <v>1240.5366328706132</v>
      </c>
      <c r="E18" s="128">
        <f>'5-1'!E18+'5-2'!E18</f>
        <v>1691.6369371354849</v>
      </c>
      <c r="F18" s="128">
        <f>'5-1'!F18+'5-2'!F18</f>
        <v>3735.9026238669039</v>
      </c>
      <c r="G18" s="128">
        <f>'5-1'!G18+'5-2'!G18</f>
        <v>1431.7684350272527</v>
      </c>
      <c r="H18" s="128">
        <f>'5-1'!H18+'5-2'!H18</f>
        <v>1202.0863763297641</v>
      </c>
      <c r="I18" s="128">
        <f>'5-1'!I18+'5-2'!I18</f>
        <v>2389.0521950425868</v>
      </c>
      <c r="J18" s="128">
        <f>'5-1'!J18+'5-2'!J18</f>
        <v>3344.8086286431076</v>
      </c>
      <c r="K18" s="128">
        <f>'5-1'!K18+'5-2'!K18</f>
        <v>16450.918333885747</v>
      </c>
      <c r="L18" s="128">
        <f>'5-1'!L18+'5-2'!L18</f>
        <v>3849.7753178528683</v>
      </c>
      <c r="M18" s="128">
        <f>'5-1'!M18+'5-2'!M18</f>
        <v>814.97744181124426</v>
      </c>
      <c r="N18" s="128">
        <f>'5-1'!N18+'5-2'!N18</f>
        <v>2173.0361707174197</v>
      </c>
      <c r="O18" s="128">
        <f t="shared" si="0"/>
        <v>39158.01461229549</v>
      </c>
      <c r="P18" s="62" t="s">
        <v>29</v>
      </c>
    </row>
    <row r="19" spans="1:19" s="14" customFormat="1" ht="39" customHeight="1" x14ac:dyDescent="0.2">
      <c r="A19" s="61"/>
      <c r="B19" s="63" t="s">
        <v>49</v>
      </c>
      <c r="C19" s="129">
        <f>'5-1'!C19+'5-2'!C19</f>
        <v>1563.1461486484286</v>
      </c>
      <c r="D19" s="129">
        <f>'5-1'!D19+'5-2'!D19</f>
        <v>2141.6954732365903</v>
      </c>
      <c r="E19" s="129">
        <f>'5-1'!E19+'5-2'!E19</f>
        <v>2170.9776994045169</v>
      </c>
      <c r="F19" s="129">
        <f>'5-1'!F19+'5-2'!F19</f>
        <v>500.85379356579432</v>
      </c>
      <c r="G19" s="129">
        <f>'5-1'!G19+'5-2'!G19</f>
        <v>924.93582058963455</v>
      </c>
      <c r="H19" s="129">
        <f>'5-1'!H19+'5-2'!H19</f>
        <v>580.85051011850123</v>
      </c>
      <c r="I19" s="129">
        <f>'5-1'!I19+'5-2'!I19</f>
        <v>4581.9105675742849</v>
      </c>
      <c r="J19" s="129">
        <f>'5-1'!J19+'5-2'!J19</f>
        <v>3901.2308249777875</v>
      </c>
      <c r="K19" s="129">
        <f>'5-1'!K19+'5-2'!K19</f>
        <v>35878.355194621967</v>
      </c>
      <c r="L19" s="129">
        <f>'5-1'!L19+'5-2'!L19</f>
        <v>609.52963202184299</v>
      </c>
      <c r="M19" s="129">
        <f>'5-1'!M19+'5-2'!M19</f>
        <v>762.79171273594886</v>
      </c>
      <c r="N19" s="129">
        <f>'5-1'!N19+'5-2'!N19</f>
        <v>1661.3539688983337</v>
      </c>
      <c r="O19" s="129">
        <f t="shared" si="0"/>
        <v>55277.631346393631</v>
      </c>
      <c r="P19" s="63" t="s">
        <v>31</v>
      </c>
    </row>
    <row r="20" spans="1:19" s="14" customFormat="1" ht="39" customHeight="1" x14ac:dyDescent="0.2">
      <c r="A20" s="61"/>
      <c r="B20" s="62" t="s">
        <v>50</v>
      </c>
      <c r="C20" s="128">
        <f>'5-1'!C20+'5-2'!C20</f>
        <v>651.71930193864114</v>
      </c>
      <c r="D20" s="128">
        <f>'5-1'!D20+'5-2'!D20</f>
        <v>1092.04470843178</v>
      </c>
      <c r="E20" s="128">
        <f>'5-1'!E20+'5-2'!E20</f>
        <v>265.97751735602606</v>
      </c>
      <c r="F20" s="128">
        <f>'5-1'!F20+'5-2'!F20</f>
        <v>707.13066265650423</v>
      </c>
      <c r="G20" s="128">
        <f>'5-1'!G20+'5-2'!G20</f>
        <v>2138.5561706265653</v>
      </c>
      <c r="H20" s="128">
        <f>'5-1'!H20+'5-2'!H20</f>
        <v>834.01952717940105</v>
      </c>
      <c r="I20" s="128">
        <f>'5-1'!I20+'5-2'!I20</f>
        <v>4443.3874238663193</v>
      </c>
      <c r="J20" s="128">
        <f>'5-1'!J20+'5-2'!J20</f>
        <v>2153.3669780051364</v>
      </c>
      <c r="K20" s="128">
        <f>'5-1'!K20+'5-2'!K20</f>
        <v>7750.330979743374</v>
      </c>
      <c r="L20" s="128">
        <f>'5-1'!L20+'5-2'!L20</f>
        <v>2525.5290965604249</v>
      </c>
      <c r="M20" s="128">
        <f>'5-1'!M20+'5-2'!M20</f>
        <v>1599.834359087693</v>
      </c>
      <c r="N20" s="128">
        <f>'5-1'!N20+'5-2'!N20</f>
        <v>161.94992578562048</v>
      </c>
      <c r="O20" s="128">
        <f t="shared" si="0"/>
        <v>24323.846651237487</v>
      </c>
      <c r="P20" s="62" t="s">
        <v>33</v>
      </c>
    </row>
    <row r="21" spans="1:19" s="14" customFormat="1" ht="39.950000000000003" customHeight="1" x14ac:dyDescent="0.2">
      <c r="A21" s="61"/>
      <c r="B21" s="64" t="s">
        <v>51</v>
      </c>
      <c r="C21" s="130">
        <f>SUM(C8:C20)</f>
        <v>195339.79200547174</v>
      </c>
      <c r="D21" s="130">
        <f t="shared" ref="D21:N21" si="1">SUM(D8:D20)</f>
        <v>196177.27658113572</v>
      </c>
      <c r="E21" s="130">
        <f t="shared" si="1"/>
        <v>248420.82084694263</v>
      </c>
      <c r="F21" s="130">
        <f t="shared" si="1"/>
        <v>171474.05017057041</v>
      </c>
      <c r="G21" s="130">
        <f t="shared" si="1"/>
        <v>220513.63120691635</v>
      </c>
      <c r="H21" s="130">
        <f t="shared" si="1"/>
        <v>172984.78237532914</v>
      </c>
      <c r="I21" s="130">
        <f t="shared" si="1"/>
        <v>458803.15587943012</v>
      </c>
      <c r="J21" s="130">
        <f t="shared" si="1"/>
        <v>390658.73524991912</v>
      </c>
      <c r="K21" s="130">
        <f t="shared" si="1"/>
        <v>3625273.1875774469</v>
      </c>
      <c r="L21" s="130">
        <f t="shared" si="1"/>
        <v>291480.66759172431</v>
      </c>
      <c r="M21" s="130">
        <f t="shared" si="1"/>
        <v>151776.70472256176</v>
      </c>
      <c r="N21" s="130">
        <f t="shared" si="1"/>
        <v>92503.42889264485</v>
      </c>
      <c r="O21" s="130">
        <f t="shared" si="0"/>
        <v>6215406.2331000939</v>
      </c>
      <c r="P21" s="64" t="s">
        <v>7</v>
      </c>
    </row>
    <row r="22" spans="1:19" s="7" customFormat="1" ht="30" customHeight="1" x14ac:dyDescent="0.2">
      <c r="A22" s="41"/>
      <c r="B22" s="152" t="s">
        <v>275</v>
      </c>
      <c r="C22" s="152"/>
      <c r="D22" s="152"/>
      <c r="F22" s="41"/>
      <c r="G22" s="41"/>
      <c r="H22" s="41"/>
      <c r="I22" s="41"/>
      <c r="J22" s="41"/>
      <c r="K22" s="41"/>
      <c r="L22" s="41"/>
      <c r="M22" s="152" t="s">
        <v>274</v>
      </c>
      <c r="N22" s="152"/>
      <c r="O22" s="152"/>
      <c r="P22" s="152"/>
      <c r="Q22" s="41"/>
    </row>
    <row r="23" spans="1:19" ht="22.5" x14ac:dyDescent="0.2">
      <c r="A23" s="26"/>
      <c r="B23" s="45"/>
      <c r="C23" s="45"/>
      <c r="D23" s="45"/>
      <c r="E23" s="45"/>
      <c r="F23" s="45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5"/>
    </row>
    <row r="26" spans="1:19" ht="60.75" customHeight="1" x14ac:dyDescent="0.2">
      <c r="E26" s="10"/>
      <c r="F26" s="10"/>
      <c r="L26" s="73"/>
      <c r="R26" s="74"/>
      <c r="S26" s="74"/>
    </row>
  </sheetData>
  <mergeCells count="8">
    <mergeCell ref="B22:D22"/>
    <mergeCell ref="M22:P22"/>
    <mergeCell ref="B3:P3"/>
    <mergeCell ref="B4:P4"/>
    <mergeCell ref="B5:B7"/>
    <mergeCell ref="P5:P7"/>
    <mergeCell ref="C5:N5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6"/>
  <sheetViews>
    <sheetView rightToLeft="1" view="pageBreakPreview" zoomScale="55" zoomScaleNormal="75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0"/>
    <col min="2" max="2" width="32.85546875" style="9" customWidth="1"/>
    <col min="3" max="3" width="17.7109375" style="9" customWidth="1"/>
    <col min="4" max="6" width="15.7109375" style="9" customWidth="1"/>
    <col min="7" max="15" width="15.7109375" style="10" customWidth="1"/>
    <col min="16" max="16" width="44" style="10" customWidth="1"/>
    <col min="17" max="17" width="9.140625" style="4"/>
    <col min="18" max="16384" width="9.140625" style="10"/>
  </cols>
  <sheetData>
    <row r="1" spans="1:19" ht="22.5" x14ac:dyDescent="0.2">
      <c r="A1" s="26"/>
      <c r="B1" s="45"/>
      <c r="C1" s="45"/>
      <c r="D1" s="45"/>
      <c r="E1" s="45"/>
      <c r="F1" s="45"/>
      <c r="G1" s="26"/>
      <c r="H1" s="26"/>
      <c r="I1" s="26"/>
      <c r="J1" s="26"/>
      <c r="K1" s="26"/>
      <c r="L1" s="26"/>
      <c r="M1" s="26"/>
      <c r="N1" s="26"/>
      <c r="O1" s="26"/>
      <c r="P1" s="26"/>
      <c r="Q1" s="25"/>
    </row>
    <row r="2" spans="1:19" ht="38.25" customHeight="1" x14ac:dyDescent="0.2">
      <c r="A2" s="26"/>
      <c r="B2" s="44" t="s">
        <v>331</v>
      </c>
      <c r="D2" s="45"/>
      <c r="E2" s="45"/>
      <c r="F2" s="45"/>
      <c r="G2" s="26"/>
      <c r="H2" s="26"/>
      <c r="I2" s="26"/>
      <c r="J2" s="26"/>
      <c r="K2" s="26"/>
      <c r="L2" s="26"/>
      <c r="M2" s="26"/>
      <c r="N2" s="26"/>
      <c r="P2" s="30" t="s">
        <v>332</v>
      </c>
      <c r="Q2" s="31"/>
    </row>
    <row r="3" spans="1:19" s="17" customFormat="1" ht="38.25" customHeight="1" x14ac:dyDescent="0.2">
      <c r="A3" s="52"/>
      <c r="B3" s="168" t="s">
        <v>360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33"/>
    </row>
    <row r="4" spans="1:19" s="11" customFormat="1" ht="41.25" customHeight="1" x14ac:dyDescent="0.2">
      <c r="A4" s="53"/>
      <c r="B4" s="169" t="s">
        <v>440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54"/>
    </row>
    <row r="5" spans="1:19" s="12" customFormat="1" ht="42.75" customHeight="1" x14ac:dyDescent="0.2">
      <c r="A5" s="55"/>
      <c r="B5" s="171" t="s">
        <v>39</v>
      </c>
      <c r="C5" s="173" t="s">
        <v>52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5"/>
      <c r="O5" s="166" t="s">
        <v>77</v>
      </c>
      <c r="P5" s="170" t="s">
        <v>38</v>
      </c>
    </row>
    <row r="6" spans="1:19" s="13" customFormat="1" ht="24.75" customHeight="1" x14ac:dyDescent="0.2">
      <c r="A6" s="56"/>
      <c r="B6" s="172"/>
      <c r="C6" s="58" t="s">
        <v>53</v>
      </c>
      <c r="D6" s="58" t="s">
        <v>54</v>
      </c>
      <c r="E6" s="58" t="s">
        <v>55</v>
      </c>
      <c r="F6" s="58" t="s">
        <v>56</v>
      </c>
      <c r="G6" s="58" t="s">
        <v>57</v>
      </c>
      <c r="H6" s="58" t="s">
        <v>58</v>
      </c>
      <c r="I6" s="58" t="s">
        <v>59</v>
      </c>
      <c r="J6" s="58" t="s">
        <v>60</v>
      </c>
      <c r="K6" s="58" t="s">
        <v>61</v>
      </c>
      <c r="L6" s="57" t="s">
        <v>62</v>
      </c>
      <c r="M6" s="57" t="s">
        <v>63</v>
      </c>
      <c r="N6" s="57" t="s">
        <v>64</v>
      </c>
      <c r="O6" s="167"/>
      <c r="P6" s="170"/>
    </row>
    <row r="7" spans="1:19" s="13" customFormat="1" ht="56.25" customHeight="1" x14ac:dyDescent="0.2">
      <c r="A7" s="56"/>
      <c r="B7" s="172"/>
      <c r="C7" s="60" t="s">
        <v>65</v>
      </c>
      <c r="D7" s="60" t="s">
        <v>66</v>
      </c>
      <c r="E7" s="60" t="s">
        <v>67</v>
      </c>
      <c r="F7" s="60" t="s">
        <v>68</v>
      </c>
      <c r="G7" s="60" t="s">
        <v>69</v>
      </c>
      <c r="H7" s="60" t="s">
        <v>70</v>
      </c>
      <c r="I7" s="60" t="s">
        <v>71</v>
      </c>
      <c r="J7" s="60" t="s">
        <v>72</v>
      </c>
      <c r="K7" s="60" t="s">
        <v>73</v>
      </c>
      <c r="L7" s="59" t="s">
        <v>74</v>
      </c>
      <c r="M7" s="59" t="s">
        <v>76</v>
      </c>
      <c r="N7" s="59" t="s">
        <v>75</v>
      </c>
      <c r="O7" s="59" t="s">
        <v>7</v>
      </c>
      <c r="P7" s="170"/>
    </row>
    <row r="8" spans="1:19" s="14" customFormat="1" ht="39" customHeight="1" x14ac:dyDescent="0.2">
      <c r="A8" s="61"/>
      <c r="B8" s="62" t="s">
        <v>40</v>
      </c>
      <c r="C8" s="128">
        <v>21526.812326185936</v>
      </c>
      <c r="D8" s="128">
        <v>21678.52399031433</v>
      </c>
      <c r="E8" s="128">
        <v>23541.141737026723</v>
      </c>
      <c r="F8" s="128">
        <v>23330.002501584702</v>
      </c>
      <c r="G8" s="128">
        <v>30036.65173296944</v>
      </c>
      <c r="H8" s="128">
        <v>37583.579759328546</v>
      </c>
      <c r="I8" s="128">
        <v>52573.518367861296</v>
      </c>
      <c r="J8" s="128">
        <v>67808.429480226026</v>
      </c>
      <c r="K8" s="128">
        <v>312262.0014882937</v>
      </c>
      <c r="L8" s="128">
        <v>49845.371854956175</v>
      </c>
      <c r="M8" s="128">
        <v>20159.879373592725</v>
      </c>
      <c r="N8" s="128">
        <v>16211.123140172434</v>
      </c>
      <c r="O8" s="128">
        <f>SUM(C8:N8)</f>
        <v>676557.03575251193</v>
      </c>
      <c r="P8" s="62" t="s">
        <v>10</v>
      </c>
    </row>
    <row r="9" spans="1:19" s="14" customFormat="1" ht="39" customHeight="1" x14ac:dyDescent="0.2">
      <c r="A9" s="61"/>
      <c r="B9" s="63" t="s">
        <v>41</v>
      </c>
      <c r="C9" s="129">
        <v>89942.529962219283</v>
      </c>
      <c r="D9" s="129">
        <v>82744.428009950192</v>
      </c>
      <c r="E9" s="129">
        <v>129015.45521245057</v>
      </c>
      <c r="F9" s="129">
        <v>80623.526823967492</v>
      </c>
      <c r="G9" s="129">
        <v>102667.51711596956</v>
      </c>
      <c r="H9" s="129">
        <v>68002.82510467559</v>
      </c>
      <c r="I9" s="129">
        <v>215806.69539750248</v>
      </c>
      <c r="J9" s="129">
        <v>142696.42232304782</v>
      </c>
      <c r="K9" s="129">
        <v>1760603.0267358923</v>
      </c>
      <c r="L9" s="129">
        <v>90554.978271424829</v>
      </c>
      <c r="M9" s="129">
        <v>66782.857668457596</v>
      </c>
      <c r="N9" s="129">
        <v>33689.637677496292</v>
      </c>
      <c r="O9" s="129">
        <f t="shared" ref="O9:O21" si="0">SUM(C9:N9)</f>
        <v>2863129.9003030537</v>
      </c>
      <c r="P9" s="63" t="s">
        <v>12</v>
      </c>
    </row>
    <row r="10" spans="1:19" s="14" customFormat="1" ht="39" customHeight="1" x14ac:dyDescent="0.2">
      <c r="A10" s="61"/>
      <c r="B10" s="62" t="s">
        <v>15</v>
      </c>
      <c r="C10" s="128">
        <v>12877.867673104525</v>
      </c>
      <c r="D10" s="128">
        <v>10739.897068493983</v>
      </c>
      <c r="E10" s="128">
        <v>13212.665530516942</v>
      </c>
      <c r="F10" s="128">
        <v>2395.9288554117829</v>
      </c>
      <c r="G10" s="128">
        <v>9831.7675885416775</v>
      </c>
      <c r="H10" s="128">
        <v>2566.4644530576297</v>
      </c>
      <c r="I10" s="128">
        <v>17487.086321955736</v>
      </c>
      <c r="J10" s="128">
        <v>16782.561748361644</v>
      </c>
      <c r="K10" s="128">
        <v>189429.81497053153</v>
      </c>
      <c r="L10" s="128">
        <v>15869.064024158883</v>
      </c>
      <c r="M10" s="128">
        <v>10392.792949436336</v>
      </c>
      <c r="N10" s="128">
        <v>3869.3796313929793</v>
      </c>
      <c r="O10" s="128">
        <f t="shared" si="0"/>
        <v>305455.29081496364</v>
      </c>
      <c r="P10" s="62" t="s">
        <v>14</v>
      </c>
    </row>
    <row r="11" spans="1:19" s="14" customFormat="1" ht="39" customHeight="1" x14ac:dyDescent="0.2">
      <c r="A11" s="61"/>
      <c r="B11" s="63" t="s">
        <v>42</v>
      </c>
      <c r="C11" s="129">
        <v>251.47795331889179</v>
      </c>
      <c r="D11" s="129">
        <v>5786.3222714095173</v>
      </c>
      <c r="E11" s="129">
        <v>1436.0531838710624</v>
      </c>
      <c r="F11" s="129">
        <v>7381.0558625273434</v>
      </c>
      <c r="G11" s="129">
        <v>1374.3583490441213</v>
      </c>
      <c r="H11" s="129">
        <v>4779.6691053930972</v>
      </c>
      <c r="I11" s="129">
        <v>6688.107657012044</v>
      </c>
      <c r="J11" s="129">
        <v>7041.3364209283409</v>
      </c>
      <c r="K11" s="129">
        <v>44104.349914751059</v>
      </c>
      <c r="L11" s="129">
        <v>4661.922323771053</v>
      </c>
      <c r="M11" s="129">
        <v>955.60173270629298</v>
      </c>
      <c r="N11" s="129">
        <v>2772.3919659741341</v>
      </c>
      <c r="O11" s="129">
        <f t="shared" si="0"/>
        <v>87232.646740706958</v>
      </c>
      <c r="P11" s="63" t="s">
        <v>16</v>
      </c>
      <c r="S11" s="15"/>
    </row>
    <row r="12" spans="1:19" s="14" customFormat="1" ht="39" customHeight="1" x14ac:dyDescent="0.2">
      <c r="A12" s="61"/>
      <c r="B12" s="62" t="s">
        <v>43</v>
      </c>
      <c r="C12" s="128">
        <v>9360.3902235725491</v>
      </c>
      <c r="D12" s="128">
        <v>11284.693506355074</v>
      </c>
      <c r="E12" s="128">
        <v>4600.2641012510821</v>
      </c>
      <c r="F12" s="128">
        <v>8238.7283241553541</v>
      </c>
      <c r="G12" s="128">
        <v>11592.691523344509</v>
      </c>
      <c r="H12" s="128">
        <v>10328.142867720449</v>
      </c>
      <c r="I12" s="128">
        <v>28855.728737188398</v>
      </c>
      <c r="J12" s="128">
        <v>22702.217397187709</v>
      </c>
      <c r="K12" s="128">
        <v>83712.966683043196</v>
      </c>
      <c r="L12" s="128">
        <v>35140.757325565377</v>
      </c>
      <c r="M12" s="128">
        <v>14105.706674665707</v>
      </c>
      <c r="N12" s="128">
        <v>4417.1715321669008</v>
      </c>
      <c r="O12" s="128">
        <f t="shared" si="0"/>
        <v>244339.45889621633</v>
      </c>
      <c r="P12" s="62" t="s">
        <v>18</v>
      </c>
    </row>
    <row r="13" spans="1:19" s="14" customFormat="1" ht="39" customHeight="1" x14ac:dyDescent="0.2">
      <c r="A13" s="61"/>
      <c r="B13" s="63" t="s">
        <v>44</v>
      </c>
      <c r="C13" s="129">
        <v>4183.3697844614962</v>
      </c>
      <c r="D13" s="129">
        <v>3429.9417513973017</v>
      </c>
      <c r="E13" s="129">
        <v>4710.878985722964</v>
      </c>
      <c r="F13" s="129">
        <v>3620.8953251732164</v>
      </c>
      <c r="G13" s="129">
        <v>6828.5919136721259</v>
      </c>
      <c r="H13" s="129">
        <v>5114.8487069519506</v>
      </c>
      <c r="I13" s="129">
        <v>7938.0797388566471</v>
      </c>
      <c r="J13" s="129">
        <v>8175.5318360645933</v>
      </c>
      <c r="K13" s="129">
        <v>79992.863851193528</v>
      </c>
      <c r="L13" s="129">
        <v>9298.6674588181813</v>
      </c>
      <c r="M13" s="129">
        <v>4331.4164051940097</v>
      </c>
      <c r="N13" s="129">
        <v>3992.4118261853951</v>
      </c>
      <c r="O13" s="129">
        <f t="shared" si="0"/>
        <v>141617.49758369138</v>
      </c>
      <c r="P13" s="63" t="s">
        <v>19</v>
      </c>
    </row>
    <row r="14" spans="1:19" s="14" customFormat="1" ht="39" customHeight="1" x14ac:dyDescent="0.2">
      <c r="A14" s="61"/>
      <c r="B14" s="62" t="s">
        <v>45</v>
      </c>
      <c r="C14" s="128">
        <v>1384.9012025936195</v>
      </c>
      <c r="D14" s="128">
        <v>433.92906452367015</v>
      </c>
      <c r="E14" s="128">
        <v>1069.9800833674126</v>
      </c>
      <c r="F14" s="128">
        <v>341.99393767891672</v>
      </c>
      <c r="G14" s="128">
        <v>913.63527060424678</v>
      </c>
      <c r="H14" s="128">
        <v>933.6023405121058</v>
      </c>
      <c r="I14" s="128">
        <v>1007.2126293918479</v>
      </c>
      <c r="J14" s="128">
        <v>3461.4284108796483</v>
      </c>
      <c r="K14" s="128">
        <v>14538.18185412598</v>
      </c>
      <c r="L14" s="128">
        <v>2413.9258119950264</v>
      </c>
      <c r="M14" s="128">
        <v>659.43453981943799</v>
      </c>
      <c r="N14" s="128">
        <v>417.89031374139807</v>
      </c>
      <c r="O14" s="128">
        <f t="shared" si="0"/>
        <v>27576.115459233311</v>
      </c>
      <c r="P14" s="62" t="s">
        <v>21</v>
      </c>
    </row>
    <row r="15" spans="1:19" s="14" customFormat="1" ht="39" customHeight="1" x14ac:dyDescent="0.2">
      <c r="A15" s="61"/>
      <c r="B15" s="63" t="s">
        <v>46</v>
      </c>
      <c r="C15" s="129">
        <v>1855.434760718914</v>
      </c>
      <c r="D15" s="129">
        <v>457.96083933275958</v>
      </c>
      <c r="E15" s="129">
        <v>924.47991326628483</v>
      </c>
      <c r="F15" s="129">
        <v>584.45170106854414</v>
      </c>
      <c r="G15" s="129">
        <v>551.38415403089959</v>
      </c>
      <c r="H15" s="129">
        <v>433.22890511275193</v>
      </c>
      <c r="I15" s="129">
        <v>4190.2603000578574</v>
      </c>
      <c r="J15" s="129">
        <v>5160.8301067341326</v>
      </c>
      <c r="K15" s="129">
        <v>14407.432653798685</v>
      </c>
      <c r="L15" s="129">
        <v>4393.966802221018</v>
      </c>
      <c r="M15" s="129">
        <v>556.20361545814194</v>
      </c>
      <c r="N15" s="129">
        <v>560.29600095454759</v>
      </c>
      <c r="O15" s="129">
        <f t="shared" si="0"/>
        <v>34075.929752754542</v>
      </c>
      <c r="P15" s="63" t="s">
        <v>23</v>
      </c>
    </row>
    <row r="16" spans="1:19" s="14" customFormat="1" ht="39" customHeight="1" x14ac:dyDescent="0.2">
      <c r="A16" s="61"/>
      <c r="B16" s="62" t="s">
        <v>26</v>
      </c>
      <c r="C16" s="128">
        <v>577.18933294487908</v>
      </c>
      <c r="D16" s="128">
        <v>414.78661261153718</v>
      </c>
      <c r="E16" s="128">
        <v>323.34112747315703</v>
      </c>
      <c r="F16" s="128">
        <v>963.13769147258245</v>
      </c>
      <c r="G16" s="128">
        <v>1016.3701736538367</v>
      </c>
      <c r="H16" s="128">
        <v>285.60485369612184</v>
      </c>
      <c r="I16" s="128">
        <v>839.48689337955329</v>
      </c>
      <c r="J16" s="128">
        <v>1820.3719360837201</v>
      </c>
      <c r="K16" s="128">
        <v>8502.6275330351818</v>
      </c>
      <c r="L16" s="128">
        <v>1658.0127741923022</v>
      </c>
      <c r="M16" s="128">
        <v>397.31013285105257</v>
      </c>
      <c r="N16" s="128">
        <v>701.64093975807634</v>
      </c>
      <c r="O16" s="128">
        <f t="shared" si="0"/>
        <v>17499.880001152</v>
      </c>
      <c r="P16" s="62" t="s">
        <v>25</v>
      </c>
    </row>
    <row r="17" spans="1:18" s="14" customFormat="1" ht="39" customHeight="1" x14ac:dyDescent="0.2">
      <c r="A17" s="61"/>
      <c r="B17" s="63" t="s">
        <v>47</v>
      </c>
      <c r="C17" s="129">
        <v>1038.29139370033</v>
      </c>
      <c r="D17" s="129">
        <v>2519.7905083786336</v>
      </c>
      <c r="E17" s="129">
        <v>1724.3655665191231</v>
      </c>
      <c r="F17" s="129">
        <v>925.15919126034248</v>
      </c>
      <c r="G17" s="129">
        <v>2239.0196341612204</v>
      </c>
      <c r="H17" s="129">
        <v>2836.1493573713142</v>
      </c>
      <c r="I17" s="129">
        <v>1716.7065840851183</v>
      </c>
      <c r="J17" s="129">
        <v>4448.8621927504328</v>
      </c>
      <c r="K17" s="129">
        <v>23420.592612442179</v>
      </c>
      <c r="L17" s="129">
        <v>4118.9128816375296</v>
      </c>
      <c r="M17" s="129">
        <v>853.27970987278866</v>
      </c>
      <c r="N17" s="129">
        <v>1144.7063354407976</v>
      </c>
      <c r="O17" s="129">
        <f t="shared" si="0"/>
        <v>46985.835967619809</v>
      </c>
      <c r="P17" s="63" t="s">
        <v>27</v>
      </c>
    </row>
    <row r="18" spans="1:18" s="14" customFormat="1" ht="39" customHeight="1" x14ac:dyDescent="0.2">
      <c r="A18" s="61"/>
      <c r="B18" s="62" t="s">
        <v>48</v>
      </c>
      <c r="C18" s="128">
        <v>674.24504098998068</v>
      </c>
      <c r="D18" s="128">
        <v>754.49637363209661</v>
      </c>
      <c r="E18" s="128">
        <v>1691.6369371354849</v>
      </c>
      <c r="F18" s="128">
        <v>2163.4202865190846</v>
      </c>
      <c r="G18" s="128">
        <v>1431.7684350272527</v>
      </c>
      <c r="H18" s="128">
        <v>1202.0863763297641</v>
      </c>
      <c r="I18" s="128">
        <v>1814.3201824751482</v>
      </c>
      <c r="J18" s="128">
        <v>2787.2855245251258</v>
      </c>
      <c r="K18" s="128">
        <v>12063.628562612197</v>
      </c>
      <c r="L18" s="128">
        <v>2543.28649899018</v>
      </c>
      <c r="M18" s="128">
        <v>655.70696368872063</v>
      </c>
      <c r="N18" s="128">
        <v>1528.4080797092452</v>
      </c>
      <c r="O18" s="128">
        <f t="shared" si="0"/>
        <v>29310.28926163428</v>
      </c>
      <c r="P18" s="62" t="s">
        <v>29</v>
      </c>
    </row>
    <row r="19" spans="1:18" s="14" customFormat="1" ht="39" customHeight="1" x14ac:dyDescent="0.2">
      <c r="A19" s="61"/>
      <c r="B19" s="63" t="s">
        <v>49</v>
      </c>
      <c r="C19" s="129">
        <v>1169.7218951215652</v>
      </c>
      <c r="D19" s="129">
        <v>1734.8726784526646</v>
      </c>
      <c r="E19" s="129">
        <v>1312.9745041146209</v>
      </c>
      <c r="F19" s="129">
        <v>500.85379356579432</v>
      </c>
      <c r="G19" s="129">
        <v>778.88639594999427</v>
      </c>
      <c r="H19" s="129">
        <v>580.85051011850123</v>
      </c>
      <c r="I19" s="129">
        <v>3602.2865904721139</v>
      </c>
      <c r="J19" s="129">
        <v>3901.2308249777875</v>
      </c>
      <c r="K19" s="129">
        <v>32644.337367373806</v>
      </c>
      <c r="L19" s="129">
        <v>609.52963202184299</v>
      </c>
      <c r="M19" s="129">
        <v>762.79171273594886</v>
      </c>
      <c r="N19" s="129">
        <v>1661.3539688983337</v>
      </c>
      <c r="O19" s="129">
        <f t="shared" si="0"/>
        <v>49259.68987380297</v>
      </c>
      <c r="P19" s="63" t="s">
        <v>31</v>
      </c>
    </row>
    <row r="20" spans="1:18" s="14" customFormat="1" ht="39" customHeight="1" x14ac:dyDescent="0.2">
      <c r="A20" s="61"/>
      <c r="B20" s="62" t="s">
        <v>50</v>
      </c>
      <c r="C20" s="128">
        <v>651.71930193864114</v>
      </c>
      <c r="D20" s="128">
        <v>1092.04470843178</v>
      </c>
      <c r="E20" s="128">
        <v>265.97751735602606</v>
      </c>
      <c r="F20" s="128">
        <v>707.13066265650423</v>
      </c>
      <c r="G20" s="128">
        <v>1662.7884019347202</v>
      </c>
      <c r="H20" s="128">
        <v>506.06402392283019</v>
      </c>
      <c r="I20" s="128">
        <v>3643.3652037227912</v>
      </c>
      <c r="J20" s="128">
        <v>2101.65645052837</v>
      </c>
      <c r="K20" s="128">
        <v>6885.7730612346086</v>
      </c>
      <c r="L20" s="128">
        <v>2245.5145945895188</v>
      </c>
      <c r="M20" s="128">
        <v>1599.834359087693</v>
      </c>
      <c r="N20" s="128">
        <v>161.94992578562048</v>
      </c>
      <c r="O20" s="128">
        <f t="shared" si="0"/>
        <v>21523.818211189104</v>
      </c>
      <c r="P20" s="62" t="s">
        <v>33</v>
      </c>
    </row>
    <row r="21" spans="1:18" s="14" customFormat="1" ht="39.950000000000003" customHeight="1" x14ac:dyDescent="0.2">
      <c r="A21" s="61"/>
      <c r="B21" s="64" t="s">
        <v>51</v>
      </c>
      <c r="C21" s="130">
        <f>SUM(C8:C20)</f>
        <v>145493.95085087058</v>
      </c>
      <c r="D21" s="130">
        <f t="shared" ref="D21:N21" si="1">SUM(D8:D20)</f>
        <v>143071.68738328354</v>
      </c>
      <c r="E21" s="130">
        <f t="shared" si="1"/>
        <v>183829.21440007145</v>
      </c>
      <c r="F21" s="130">
        <f t="shared" si="1"/>
        <v>131776.28495704164</v>
      </c>
      <c r="G21" s="130">
        <f t="shared" si="1"/>
        <v>170925.43068890364</v>
      </c>
      <c r="H21" s="130">
        <f t="shared" si="1"/>
        <v>135153.11636419068</v>
      </c>
      <c r="I21" s="130">
        <f t="shared" si="1"/>
        <v>346162.85460396105</v>
      </c>
      <c r="J21" s="130">
        <f t="shared" si="1"/>
        <v>288888.16465229529</v>
      </c>
      <c r="K21" s="130">
        <f t="shared" si="1"/>
        <v>2582567.5972883278</v>
      </c>
      <c r="L21" s="130">
        <f t="shared" si="1"/>
        <v>223353.91025434187</v>
      </c>
      <c r="M21" s="130">
        <f t="shared" si="1"/>
        <v>122212.81583756644</v>
      </c>
      <c r="N21" s="130">
        <f t="shared" si="1"/>
        <v>71128.36133767615</v>
      </c>
      <c r="O21" s="130">
        <f t="shared" si="0"/>
        <v>4544563.3886185298</v>
      </c>
      <c r="P21" s="64" t="s">
        <v>7</v>
      </c>
    </row>
    <row r="22" spans="1:18" s="7" customFormat="1" ht="30" customHeight="1" x14ac:dyDescent="0.2">
      <c r="A22" s="41"/>
      <c r="B22" s="152" t="s">
        <v>275</v>
      </c>
      <c r="C22" s="152"/>
      <c r="D22" s="152"/>
      <c r="F22" s="41"/>
      <c r="G22" s="41"/>
      <c r="H22" s="41"/>
      <c r="I22" s="41"/>
      <c r="J22" s="41"/>
      <c r="K22" s="41"/>
      <c r="L22" s="41"/>
      <c r="M22" s="152" t="s">
        <v>274</v>
      </c>
      <c r="N22" s="152"/>
      <c r="O22" s="152"/>
      <c r="P22" s="152"/>
      <c r="Q22" s="41"/>
    </row>
    <row r="23" spans="1:18" ht="22.5" x14ac:dyDescent="0.2">
      <c r="A23" s="26"/>
      <c r="B23" s="45"/>
      <c r="C23" s="45"/>
      <c r="D23" s="45"/>
      <c r="E23" s="45"/>
      <c r="F23" s="45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5"/>
    </row>
    <row r="26" spans="1:18" ht="70.5" customHeight="1" x14ac:dyDescent="0.2">
      <c r="E26" s="10"/>
      <c r="F26" s="10"/>
      <c r="L26" s="73"/>
      <c r="R26" s="74"/>
    </row>
  </sheetData>
  <mergeCells count="8">
    <mergeCell ref="B22:D22"/>
    <mergeCell ref="M22:P22"/>
    <mergeCell ref="B3:P3"/>
    <mergeCell ref="B4:P4"/>
    <mergeCell ref="B5:B7"/>
    <mergeCell ref="P5:P7"/>
    <mergeCell ref="C5:N5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7"/>
  <sheetViews>
    <sheetView rightToLeft="1" view="pageBreakPreview" zoomScale="55" zoomScaleNormal="75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0"/>
    <col min="2" max="2" width="32.85546875" style="9" customWidth="1"/>
    <col min="3" max="3" width="17.7109375" style="9" customWidth="1"/>
    <col min="4" max="6" width="15.7109375" style="9" customWidth="1"/>
    <col min="7" max="15" width="15.7109375" style="10" customWidth="1"/>
    <col min="16" max="16" width="44" style="10" customWidth="1"/>
    <col min="17" max="17" width="9.140625" style="4"/>
    <col min="18" max="16384" width="9.140625" style="10"/>
  </cols>
  <sheetData>
    <row r="1" spans="1:19" ht="22.5" x14ac:dyDescent="0.2">
      <c r="A1" s="26"/>
      <c r="B1" s="45"/>
      <c r="C1" s="45"/>
      <c r="D1" s="45"/>
      <c r="E1" s="45"/>
      <c r="F1" s="45"/>
      <c r="G1" s="26"/>
      <c r="H1" s="26"/>
      <c r="I1" s="26"/>
      <c r="J1" s="26"/>
      <c r="K1" s="26"/>
      <c r="L1" s="26"/>
      <c r="M1" s="26"/>
      <c r="N1" s="26"/>
      <c r="O1" s="26"/>
      <c r="P1" s="26"/>
      <c r="Q1" s="25"/>
    </row>
    <row r="2" spans="1:19" ht="38.25" customHeight="1" x14ac:dyDescent="0.2">
      <c r="A2" s="26"/>
      <c r="B2" s="44" t="s">
        <v>333</v>
      </c>
      <c r="C2" s="44"/>
      <c r="D2" s="45"/>
      <c r="E2" s="45"/>
      <c r="F2" s="45"/>
      <c r="G2" s="26"/>
      <c r="H2" s="26"/>
      <c r="I2" s="26"/>
      <c r="J2" s="26"/>
      <c r="K2" s="26"/>
      <c r="L2" s="26"/>
      <c r="M2" s="26"/>
      <c r="N2" s="26"/>
      <c r="P2" s="30" t="s">
        <v>334</v>
      </c>
      <c r="Q2" s="31"/>
    </row>
    <row r="3" spans="1:19" s="17" customFormat="1" ht="38.25" customHeight="1" x14ac:dyDescent="0.2">
      <c r="A3" s="52"/>
      <c r="B3" s="168" t="s">
        <v>361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33"/>
    </row>
    <row r="4" spans="1:19" s="11" customFormat="1" ht="46.5" customHeight="1" x14ac:dyDescent="0.2">
      <c r="A4" s="53"/>
      <c r="B4" s="169" t="s">
        <v>441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54"/>
    </row>
    <row r="5" spans="1:19" s="12" customFormat="1" ht="42.75" customHeight="1" x14ac:dyDescent="0.2">
      <c r="A5" s="55"/>
      <c r="B5" s="171" t="s">
        <v>39</v>
      </c>
      <c r="C5" s="173" t="s">
        <v>52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5"/>
      <c r="O5" s="166" t="s">
        <v>77</v>
      </c>
      <c r="P5" s="170" t="s">
        <v>38</v>
      </c>
    </row>
    <row r="6" spans="1:19" s="13" customFormat="1" ht="24.75" customHeight="1" x14ac:dyDescent="0.2">
      <c r="A6" s="56"/>
      <c r="B6" s="172"/>
      <c r="C6" s="58" t="s">
        <v>53</v>
      </c>
      <c r="D6" s="58" t="s">
        <v>54</v>
      </c>
      <c r="E6" s="58" t="s">
        <v>55</v>
      </c>
      <c r="F6" s="58" t="s">
        <v>56</v>
      </c>
      <c r="G6" s="58" t="s">
        <v>57</v>
      </c>
      <c r="H6" s="58" t="s">
        <v>58</v>
      </c>
      <c r="I6" s="58" t="s">
        <v>59</v>
      </c>
      <c r="J6" s="58" t="s">
        <v>60</v>
      </c>
      <c r="K6" s="58" t="s">
        <v>61</v>
      </c>
      <c r="L6" s="57" t="s">
        <v>62</v>
      </c>
      <c r="M6" s="57" t="s">
        <v>63</v>
      </c>
      <c r="N6" s="57" t="s">
        <v>64</v>
      </c>
      <c r="O6" s="167"/>
      <c r="P6" s="170"/>
    </row>
    <row r="7" spans="1:19" s="13" customFormat="1" ht="60" x14ac:dyDescent="0.2">
      <c r="A7" s="56"/>
      <c r="B7" s="172"/>
      <c r="C7" s="60" t="s">
        <v>65</v>
      </c>
      <c r="D7" s="60" t="s">
        <v>66</v>
      </c>
      <c r="E7" s="60" t="s">
        <v>67</v>
      </c>
      <c r="F7" s="60" t="s">
        <v>68</v>
      </c>
      <c r="G7" s="60" t="s">
        <v>69</v>
      </c>
      <c r="H7" s="60" t="s">
        <v>70</v>
      </c>
      <c r="I7" s="60" t="s">
        <v>71</v>
      </c>
      <c r="J7" s="60" t="s">
        <v>72</v>
      </c>
      <c r="K7" s="60" t="s">
        <v>73</v>
      </c>
      <c r="L7" s="59" t="s">
        <v>74</v>
      </c>
      <c r="M7" s="59" t="s">
        <v>76</v>
      </c>
      <c r="N7" s="59" t="s">
        <v>75</v>
      </c>
      <c r="O7" s="59" t="s">
        <v>7</v>
      </c>
      <c r="P7" s="170"/>
    </row>
    <row r="8" spans="1:19" s="14" customFormat="1" ht="39" customHeight="1" x14ac:dyDescent="0.2">
      <c r="A8" s="61"/>
      <c r="B8" s="62" t="s">
        <v>40</v>
      </c>
      <c r="C8" s="128">
        <v>9628.2317575141697</v>
      </c>
      <c r="D8" s="128">
        <v>6518.5874384772233</v>
      </c>
      <c r="E8" s="128">
        <v>15422.435105820441</v>
      </c>
      <c r="F8" s="128">
        <v>8161.3357226896142</v>
      </c>
      <c r="G8" s="128">
        <v>5782.787962825495</v>
      </c>
      <c r="H8" s="128">
        <v>9910.6526175131439</v>
      </c>
      <c r="I8" s="128">
        <v>10622.50621317936</v>
      </c>
      <c r="J8" s="128">
        <v>20554.97592787597</v>
      </c>
      <c r="K8" s="128">
        <v>102969.11593417526</v>
      </c>
      <c r="L8" s="128">
        <v>20775.269947328514</v>
      </c>
      <c r="M8" s="128">
        <v>3101.0230166988508</v>
      </c>
      <c r="N8" s="128">
        <v>7064.4691221646835</v>
      </c>
      <c r="O8" s="128">
        <f>SUM(C8:N8)</f>
        <v>220511.39076626275</v>
      </c>
      <c r="P8" s="62" t="s">
        <v>10</v>
      </c>
    </row>
    <row r="9" spans="1:19" s="14" customFormat="1" ht="39" customHeight="1" x14ac:dyDescent="0.2">
      <c r="A9" s="61"/>
      <c r="B9" s="63" t="s">
        <v>41</v>
      </c>
      <c r="C9" s="129">
        <v>30613.444201787923</v>
      </c>
      <c r="D9" s="129">
        <v>34510.860764307741</v>
      </c>
      <c r="E9" s="129">
        <v>38712.817793440168</v>
      </c>
      <c r="F9" s="129">
        <v>22078.392177157239</v>
      </c>
      <c r="G9" s="129">
        <v>32751.790748004474</v>
      </c>
      <c r="H9" s="129">
        <v>23855.474313997864</v>
      </c>
      <c r="I9" s="129">
        <v>78712.216451988716</v>
      </c>
      <c r="J9" s="129">
        <v>54769.623432047694</v>
      </c>
      <c r="K9" s="129">
        <v>778212.0808883945</v>
      </c>
      <c r="L9" s="129">
        <v>23786.155703214339</v>
      </c>
      <c r="M9" s="129">
        <v>18302.928077262844</v>
      </c>
      <c r="N9" s="129">
        <v>9747.5835281834607</v>
      </c>
      <c r="O9" s="129">
        <f t="shared" ref="O9:O21" si="0">SUM(C9:N9)</f>
        <v>1146053.3680797869</v>
      </c>
      <c r="P9" s="63" t="s">
        <v>12</v>
      </c>
    </row>
    <row r="10" spans="1:19" s="14" customFormat="1" ht="39" customHeight="1" x14ac:dyDescent="0.2">
      <c r="A10" s="61"/>
      <c r="B10" s="62" t="s">
        <v>15</v>
      </c>
      <c r="C10" s="128">
        <v>6353.8694310232904</v>
      </c>
      <c r="D10" s="128">
        <v>2689.5520070267839</v>
      </c>
      <c r="E10" s="128">
        <v>1818.451645497908</v>
      </c>
      <c r="F10" s="128">
        <v>2408.2232456500778</v>
      </c>
      <c r="G10" s="128">
        <v>3827.0208193311028</v>
      </c>
      <c r="H10" s="128">
        <v>0</v>
      </c>
      <c r="I10" s="128">
        <v>3747.591161855582</v>
      </c>
      <c r="J10" s="128">
        <v>12962.554017882539</v>
      </c>
      <c r="K10" s="128">
        <v>79672.989417849589</v>
      </c>
      <c r="L10" s="128">
        <v>6700.9737670695058</v>
      </c>
      <c r="M10" s="128">
        <v>3362.7361537149418</v>
      </c>
      <c r="N10" s="128">
        <v>642.70951847356923</v>
      </c>
      <c r="O10" s="128">
        <f t="shared" si="0"/>
        <v>124186.67118537489</v>
      </c>
      <c r="P10" s="62" t="s">
        <v>14</v>
      </c>
    </row>
    <row r="11" spans="1:19" s="14" customFormat="1" ht="39" customHeight="1" x14ac:dyDescent="0.2">
      <c r="A11" s="61"/>
      <c r="B11" s="63" t="s">
        <v>42</v>
      </c>
      <c r="C11" s="129">
        <v>0</v>
      </c>
      <c r="D11" s="129">
        <v>2851.45578390012</v>
      </c>
      <c r="E11" s="129">
        <v>1685.2570654035642</v>
      </c>
      <c r="F11" s="129">
        <v>1050.0048796168921</v>
      </c>
      <c r="G11" s="129">
        <v>0</v>
      </c>
      <c r="H11" s="129">
        <v>0</v>
      </c>
      <c r="I11" s="129">
        <v>1378.2909057039763</v>
      </c>
      <c r="J11" s="129">
        <v>856.64987245649627</v>
      </c>
      <c r="K11" s="129">
        <v>14208.597936313192</v>
      </c>
      <c r="L11" s="129">
        <v>0</v>
      </c>
      <c r="M11" s="129">
        <v>0</v>
      </c>
      <c r="N11" s="129">
        <v>413.71044601102818</v>
      </c>
      <c r="O11" s="129">
        <f t="shared" si="0"/>
        <v>22443.966889405267</v>
      </c>
      <c r="P11" s="63" t="s">
        <v>16</v>
      </c>
      <c r="S11" s="15"/>
    </row>
    <row r="12" spans="1:19" s="14" customFormat="1" ht="39" customHeight="1" x14ac:dyDescent="0.2">
      <c r="A12" s="61"/>
      <c r="B12" s="62" t="s">
        <v>43</v>
      </c>
      <c r="C12" s="128">
        <v>960.24570557364723</v>
      </c>
      <c r="D12" s="128">
        <v>3671.4133178168868</v>
      </c>
      <c r="E12" s="128">
        <v>3587.0495312793037</v>
      </c>
      <c r="F12" s="128">
        <v>960.24570557364723</v>
      </c>
      <c r="G12" s="128">
        <v>3050.7107125447806</v>
      </c>
      <c r="H12" s="128">
        <v>2169.1141132043972</v>
      </c>
      <c r="I12" s="128">
        <v>15364.363707848539</v>
      </c>
      <c r="J12" s="128">
        <v>7092.6203984287422</v>
      </c>
      <c r="K12" s="128">
        <v>23396.012972610533</v>
      </c>
      <c r="L12" s="128">
        <v>8448.7461099122102</v>
      </c>
      <c r="M12" s="128">
        <v>2598.935239463277</v>
      </c>
      <c r="N12" s="128">
        <v>1616.6419106862036</v>
      </c>
      <c r="O12" s="128">
        <f t="shared" si="0"/>
        <v>72916.099424942164</v>
      </c>
      <c r="P12" s="62" t="s">
        <v>18</v>
      </c>
    </row>
    <row r="13" spans="1:19" s="14" customFormat="1" ht="39" customHeight="1" x14ac:dyDescent="0.2">
      <c r="A13" s="61"/>
      <c r="B13" s="63" t="s">
        <v>44</v>
      </c>
      <c r="C13" s="129">
        <v>587.23512404855114</v>
      </c>
      <c r="D13" s="129">
        <v>900.62019592873867</v>
      </c>
      <c r="E13" s="129">
        <v>1933.1296488921944</v>
      </c>
      <c r="F13" s="129">
        <v>2185.8284934933763</v>
      </c>
      <c r="G13" s="129">
        <v>2700.4327458060798</v>
      </c>
      <c r="H13" s="129">
        <v>1250.6290739700198</v>
      </c>
      <c r="I13" s="129">
        <v>0</v>
      </c>
      <c r="J13" s="129">
        <v>1747.6133909171976</v>
      </c>
      <c r="K13" s="129">
        <v>20222.716237438621</v>
      </c>
      <c r="L13" s="129">
        <v>3431.8302151385287</v>
      </c>
      <c r="M13" s="129">
        <v>1668.739204964799</v>
      </c>
      <c r="N13" s="129">
        <v>740.56051370488728</v>
      </c>
      <c r="O13" s="129">
        <f t="shared" si="0"/>
        <v>37369.33484430299</v>
      </c>
      <c r="P13" s="63" t="s">
        <v>19</v>
      </c>
    </row>
    <row r="14" spans="1:19" s="14" customFormat="1" ht="39" customHeight="1" x14ac:dyDescent="0.2">
      <c r="A14" s="61"/>
      <c r="B14" s="62" t="s">
        <v>45</v>
      </c>
      <c r="C14" s="128">
        <v>0</v>
      </c>
      <c r="D14" s="128">
        <v>0</v>
      </c>
      <c r="E14" s="128">
        <v>0</v>
      </c>
      <c r="F14" s="128">
        <v>269.14693924065676</v>
      </c>
      <c r="G14" s="128">
        <v>0</v>
      </c>
      <c r="H14" s="128">
        <v>0</v>
      </c>
      <c r="I14" s="128">
        <v>0</v>
      </c>
      <c r="J14" s="128">
        <v>754.06227123052156</v>
      </c>
      <c r="K14" s="128">
        <v>5299.0747149860672</v>
      </c>
      <c r="L14" s="128">
        <v>1697.2648468687653</v>
      </c>
      <c r="M14" s="128">
        <v>0</v>
      </c>
      <c r="N14" s="128">
        <v>0</v>
      </c>
      <c r="O14" s="128">
        <f t="shared" si="0"/>
        <v>8019.5487723260103</v>
      </c>
      <c r="P14" s="62" t="s">
        <v>21</v>
      </c>
    </row>
    <row r="15" spans="1:19" s="14" customFormat="1" ht="39" customHeight="1" x14ac:dyDescent="0.2">
      <c r="A15" s="61"/>
      <c r="B15" s="63" t="s">
        <v>46</v>
      </c>
      <c r="C15" s="129">
        <v>835.40616769950566</v>
      </c>
      <c r="D15" s="129">
        <v>0</v>
      </c>
      <c r="E15" s="129">
        <v>0</v>
      </c>
      <c r="F15" s="129">
        <v>0</v>
      </c>
      <c r="G15" s="129">
        <v>0</v>
      </c>
      <c r="H15" s="129">
        <v>0</v>
      </c>
      <c r="I15" s="129">
        <v>0</v>
      </c>
      <c r="J15" s="129">
        <v>327.84013677408217</v>
      </c>
      <c r="K15" s="129">
        <v>2104.2818411956314</v>
      </c>
      <c r="L15" s="129">
        <v>0</v>
      </c>
      <c r="M15" s="129">
        <v>0</v>
      </c>
      <c r="N15" s="129">
        <v>0</v>
      </c>
      <c r="O15" s="129">
        <f t="shared" si="0"/>
        <v>3267.5281456692192</v>
      </c>
      <c r="P15" s="63" t="s">
        <v>23</v>
      </c>
    </row>
    <row r="16" spans="1:19" s="14" customFormat="1" ht="39" customHeight="1" x14ac:dyDescent="0.2">
      <c r="A16" s="61"/>
      <c r="B16" s="62" t="s">
        <v>26</v>
      </c>
      <c r="C16" s="128">
        <v>124.31642090867297</v>
      </c>
      <c r="D16" s="128">
        <v>0</v>
      </c>
      <c r="E16" s="128">
        <v>0</v>
      </c>
      <c r="F16" s="128">
        <v>196.8617814482713</v>
      </c>
      <c r="G16" s="128">
        <v>171.83221564961246</v>
      </c>
      <c r="H16" s="128">
        <v>0</v>
      </c>
      <c r="I16" s="128">
        <v>0</v>
      </c>
      <c r="J16" s="128">
        <v>643.97591667683741</v>
      </c>
      <c r="K16" s="128">
        <v>1278.721744549199</v>
      </c>
      <c r="L16" s="128">
        <v>411.97005800004081</v>
      </c>
      <c r="M16" s="128">
        <v>370.25671476812607</v>
      </c>
      <c r="N16" s="128">
        <v>327.00469209433817</v>
      </c>
      <c r="O16" s="128">
        <f t="shared" si="0"/>
        <v>3524.9395440950984</v>
      </c>
      <c r="P16" s="62" t="s">
        <v>25</v>
      </c>
    </row>
    <row r="17" spans="1:17" s="14" customFormat="1" ht="39" customHeight="1" x14ac:dyDescent="0.2">
      <c r="A17" s="61"/>
      <c r="B17" s="63" t="s">
        <v>47</v>
      </c>
      <c r="C17" s="129">
        <v>190.39761439597982</v>
      </c>
      <c r="D17" s="129">
        <v>1070.2366363723099</v>
      </c>
      <c r="E17" s="129">
        <v>574.46246124769584</v>
      </c>
      <c r="F17" s="129">
        <v>815.24393131113231</v>
      </c>
      <c r="G17" s="129">
        <v>681.80812051975431</v>
      </c>
      <c r="H17" s="129">
        <v>317.84038919652346</v>
      </c>
      <c r="I17" s="129">
        <v>460.95462507978937</v>
      </c>
      <c r="J17" s="129">
        <v>1451.4216017387807</v>
      </c>
      <c r="K17" s="129">
        <v>6856.1330845754483</v>
      </c>
      <c r="L17" s="129">
        <v>1288.0433690169152</v>
      </c>
      <c r="M17" s="129">
        <v>0</v>
      </c>
      <c r="N17" s="129">
        <v>177.75973264234469</v>
      </c>
      <c r="O17" s="129">
        <f t="shared" si="0"/>
        <v>13884.301566096674</v>
      </c>
      <c r="P17" s="63" t="s">
        <v>27</v>
      </c>
    </row>
    <row r="18" spans="1:17" s="14" customFormat="1" ht="39" customHeight="1" x14ac:dyDescent="0.2">
      <c r="A18" s="61"/>
      <c r="B18" s="62" t="s">
        <v>48</v>
      </c>
      <c r="C18" s="128">
        <v>159.27047812252366</v>
      </c>
      <c r="D18" s="128">
        <v>486.04025923851651</v>
      </c>
      <c r="E18" s="128">
        <v>0</v>
      </c>
      <c r="F18" s="128">
        <v>1572.4823373478193</v>
      </c>
      <c r="G18" s="128">
        <v>0</v>
      </c>
      <c r="H18" s="128">
        <v>0</v>
      </c>
      <c r="I18" s="128">
        <v>574.7320125674388</v>
      </c>
      <c r="J18" s="128">
        <v>557.52310411798192</v>
      </c>
      <c r="K18" s="128">
        <v>4387.2897712735485</v>
      </c>
      <c r="L18" s="128">
        <v>1306.4888188626883</v>
      </c>
      <c r="M18" s="128">
        <v>159.27047812252366</v>
      </c>
      <c r="N18" s="128">
        <v>644.62809100817481</v>
      </c>
      <c r="O18" s="128">
        <f t="shared" si="0"/>
        <v>9847.725350661216</v>
      </c>
      <c r="P18" s="62" t="s">
        <v>29</v>
      </c>
    </row>
    <row r="19" spans="1:17" s="14" customFormat="1" ht="39" customHeight="1" x14ac:dyDescent="0.2">
      <c r="A19" s="61"/>
      <c r="B19" s="63" t="s">
        <v>49</v>
      </c>
      <c r="C19" s="129">
        <v>393.42425352686325</v>
      </c>
      <c r="D19" s="129">
        <v>406.82279478392587</v>
      </c>
      <c r="E19" s="129">
        <v>858.00319528989587</v>
      </c>
      <c r="F19" s="129">
        <v>0</v>
      </c>
      <c r="G19" s="129">
        <v>146.04942463964028</v>
      </c>
      <c r="H19" s="129">
        <v>0</v>
      </c>
      <c r="I19" s="129">
        <v>979.62397710217147</v>
      </c>
      <c r="J19" s="129">
        <v>0</v>
      </c>
      <c r="K19" s="129">
        <v>3234.017827248163</v>
      </c>
      <c r="L19" s="129">
        <v>0</v>
      </c>
      <c r="M19" s="129">
        <v>0</v>
      </c>
      <c r="N19" s="129">
        <v>0</v>
      </c>
      <c r="O19" s="129">
        <f t="shared" si="0"/>
        <v>6017.941472590659</v>
      </c>
      <c r="P19" s="63" t="s">
        <v>31</v>
      </c>
    </row>
    <row r="20" spans="1:17" s="14" customFormat="1" ht="39" customHeight="1" x14ac:dyDescent="0.2">
      <c r="A20" s="61"/>
      <c r="B20" s="62" t="s">
        <v>50</v>
      </c>
      <c r="C20" s="128">
        <v>0</v>
      </c>
      <c r="D20" s="128">
        <v>0</v>
      </c>
      <c r="E20" s="128">
        <v>0</v>
      </c>
      <c r="F20" s="128">
        <v>0</v>
      </c>
      <c r="G20" s="128">
        <v>475.76776869184499</v>
      </c>
      <c r="H20" s="128">
        <v>327.95550325657086</v>
      </c>
      <c r="I20" s="128">
        <v>800.02222014352856</v>
      </c>
      <c r="J20" s="128">
        <v>51.710527476766394</v>
      </c>
      <c r="K20" s="128">
        <v>864.55791850876506</v>
      </c>
      <c r="L20" s="128">
        <v>280.01450197090617</v>
      </c>
      <c r="M20" s="128">
        <v>0</v>
      </c>
      <c r="N20" s="128">
        <v>0</v>
      </c>
      <c r="O20" s="128">
        <f t="shared" si="0"/>
        <v>2800.028440048382</v>
      </c>
      <c r="P20" s="62" t="s">
        <v>33</v>
      </c>
    </row>
    <row r="21" spans="1:17" s="14" customFormat="1" ht="39.950000000000003" customHeight="1" x14ac:dyDescent="0.2">
      <c r="A21" s="61"/>
      <c r="B21" s="64" t="s">
        <v>51</v>
      </c>
      <c r="C21" s="130">
        <f>SUM(C8:C20)</f>
        <v>49845.841154601127</v>
      </c>
      <c r="D21" s="130">
        <f t="shared" ref="D21:N21" si="1">SUM(D8:D20)</f>
        <v>53105.589197852241</v>
      </c>
      <c r="E21" s="130">
        <f t="shared" si="1"/>
        <v>64591.606446871177</v>
      </c>
      <c r="F21" s="130">
        <f t="shared" si="1"/>
        <v>39697.765213528728</v>
      </c>
      <c r="G21" s="130">
        <f t="shared" si="1"/>
        <v>49588.200518012789</v>
      </c>
      <c r="H21" s="130">
        <f t="shared" si="1"/>
        <v>37831.666011138521</v>
      </c>
      <c r="I21" s="130">
        <f t="shared" si="1"/>
        <v>112640.3012754691</v>
      </c>
      <c r="J21" s="130">
        <f t="shared" si="1"/>
        <v>101770.57059762362</v>
      </c>
      <c r="K21" s="130">
        <f t="shared" si="1"/>
        <v>1042705.5902891184</v>
      </c>
      <c r="L21" s="130">
        <f t="shared" si="1"/>
        <v>68126.757337382398</v>
      </c>
      <c r="M21" s="130">
        <f t="shared" si="1"/>
        <v>29563.888884995362</v>
      </c>
      <c r="N21" s="130">
        <f t="shared" si="1"/>
        <v>21375.067554968693</v>
      </c>
      <c r="O21" s="130">
        <f t="shared" si="0"/>
        <v>1670842.844481562</v>
      </c>
      <c r="P21" s="64" t="s">
        <v>7</v>
      </c>
    </row>
    <row r="22" spans="1:17" s="7" customFormat="1" ht="30" customHeight="1" x14ac:dyDescent="0.2">
      <c r="A22" s="41"/>
      <c r="B22" s="152" t="s">
        <v>275</v>
      </c>
      <c r="C22" s="152"/>
      <c r="D22" s="152"/>
      <c r="F22" s="41"/>
      <c r="G22" s="41"/>
      <c r="H22" s="41"/>
      <c r="I22" s="41"/>
      <c r="J22" s="41"/>
      <c r="K22" s="41"/>
      <c r="L22" s="41"/>
      <c r="M22" s="152" t="s">
        <v>274</v>
      </c>
      <c r="N22" s="152"/>
      <c r="O22" s="152"/>
      <c r="P22" s="152"/>
      <c r="Q22" s="41"/>
    </row>
    <row r="23" spans="1:17" ht="22.5" x14ac:dyDescent="0.2">
      <c r="A23" s="26"/>
      <c r="B23" s="45"/>
      <c r="C23" s="45"/>
      <c r="D23" s="45"/>
      <c r="E23" s="45"/>
      <c r="F23" s="45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5"/>
    </row>
    <row r="26" spans="1:17" ht="20.25" x14ac:dyDescent="0.2">
      <c r="E26" s="10"/>
      <c r="F26" s="10"/>
      <c r="L26" s="73"/>
    </row>
    <row r="27" spans="1:17" s="74" customFormat="1" ht="34.5" customHeight="1" x14ac:dyDescent="0.2">
      <c r="A27" s="10"/>
      <c r="B27" s="9"/>
      <c r="C27" s="9"/>
      <c r="D27" s="9"/>
      <c r="E27" s="9"/>
      <c r="F27" s="9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4"/>
    </row>
  </sheetData>
  <mergeCells count="8">
    <mergeCell ref="B22:D22"/>
    <mergeCell ref="M22:P22"/>
    <mergeCell ref="B3:P3"/>
    <mergeCell ref="B4:P4"/>
    <mergeCell ref="B5:B7"/>
    <mergeCell ref="P5:P7"/>
    <mergeCell ref="C5:N5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O25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8.85546875" style="1" customWidth="1"/>
    <col min="10" max="10" width="9.140625" style="4"/>
    <col min="11" max="12" width="9.140625" style="1"/>
    <col min="13" max="13" width="17" style="1" customWidth="1"/>
    <col min="14" max="23" width="9.140625" style="1"/>
    <col min="24" max="24" width="23.140625" style="1" customWidth="1"/>
    <col min="25" max="16384" width="9.140625" style="1"/>
  </cols>
  <sheetData>
    <row r="1" spans="1:15" ht="22.5" x14ac:dyDescent="0.2">
      <c r="A1" s="23"/>
      <c r="B1" s="23"/>
      <c r="C1" s="23"/>
      <c r="D1" s="23"/>
      <c r="E1" s="23"/>
      <c r="F1" s="23"/>
      <c r="G1" s="23"/>
      <c r="H1" s="23"/>
      <c r="I1" s="23"/>
      <c r="J1" s="25"/>
    </row>
    <row r="2" spans="1:15" s="10" customFormat="1" ht="38.25" customHeight="1" x14ac:dyDescent="0.2">
      <c r="A2" s="26"/>
      <c r="B2" s="30" t="s">
        <v>335</v>
      </c>
      <c r="D2" s="26"/>
      <c r="E2" s="26"/>
      <c r="F2" s="26"/>
      <c r="G2" s="26"/>
      <c r="H2" s="26"/>
      <c r="I2" s="44" t="s">
        <v>336</v>
      </c>
      <c r="J2" s="26"/>
      <c r="M2" s="20"/>
    </row>
    <row r="3" spans="1:15" s="16" customFormat="1" ht="38.25" customHeight="1" x14ac:dyDescent="0.2">
      <c r="A3" s="32"/>
      <c r="B3" s="177" t="s">
        <v>362</v>
      </c>
      <c r="C3" s="177"/>
      <c r="D3" s="177"/>
      <c r="E3" s="177"/>
      <c r="F3" s="177"/>
      <c r="G3" s="177"/>
      <c r="H3" s="177"/>
      <c r="I3" s="177"/>
      <c r="J3" s="33"/>
    </row>
    <row r="4" spans="1:15" s="3" customFormat="1" ht="39.75" customHeight="1" x14ac:dyDescent="0.2">
      <c r="A4" s="34"/>
      <c r="B4" s="154" t="s">
        <v>445</v>
      </c>
      <c r="C4" s="154"/>
      <c r="D4" s="154"/>
      <c r="E4" s="154"/>
      <c r="F4" s="154"/>
      <c r="G4" s="154"/>
      <c r="H4" s="154"/>
      <c r="I4" s="154"/>
      <c r="J4" s="25"/>
    </row>
    <row r="5" spans="1:15" ht="29.25" customHeight="1" x14ac:dyDescent="0.2">
      <c r="A5" s="23"/>
      <c r="B5" s="178" t="s">
        <v>85</v>
      </c>
      <c r="C5" s="163" t="s">
        <v>276</v>
      </c>
      <c r="D5" s="164"/>
      <c r="E5" s="164"/>
      <c r="F5" s="164"/>
      <c r="G5" s="164"/>
      <c r="H5" s="165"/>
      <c r="I5" s="155" t="s">
        <v>230</v>
      </c>
      <c r="J5" s="25"/>
    </row>
    <row r="6" spans="1:15" ht="25.5" customHeight="1" x14ac:dyDescent="0.2">
      <c r="A6" s="23"/>
      <c r="B6" s="178" t="s">
        <v>5</v>
      </c>
      <c r="C6" s="35" t="s">
        <v>90</v>
      </c>
      <c r="D6" s="35" t="s">
        <v>81</v>
      </c>
      <c r="E6" s="35" t="s">
        <v>82</v>
      </c>
      <c r="F6" s="35" t="s">
        <v>83</v>
      </c>
      <c r="G6" s="35" t="s">
        <v>84</v>
      </c>
      <c r="H6" s="35" t="s">
        <v>2</v>
      </c>
      <c r="I6" s="155"/>
      <c r="J6" s="25"/>
    </row>
    <row r="7" spans="1:15" ht="25.5" customHeight="1" x14ac:dyDescent="0.2">
      <c r="A7" s="23"/>
      <c r="B7" s="178"/>
      <c r="C7" s="35" t="s">
        <v>91</v>
      </c>
      <c r="D7" s="35" t="s">
        <v>141</v>
      </c>
      <c r="E7" s="35" t="s">
        <v>92</v>
      </c>
      <c r="F7" s="46" t="s">
        <v>93</v>
      </c>
      <c r="G7" s="35" t="s">
        <v>94</v>
      </c>
      <c r="H7" s="35" t="s">
        <v>7</v>
      </c>
      <c r="I7" s="155" t="s">
        <v>6</v>
      </c>
      <c r="J7" s="25"/>
    </row>
    <row r="8" spans="1:15" ht="39.950000000000003" customHeight="1" x14ac:dyDescent="0.2">
      <c r="A8" s="23"/>
      <c r="B8" s="70" t="s">
        <v>53</v>
      </c>
      <c r="C8" s="135">
        <f>'6-1'!C8+'6-2'!C8</f>
        <v>233798.24131970154</v>
      </c>
      <c r="D8" s="135">
        <f>'6-1'!D8+'6-2'!D8</f>
        <v>55513.624249870802</v>
      </c>
      <c r="E8" s="135">
        <f>'6-1'!E8+'6-2'!E8</f>
        <v>30580.495335502183</v>
      </c>
      <c r="F8" s="135">
        <f>'6-1'!F8+'6-2'!F8</f>
        <v>9765.039134686871</v>
      </c>
      <c r="G8" s="135">
        <f>'6-1'!G8+'6-2'!G8</f>
        <v>5293.7096702010631</v>
      </c>
      <c r="H8" s="135">
        <f>SUM(C8:G8)</f>
        <v>334951.10970996245</v>
      </c>
      <c r="I8" s="70" t="s">
        <v>65</v>
      </c>
      <c r="J8" s="25"/>
    </row>
    <row r="9" spans="1:15" ht="39.950000000000003" customHeight="1" x14ac:dyDescent="0.2">
      <c r="A9" s="23"/>
      <c r="B9" s="63" t="s">
        <v>54</v>
      </c>
      <c r="C9" s="136">
        <f>'6-1'!C9+'6-2'!C9</f>
        <v>201470.49543645361</v>
      </c>
      <c r="D9" s="136">
        <f>'6-1'!D9+'6-2'!D9</f>
        <v>63198.340502756517</v>
      </c>
      <c r="E9" s="136">
        <f>'6-1'!E9+'6-2'!E9</f>
        <v>47814.65904549633</v>
      </c>
      <c r="F9" s="136">
        <f>'6-1'!F9+'6-2'!F9</f>
        <v>16290.140709247509</v>
      </c>
      <c r="G9" s="136">
        <f>'6-1'!G9+'6-2'!G9</f>
        <v>37091.644955139462</v>
      </c>
      <c r="H9" s="136">
        <f t="shared" ref="H9:H19" si="0">SUM(C9:G9)</f>
        <v>365865.28064909345</v>
      </c>
      <c r="I9" s="63" t="s">
        <v>66</v>
      </c>
      <c r="J9" s="25"/>
    </row>
    <row r="10" spans="1:15" ht="39.950000000000003" customHeight="1" x14ac:dyDescent="0.2">
      <c r="A10" s="23"/>
      <c r="B10" s="70" t="s">
        <v>55</v>
      </c>
      <c r="C10" s="135">
        <f>'6-1'!C10+'6-2'!C10</f>
        <v>263144.02840109903</v>
      </c>
      <c r="D10" s="135">
        <f>'6-1'!D10+'6-2'!D10</f>
        <v>50957.963972907331</v>
      </c>
      <c r="E10" s="135">
        <f>'6-1'!E10+'6-2'!E10</f>
        <v>35665.836204819796</v>
      </c>
      <c r="F10" s="135">
        <f>'6-1'!F10+'6-2'!F10</f>
        <v>11055.057341739159</v>
      </c>
      <c r="G10" s="135">
        <f>'6-1'!G10+'6-2'!G10</f>
        <v>17790.057807734178</v>
      </c>
      <c r="H10" s="135">
        <f t="shared" si="0"/>
        <v>378612.94372829952</v>
      </c>
      <c r="I10" s="70" t="s">
        <v>67</v>
      </c>
      <c r="J10" s="25"/>
    </row>
    <row r="11" spans="1:15" ht="39.950000000000003" customHeight="1" x14ac:dyDescent="0.2">
      <c r="A11" s="23"/>
      <c r="B11" s="63" t="s">
        <v>56</v>
      </c>
      <c r="C11" s="136">
        <f>'6-1'!C11+'6-2'!C11</f>
        <v>170632.64914253968</v>
      </c>
      <c r="D11" s="136">
        <f>'6-1'!D11+'6-2'!D11</f>
        <v>42995.287980063185</v>
      </c>
      <c r="E11" s="136">
        <f>'6-1'!E11+'6-2'!E11</f>
        <v>46436.413635607736</v>
      </c>
      <c r="F11" s="136">
        <f>'6-1'!F11+'6-2'!F11</f>
        <v>15712.136132675922</v>
      </c>
      <c r="G11" s="136">
        <f>'6-1'!G11+'6-2'!G11</f>
        <v>25039.298641009707</v>
      </c>
      <c r="H11" s="136">
        <f t="shared" si="0"/>
        <v>300815.78553189622</v>
      </c>
      <c r="I11" s="63" t="s">
        <v>68</v>
      </c>
      <c r="J11" s="25"/>
      <c r="K11" s="5"/>
    </row>
    <row r="12" spans="1:15" ht="39.950000000000003" customHeight="1" x14ac:dyDescent="0.2">
      <c r="A12" s="23"/>
      <c r="B12" s="70" t="s">
        <v>57</v>
      </c>
      <c r="C12" s="135">
        <f>'6-1'!C12+'6-2'!C12</f>
        <v>232675.89862596311</v>
      </c>
      <c r="D12" s="135">
        <f>'6-1'!D12+'6-2'!D12</f>
        <v>57138.169704448213</v>
      </c>
      <c r="E12" s="135">
        <f>'6-1'!E12+'6-2'!E12</f>
        <v>44081.284128921063</v>
      </c>
      <c r="F12" s="135">
        <f>'6-1'!F12+'6-2'!F12</f>
        <v>14311.520682332461</v>
      </c>
      <c r="G12" s="135">
        <f>'6-1'!G12+'6-2'!G12</f>
        <v>16546.511828638097</v>
      </c>
      <c r="H12" s="135">
        <f t="shared" si="0"/>
        <v>364753.38497030293</v>
      </c>
      <c r="I12" s="70" t="s">
        <v>69</v>
      </c>
      <c r="J12" s="25"/>
    </row>
    <row r="13" spans="1:15" ht="39.950000000000003" customHeight="1" x14ac:dyDescent="0.2">
      <c r="A13" s="23"/>
      <c r="B13" s="63" t="s">
        <v>58</v>
      </c>
      <c r="C13" s="136">
        <f>'6-1'!C13+'6-2'!C13</f>
        <v>160895.43947832036</v>
      </c>
      <c r="D13" s="136">
        <f>'6-1'!D13+'6-2'!D13</f>
        <v>59508.10981504622</v>
      </c>
      <c r="E13" s="136">
        <f>'6-1'!E13+'6-2'!E13</f>
        <v>44430.143011880471</v>
      </c>
      <c r="F13" s="136">
        <f>'6-1'!F13+'6-2'!F13</f>
        <v>12022.208186663353</v>
      </c>
      <c r="G13" s="136">
        <f>'6-1'!G13+'6-2'!G13</f>
        <v>15987.154353091035</v>
      </c>
      <c r="H13" s="136">
        <f t="shared" si="0"/>
        <v>292843.05484500143</v>
      </c>
      <c r="I13" s="63" t="s">
        <v>70</v>
      </c>
      <c r="J13" s="25"/>
    </row>
    <row r="14" spans="1:15" ht="39.950000000000003" customHeight="1" x14ac:dyDescent="0.2">
      <c r="A14" s="23"/>
      <c r="B14" s="70" t="s">
        <v>59</v>
      </c>
      <c r="C14" s="135">
        <f>'6-1'!C14+'6-2'!C14</f>
        <v>468100.07597564894</v>
      </c>
      <c r="D14" s="135">
        <f>'6-1'!D14+'6-2'!D14</f>
        <v>124460.46221127002</v>
      </c>
      <c r="E14" s="135">
        <f>'6-1'!E14+'6-2'!E14</f>
        <v>118749.35487565109</v>
      </c>
      <c r="F14" s="135">
        <f>'6-1'!F14+'6-2'!F14</f>
        <v>33106.880444679606</v>
      </c>
      <c r="G14" s="135">
        <f>'6-1'!G14+'6-2'!G14</f>
        <v>37555.960327086497</v>
      </c>
      <c r="H14" s="135">
        <f t="shared" si="0"/>
        <v>781972.73383433616</v>
      </c>
      <c r="I14" s="70" t="s">
        <v>71</v>
      </c>
      <c r="J14" s="25"/>
    </row>
    <row r="15" spans="1:15" ht="39.950000000000003" customHeight="1" x14ac:dyDescent="0.2">
      <c r="A15" s="23"/>
      <c r="B15" s="63" t="s">
        <v>60</v>
      </c>
      <c r="C15" s="136">
        <f>'6-1'!C15+'6-2'!C15</f>
        <v>359825.49984434812</v>
      </c>
      <c r="D15" s="136">
        <f>'6-1'!D15+'6-2'!D15</f>
        <v>126549.60950479266</v>
      </c>
      <c r="E15" s="136">
        <f>'6-1'!E15+'6-2'!E15</f>
        <v>108940.6259507119</v>
      </c>
      <c r="F15" s="136">
        <f>'6-1'!F15+'6-2'!F15</f>
        <v>22736.203238747978</v>
      </c>
      <c r="G15" s="136">
        <f>'6-1'!G15+'6-2'!G15</f>
        <v>42954.432631717922</v>
      </c>
      <c r="H15" s="136">
        <f t="shared" si="0"/>
        <v>661006.37117031857</v>
      </c>
      <c r="I15" s="63" t="s">
        <v>72</v>
      </c>
      <c r="J15" s="25"/>
    </row>
    <row r="16" spans="1:15" ht="39.950000000000003" customHeight="1" x14ac:dyDescent="0.2">
      <c r="A16" s="23"/>
      <c r="B16" s="70" t="s">
        <v>61</v>
      </c>
      <c r="C16" s="135">
        <f>'6-1'!C16+'6-2'!C16</f>
        <v>5155290.9597593229</v>
      </c>
      <c r="D16" s="135">
        <f>'6-1'!D16+'6-2'!D16</f>
        <v>777617.12600272207</v>
      </c>
      <c r="E16" s="135">
        <f>'6-1'!E16+'6-2'!E16</f>
        <v>523779.51477271429</v>
      </c>
      <c r="F16" s="135">
        <f>'6-1'!F16+'6-2'!F16</f>
        <v>111768.79949682544</v>
      </c>
      <c r="G16" s="135">
        <f>'6-1'!G16+'6-2'!G16</f>
        <v>252127.86149135284</v>
      </c>
      <c r="H16" s="135">
        <f t="shared" si="0"/>
        <v>6820584.2615229385</v>
      </c>
      <c r="I16" s="70" t="s">
        <v>73</v>
      </c>
      <c r="J16" s="25"/>
      <c r="O16" s="146"/>
    </row>
    <row r="17" spans="1:10" ht="39.950000000000003" customHeight="1" x14ac:dyDescent="0.2">
      <c r="A17" s="23"/>
      <c r="B17" s="63" t="s">
        <v>62</v>
      </c>
      <c r="C17" s="136">
        <f>'6-1'!C17+'6-2'!C17</f>
        <v>282505.63383689057</v>
      </c>
      <c r="D17" s="136">
        <f>'6-1'!D17+'6-2'!D17</f>
        <v>125784.09637214572</v>
      </c>
      <c r="E17" s="136">
        <f>'6-1'!E17+'6-2'!E17</f>
        <v>149142.28809417062</v>
      </c>
      <c r="F17" s="136">
        <f>'6-1'!F17+'6-2'!F17</f>
        <v>45817.882321455741</v>
      </c>
      <c r="G17" s="136">
        <f>'6-1'!G17+'6-2'!G17</f>
        <v>117850.23413272871</v>
      </c>
      <c r="H17" s="136">
        <f t="shared" si="0"/>
        <v>721100.13475739141</v>
      </c>
      <c r="I17" s="63" t="s">
        <v>74</v>
      </c>
      <c r="J17" s="25"/>
    </row>
    <row r="18" spans="1:10" ht="39.950000000000003" customHeight="1" x14ac:dyDescent="0.2">
      <c r="A18" s="23"/>
      <c r="B18" s="70" t="s">
        <v>63</v>
      </c>
      <c r="C18" s="135">
        <f>'6-1'!C18+'6-2'!C18</f>
        <v>180103.03372148742</v>
      </c>
      <c r="D18" s="135">
        <f>'6-1'!D18+'6-2'!D18</f>
        <v>70427.419615498788</v>
      </c>
      <c r="E18" s="135">
        <f>'6-1'!E18+'6-2'!E18</f>
        <v>44019.823012296059</v>
      </c>
      <c r="F18" s="135">
        <f>'6-1'!F18+'6-2'!F18</f>
        <v>24211.2784907819</v>
      </c>
      <c r="G18" s="135">
        <f>'6-1'!G18+'6-2'!G18</f>
        <v>46388.548288573314</v>
      </c>
      <c r="H18" s="135">
        <f t="shared" si="0"/>
        <v>365150.10312863748</v>
      </c>
      <c r="I18" s="70" t="s">
        <v>76</v>
      </c>
      <c r="J18" s="25"/>
    </row>
    <row r="19" spans="1:10" ht="39.950000000000003" customHeight="1" x14ac:dyDescent="0.2">
      <c r="A19" s="23"/>
      <c r="B19" s="63" t="s">
        <v>64</v>
      </c>
      <c r="C19" s="136">
        <f>'6-1'!C19+'6-2'!C19</f>
        <v>92395.87335746162</v>
      </c>
      <c r="D19" s="136">
        <f>'6-1'!D19+'6-2'!D19</f>
        <v>16627.052811044498</v>
      </c>
      <c r="E19" s="136">
        <f>'6-1'!E19+'6-2'!E19</f>
        <v>15111.463272886404</v>
      </c>
      <c r="F19" s="136">
        <f>'6-1'!F19+'6-2'!F19</f>
        <v>8114.479905100593</v>
      </c>
      <c r="G19" s="136">
        <f>'6-1'!G19+'6-2'!G19</f>
        <v>25592.859802684161</v>
      </c>
      <c r="H19" s="136">
        <f t="shared" si="0"/>
        <v>157841.72914917729</v>
      </c>
      <c r="I19" s="63" t="s">
        <v>75</v>
      </c>
      <c r="J19" s="25"/>
    </row>
    <row r="20" spans="1:10" s="6" customFormat="1" ht="45" customHeight="1" x14ac:dyDescent="0.2">
      <c r="A20" s="39"/>
      <c r="B20" s="71" t="s">
        <v>35</v>
      </c>
      <c r="C20" s="132">
        <f t="shared" ref="C20" si="1">SUM(C8:C19)</f>
        <v>7800837.8288992364</v>
      </c>
      <c r="D20" s="132">
        <f t="shared" ref="D20" si="2">SUM(D8:D19)</f>
        <v>1570777.2627425657</v>
      </c>
      <c r="E20" s="132">
        <f t="shared" ref="E20" si="3">SUM(E8:E19)</f>
        <v>1208751.9013406578</v>
      </c>
      <c r="F20" s="132">
        <f t="shared" ref="F20" si="4">SUM(F8:F19)</f>
        <v>324911.62608493655</v>
      </c>
      <c r="G20" s="132">
        <f t="shared" ref="G20" si="5">SUM(G8:G19)</f>
        <v>640218.27392995695</v>
      </c>
      <c r="H20" s="132">
        <f t="shared" ref="H20" si="6">SUM(H8:H19)</f>
        <v>11545496.892997358</v>
      </c>
      <c r="I20" s="71" t="s">
        <v>7</v>
      </c>
      <c r="J20" s="25"/>
    </row>
    <row r="21" spans="1:10" s="7" customFormat="1" ht="30" customHeight="1" x14ac:dyDescent="0.2">
      <c r="A21" s="41"/>
      <c r="B21" s="152" t="s">
        <v>275</v>
      </c>
      <c r="C21" s="152"/>
      <c r="D21" s="127"/>
      <c r="E21" s="41"/>
      <c r="F21" s="152" t="s">
        <v>274</v>
      </c>
      <c r="G21" s="152"/>
      <c r="H21" s="152"/>
      <c r="I21" s="152"/>
      <c r="J21" s="25"/>
    </row>
    <row r="22" spans="1:10" ht="45" customHeight="1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5"/>
    </row>
    <row r="23" spans="1:10" x14ac:dyDescent="0.2">
      <c r="F23" s="8"/>
      <c r="G23" s="8"/>
    </row>
    <row r="25" spans="1:10" ht="49.5" customHeight="1" x14ac:dyDescent="0.2">
      <c r="E25" s="76"/>
    </row>
  </sheetData>
  <protectedRanges>
    <protectedRange sqref="E5:H5" name="نطاق1_2_1"/>
    <protectedRange sqref="B5:B20" name="نطاق1_1"/>
    <protectedRange sqref="I5:I20 B3:I4" name="نطاق1"/>
  </protectedRanges>
  <mergeCells count="7">
    <mergeCell ref="B21:C21"/>
    <mergeCell ref="F21:I21"/>
    <mergeCell ref="C5:H5"/>
    <mergeCell ref="B3:I3"/>
    <mergeCell ref="B4:I4"/>
    <mergeCell ref="I5:I7"/>
    <mergeCell ref="B5:B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24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3" ht="22.5" x14ac:dyDescent="0.2">
      <c r="A1" s="23"/>
      <c r="B1" s="23"/>
      <c r="C1" s="23"/>
      <c r="D1" s="23"/>
      <c r="E1" s="23"/>
      <c r="F1" s="23"/>
      <c r="G1" s="23"/>
      <c r="H1" s="23"/>
      <c r="I1" s="23"/>
      <c r="J1" s="25"/>
    </row>
    <row r="2" spans="1:13" s="10" customFormat="1" ht="38.25" customHeight="1" x14ac:dyDescent="0.2">
      <c r="A2" s="26"/>
      <c r="B2" s="30" t="s">
        <v>337</v>
      </c>
      <c r="D2" s="26"/>
      <c r="E2" s="26"/>
      <c r="F2" s="26"/>
      <c r="G2" s="26"/>
      <c r="H2" s="26"/>
      <c r="I2" s="44" t="s">
        <v>338</v>
      </c>
      <c r="J2" s="26"/>
      <c r="M2" s="20"/>
    </row>
    <row r="3" spans="1:13" s="16" customFormat="1" ht="38.25" customHeight="1" x14ac:dyDescent="0.2">
      <c r="A3" s="32"/>
      <c r="B3" s="153" t="s">
        <v>363</v>
      </c>
      <c r="C3" s="153"/>
      <c r="D3" s="153"/>
      <c r="E3" s="153"/>
      <c r="F3" s="153"/>
      <c r="G3" s="153"/>
      <c r="H3" s="153"/>
      <c r="I3" s="153"/>
      <c r="J3" s="33"/>
    </row>
    <row r="4" spans="1:13" s="3" customFormat="1" ht="41.25" customHeight="1" x14ac:dyDescent="0.2">
      <c r="A4" s="34"/>
      <c r="B4" s="154" t="s">
        <v>446</v>
      </c>
      <c r="C4" s="154"/>
      <c r="D4" s="154"/>
      <c r="E4" s="154"/>
      <c r="F4" s="154"/>
      <c r="G4" s="154"/>
      <c r="H4" s="154"/>
      <c r="I4" s="154"/>
      <c r="J4" s="25"/>
    </row>
    <row r="5" spans="1:13" ht="29.25" customHeight="1" x14ac:dyDescent="0.2">
      <c r="A5" s="23"/>
      <c r="B5" s="178" t="s">
        <v>85</v>
      </c>
      <c r="C5" s="163" t="s">
        <v>276</v>
      </c>
      <c r="D5" s="164"/>
      <c r="E5" s="164"/>
      <c r="F5" s="164"/>
      <c r="G5" s="164"/>
      <c r="H5" s="165"/>
      <c r="I5" s="155" t="s">
        <v>230</v>
      </c>
      <c r="J5" s="25"/>
    </row>
    <row r="6" spans="1:13" ht="25.5" customHeight="1" x14ac:dyDescent="0.2">
      <c r="A6" s="23"/>
      <c r="B6" s="178" t="s">
        <v>5</v>
      </c>
      <c r="C6" s="35" t="s">
        <v>90</v>
      </c>
      <c r="D6" s="35" t="s">
        <v>81</v>
      </c>
      <c r="E6" s="35" t="s">
        <v>82</v>
      </c>
      <c r="F6" s="35" t="s">
        <v>83</v>
      </c>
      <c r="G6" s="35" t="s">
        <v>84</v>
      </c>
      <c r="H6" s="35" t="s">
        <v>2</v>
      </c>
      <c r="I6" s="155"/>
      <c r="J6" s="25"/>
    </row>
    <row r="7" spans="1:13" ht="25.5" customHeight="1" x14ac:dyDescent="0.2">
      <c r="A7" s="23"/>
      <c r="B7" s="178"/>
      <c r="C7" s="35" t="s">
        <v>91</v>
      </c>
      <c r="D7" s="35" t="s">
        <v>141</v>
      </c>
      <c r="E7" s="35" t="s">
        <v>92</v>
      </c>
      <c r="F7" s="46" t="s">
        <v>93</v>
      </c>
      <c r="G7" s="35" t="s">
        <v>94</v>
      </c>
      <c r="H7" s="35" t="s">
        <v>7</v>
      </c>
      <c r="I7" s="155" t="s">
        <v>6</v>
      </c>
      <c r="J7" s="25"/>
    </row>
    <row r="8" spans="1:13" ht="39.950000000000003" customHeight="1" x14ac:dyDescent="0.2">
      <c r="A8" s="23"/>
      <c r="B8" s="70" t="s">
        <v>53</v>
      </c>
      <c r="C8" s="131">
        <f>'7-1'!C8+'8-1'!C8</f>
        <v>160860.82041550017</v>
      </c>
      <c r="D8" s="131">
        <f>'7-1'!D8+'8-1'!D8</f>
        <v>35451.187076740665</v>
      </c>
      <c r="E8" s="131">
        <f>'7-1'!E8+'8-1'!E8</f>
        <v>17502.190003437605</v>
      </c>
      <c r="F8" s="131">
        <f>'7-1'!F8+'8-1'!F8</f>
        <v>6323.7531058477316</v>
      </c>
      <c r="G8" s="131">
        <f>'7-1'!G8+'8-1'!G8</f>
        <v>3925.2163762510222</v>
      </c>
      <c r="H8" s="131">
        <f t="shared" ref="H8:H19" si="0">SUM(C8:G8)</f>
        <v>224063.16697777717</v>
      </c>
      <c r="I8" s="70" t="s">
        <v>65</v>
      </c>
      <c r="J8" s="25"/>
    </row>
    <row r="9" spans="1:13" ht="39.950000000000003" customHeight="1" x14ac:dyDescent="0.2">
      <c r="A9" s="23"/>
      <c r="B9" s="63" t="s">
        <v>54</v>
      </c>
      <c r="C9" s="129">
        <f>'7-1'!C9+'8-1'!C9</f>
        <v>136792.56765450188</v>
      </c>
      <c r="D9" s="129">
        <f>'7-1'!D9+'8-1'!D9</f>
        <v>41455.026953963446</v>
      </c>
      <c r="E9" s="129">
        <f>'7-1'!E9+'8-1'!E9</f>
        <v>30695.369362988269</v>
      </c>
      <c r="F9" s="129">
        <f>'7-1'!F9+'8-1'!F9</f>
        <v>7544.966903517311</v>
      </c>
      <c r="G9" s="129">
        <f>'7-1'!G9+'8-1'!G9</f>
        <v>18188.708619618948</v>
      </c>
      <c r="H9" s="129">
        <f t="shared" si="0"/>
        <v>234676.63949458988</v>
      </c>
      <c r="I9" s="63" t="s">
        <v>66</v>
      </c>
      <c r="J9" s="25"/>
    </row>
    <row r="10" spans="1:13" ht="39.950000000000003" customHeight="1" x14ac:dyDescent="0.2">
      <c r="A10" s="23"/>
      <c r="B10" s="70" t="s">
        <v>55</v>
      </c>
      <c r="C10" s="131">
        <f>'7-1'!C10+'8-1'!C10</f>
        <v>187056.86101018306</v>
      </c>
      <c r="D10" s="131">
        <f>'7-1'!D10+'8-1'!D10</f>
        <v>32426.505439021559</v>
      </c>
      <c r="E10" s="131">
        <f>'7-1'!E10+'8-1'!E10</f>
        <v>23439.313519436168</v>
      </c>
      <c r="F10" s="131">
        <f>'7-1'!F10+'8-1'!F10</f>
        <v>5622.7858225234086</v>
      </c>
      <c r="G10" s="131">
        <f>'7-1'!G10+'8-1'!G10</f>
        <v>8251.141584378176</v>
      </c>
      <c r="H10" s="131">
        <f t="shared" si="0"/>
        <v>256796.60737554237</v>
      </c>
      <c r="I10" s="70" t="s">
        <v>67</v>
      </c>
      <c r="J10" s="25"/>
    </row>
    <row r="11" spans="1:13" ht="39.950000000000003" customHeight="1" x14ac:dyDescent="0.2">
      <c r="A11" s="23"/>
      <c r="B11" s="63" t="s">
        <v>56</v>
      </c>
      <c r="C11" s="129">
        <f>'7-1'!C11+'8-1'!C11</f>
        <v>122049.35841956205</v>
      </c>
      <c r="D11" s="129">
        <f>'7-1'!D11+'8-1'!D11</f>
        <v>32644.362278118173</v>
      </c>
      <c r="E11" s="129">
        <f>'7-1'!E11+'8-1'!E11</f>
        <v>31142.657399300311</v>
      </c>
      <c r="F11" s="129">
        <f>'7-1'!F11+'8-1'!F11</f>
        <v>8131.360877481643</v>
      </c>
      <c r="G11" s="129">
        <f>'7-1'!G11+'8-1'!G11</f>
        <v>15411.54129555647</v>
      </c>
      <c r="H11" s="129">
        <f t="shared" si="0"/>
        <v>209379.28027001864</v>
      </c>
      <c r="I11" s="63" t="s">
        <v>68</v>
      </c>
      <c r="J11" s="25"/>
      <c r="K11" s="5"/>
    </row>
    <row r="12" spans="1:13" ht="39.950000000000003" customHeight="1" x14ac:dyDescent="0.2">
      <c r="A12" s="23"/>
      <c r="B12" s="70" t="s">
        <v>57</v>
      </c>
      <c r="C12" s="131">
        <f>'7-1'!C12+'8-1'!C12</f>
        <v>166807.30945153689</v>
      </c>
      <c r="D12" s="131">
        <f>'7-1'!D12+'8-1'!D12</f>
        <v>40645.702650439205</v>
      </c>
      <c r="E12" s="131">
        <f>'7-1'!E12+'8-1'!E12</f>
        <v>30875.656667802126</v>
      </c>
      <c r="F12" s="131">
        <f>'7-1'!F12+'8-1'!F12</f>
        <v>9552.719939651859</v>
      </c>
      <c r="G12" s="131">
        <f>'7-1'!G12+'8-1'!G12</f>
        <v>9631.5292422985513</v>
      </c>
      <c r="H12" s="131">
        <f t="shared" si="0"/>
        <v>257512.91795172862</v>
      </c>
      <c r="I12" s="70" t="s">
        <v>69</v>
      </c>
      <c r="J12" s="25"/>
    </row>
    <row r="13" spans="1:13" ht="39.950000000000003" customHeight="1" x14ac:dyDescent="0.2">
      <c r="A13" s="23"/>
      <c r="B13" s="63" t="s">
        <v>58</v>
      </c>
      <c r="C13" s="129">
        <f>'7-1'!C13+'8-1'!C13</f>
        <v>116021.6644144771</v>
      </c>
      <c r="D13" s="129">
        <f>'7-1'!D13+'8-1'!D13</f>
        <v>44905.148714487543</v>
      </c>
      <c r="E13" s="129">
        <f>'7-1'!E13+'8-1'!E13</f>
        <v>28398.182811622457</v>
      </c>
      <c r="F13" s="129">
        <f>'7-1'!F13+'8-1'!F13</f>
        <v>7669.6106177073998</v>
      </c>
      <c r="G13" s="129">
        <f>'7-1'!G13+'8-1'!G13</f>
        <v>7916.9046638915706</v>
      </c>
      <c r="H13" s="129">
        <f t="shared" si="0"/>
        <v>204911.51122218603</v>
      </c>
      <c r="I13" s="63" t="s">
        <v>70</v>
      </c>
      <c r="J13" s="25"/>
    </row>
    <row r="14" spans="1:13" ht="39.950000000000003" customHeight="1" x14ac:dyDescent="0.2">
      <c r="A14" s="23"/>
      <c r="B14" s="70" t="s">
        <v>59</v>
      </c>
      <c r="C14" s="131">
        <f>'7-1'!C14+'8-1'!C14</f>
        <v>330040.56356175721</v>
      </c>
      <c r="D14" s="131">
        <f>'7-1'!D14+'8-1'!D14</f>
        <v>94342.899408199999</v>
      </c>
      <c r="E14" s="131">
        <f>'7-1'!E14+'8-1'!E14</f>
        <v>71972.613186171831</v>
      </c>
      <c r="F14" s="131">
        <f>'7-1'!F14+'8-1'!F14</f>
        <v>18111.225575145141</v>
      </c>
      <c r="G14" s="131">
        <f>'7-1'!G14+'8-1'!G14</f>
        <v>19464.729010961219</v>
      </c>
      <c r="H14" s="131">
        <f t="shared" si="0"/>
        <v>533932.03074223537</v>
      </c>
      <c r="I14" s="70" t="s">
        <v>71</v>
      </c>
      <c r="J14" s="25"/>
    </row>
    <row r="15" spans="1:13" ht="39.950000000000003" customHeight="1" x14ac:dyDescent="0.2">
      <c r="A15" s="23"/>
      <c r="B15" s="63" t="s">
        <v>60</v>
      </c>
      <c r="C15" s="129">
        <f>'7-1'!C15+'8-1'!C15</f>
        <v>241471.10194958851</v>
      </c>
      <c r="D15" s="129">
        <f>'7-1'!D15+'8-1'!D15</f>
        <v>87342.555670285248</v>
      </c>
      <c r="E15" s="129">
        <f>'7-1'!E15+'8-1'!E15</f>
        <v>75858.121010065064</v>
      </c>
      <c r="F15" s="129">
        <f>'7-1'!F15+'8-1'!F15</f>
        <v>12936.605555707263</v>
      </c>
      <c r="G15" s="129">
        <f>'7-1'!G15+'8-1'!G15</f>
        <v>22575.815905502244</v>
      </c>
      <c r="H15" s="129">
        <f t="shared" si="0"/>
        <v>440184.20009114832</v>
      </c>
      <c r="I15" s="63" t="s">
        <v>72</v>
      </c>
      <c r="J15" s="25"/>
    </row>
    <row r="16" spans="1:13" ht="39.950000000000003" customHeight="1" x14ac:dyDescent="0.2">
      <c r="A16" s="23"/>
      <c r="B16" s="70" t="s">
        <v>61</v>
      </c>
      <c r="C16" s="131">
        <f>'7-1'!C16+'8-1'!C16</f>
        <v>3302864.570872575</v>
      </c>
      <c r="D16" s="131">
        <f>'7-1'!D16+'8-1'!D16</f>
        <v>524188.09816727554</v>
      </c>
      <c r="E16" s="131">
        <f>'7-1'!E16+'8-1'!E16</f>
        <v>335342.19563089957</v>
      </c>
      <c r="F16" s="131">
        <f>'7-1'!F16+'8-1'!F16</f>
        <v>68285.211954723316</v>
      </c>
      <c r="G16" s="131">
        <f>'7-1'!G16+'8-1'!G16</f>
        <v>142011.77844375884</v>
      </c>
      <c r="H16" s="131">
        <f t="shared" si="0"/>
        <v>4372691.8550692331</v>
      </c>
      <c r="I16" s="70" t="s">
        <v>73</v>
      </c>
      <c r="J16" s="25"/>
    </row>
    <row r="17" spans="1:10" ht="39.950000000000003" customHeight="1" x14ac:dyDescent="0.2">
      <c r="A17" s="23"/>
      <c r="B17" s="63" t="s">
        <v>62</v>
      </c>
      <c r="C17" s="129">
        <f>'7-1'!C17+'8-1'!C17</f>
        <v>196391.4627153709</v>
      </c>
      <c r="D17" s="129">
        <f>'7-1'!D17+'8-1'!D17</f>
        <v>80693.185069302446</v>
      </c>
      <c r="E17" s="129">
        <f>'7-1'!E17+'8-1'!E17</f>
        <v>94469.198960583832</v>
      </c>
      <c r="F17" s="129">
        <f>'7-1'!F17+'8-1'!F17</f>
        <v>25053.408331014245</v>
      </c>
      <c r="G17" s="129">
        <f>'7-1'!G17+'8-1'!G17</f>
        <v>61920.783208536421</v>
      </c>
      <c r="H17" s="129">
        <f t="shared" si="0"/>
        <v>458528.03828480793</v>
      </c>
      <c r="I17" s="63" t="s">
        <v>74</v>
      </c>
      <c r="J17" s="25"/>
    </row>
    <row r="18" spans="1:10" ht="39.950000000000003" customHeight="1" x14ac:dyDescent="0.2">
      <c r="A18" s="23"/>
      <c r="B18" s="70" t="s">
        <v>63</v>
      </c>
      <c r="C18" s="131">
        <f>'7-1'!C18+'8-1'!C18</f>
        <v>131264.88846383768</v>
      </c>
      <c r="D18" s="131">
        <f>'7-1'!D18+'8-1'!D18</f>
        <v>46932.676430004052</v>
      </c>
      <c r="E18" s="131">
        <f>'7-1'!E18+'8-1'!E18</f>
        <v>25897.654862586845</v>
      </c>
      <c r="F18" s="131">
        <f>'7-1'!F18+'8-1'!F18</f>
        <v>12708.814186168243</v>
      </c>
      <c r="G18" s="131">
        <f>'7-1'!G18+'8-1'!G18</f>
        <v>24247.741197536132</v>
      </c>
      <c r="H18" s="131">
        <f t="shared" si="0"/>
        <v>241051.77514013299</v>
      </c>
      <c r="I18" s="70" t="s">
        <v>76</v>
      </c>
      <c r="J18" s="25"/>
    </row>
    <row r="19" spans="1:10" ht="39.950000000000003" customHeight="1" x14ac:dyDescent="0.2">
      <c r="A19" s="23"/>
      <c r="B19" s="63" t="s">
        <v>64</v>
      </c>
      <c r="C19" s="129">
        <f>'7-1'!C19+'8-1'!C19</f>
        <v>64447.125862262044</v>
      </c>
      <c r="D19" s="129">
        <f>'7-1'!D19+'8-1'!D19</f>
        <v>12324.163620881032</v>
      </c>
      <c r="E19" s="129">
        <f>'7-1'!E19+'8-1'!E19</f>
        <v>11347.333740897959</v>
      </c>
      <c r="F19" s="129">
        <f>'7-1'!F19+'8-1'!F19</f>
        <v>5389.4745872092972</v>
      </c>
      <c r="G19" s="129">
        <f>'7-1'!G19+'8-1'!G19</f>
        <v>15018.683455091399</v>
      </c>
      <c r="H19" s="129">
        <f t="shared" si="0"/>
        <v>108526.78126634174</v>
      </c>
      <c r="I19" s="63" t="s">
        <v>75</v>
      </c>
      <c r="J19" s="25"/>
    </row>
    <row r="20" spans="1:10" s="6" customFormat="1" ht="45" customHeight="1" x14ac:dyDescent="0.2">
      <c r="A20" s="39"/>
      <c r="B20" s="71" t="s">
        <v>35</v>
      </c>
      <c r="C20" s="132">
        <f t="shared" ref="C20:H20" si="1">SUM(C8:C19)</f>
        <v>5156068.2947911527</v>
      </c>
      <c r="D20" s="132">
        <f t="shared" si="1"/>
        <v>1073351.5114787188</v>
      </c>
      <c r="E20" s="132">
        <f t="shared" si="1"/>
        <v>776940.48715579207</v>
      </c>
      <c r="F20" s="132">
        <f t="shared" si="1"/>
        <v>187329.93745669685</v>
      </c>
      <c r="G20" s="132">
        <f t="shared" si="1"/>
        <v>348564.57300338097</v>
      </c>
      <c r="H20" s="132">
        <f t="shared" si="1"/>
        <v>7542254.8038857421</v>
      </c>
      <c r="I20" s="71" t="s">
        <v>7</v>
      </c>
      <c r="J20" s="25"/>
    </row>
    <row r="21" spans="1:10" s="7" customFormat="1" ht="30" customHeight="1" x14ac:dyDescent="0.2">
      <c r="A21" s="41"/>
      <c r="B21" s="152" t="s">
        <v>275</v>
      </c>
      <c r="C21" s="152"/>
      <c r="D21" s="127"/>
      <c r="E21" s="41"/>
      <c r="F21" s="152" t="s">
        <v>274</v>
      </c>
      <c r="G21" s="152"/>
      <c r="H21" s="152"/>
      <c r="I21" s="152"/>
      <c r="J21" s="25"/>
    </row>
    <row r="22" spans="1:10" ht="45" customHeight="1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5"/>
    </row>
    <row r="23" spans="1:10" x14ac:dyDescent="0.2">
      <c r="F23" s="8"/>
      <c r="G23" s="8"/>
    </row>
    <row r="24" spans="1:10" ht="59.25" customHeight="1" x14ac:dyDescent="0.2">
      <c r="G24" s="75"/>
    </row>
  </sheetData>
  <protectedRanges>
    <protectedRange sqref="B3:I4" name="نطاق1"/>
    <protectedRange sqref="B5:B20" name="نطاق1_1_2"/>
    <protectedRange sqref="I5:I20" name="نطاق1_3"/>
    <protectedRange sqref="E5:H5" name="نطاق1_2_1_3"/>
  </protectedRanges>
  <mergeCells count="7">
    <mergeCell ref="F21:I21"/>
    <mergeCell ref="B3:I3"/>
    <mergeCell ref="B4:I4"/>
    <mergeCell ref="B5:B7"/>
    <mergeCell ref="C5:H5"/>
    <mergeCell ref="I5:I7"/>
    <mergeCell ref="B21:C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26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3" ht="22.5" x14ac:dyDescent="0.2">
      <c r="A1" s="23"/>
      <c r="B1" s="23"/>
      <c r="C1" s="23"/>
      <c r="D1" s="23"/>
      <c r="E1" s="23"/>
      <c r="F1" s="23"/>
      <c r="G1" s="23"/>
      <c r="H1" s="23"/>
      <c r="I1" s="23"/>
      <c r="J1" s="25"/>
    </row>
    <row r="2" spans="1:13" s="10" customFormat="1" ht="38.25" customHeight="1" x14ac:dyDescent="0.2">
      <c r="A2" s="26"/>
      <c r="B2" s="30" t="s">
        <v>339</v>
      </c>
      <c r="D2" s="26"/>
      <c r="E2" s="26"/>
      <c r="F2" s="26"/>
      <c r="G2" s="26"/>
      <c r="H2" s="26"/>
      <c r="I2" s="44" t="s">
        <v>340</v>
      </c>
      <c r="J2" s="26"/>
      <c r="M2" s="20"/>
    </row>
    <row r="3" spans="1:13" s="16" customFormat="1" ht="38.25" customHeight="1" x14ac:dyDescent="0.2">
      <c r="A3" s="32"/>
      <c r="B3" s="153" t="s">
        <v>364</v>
      </c>
      <c r="C3" s="153"/>
      <c r="D3" s="153"/>
      <c r="E3" s="153"/>
      <c r="F3" s="153"/>
      <c r="G3" s="153"/>
      <c r="H3" s="153"/>
      <c r="I3" s="153"/>
      <c r="J3" s="33"/>
    </row>
    <row r="4" spans="1:13" s="3" customFormat="1" ht="33" customHeight="1" x14ac:dyDescent="0.2">
      <c r="A4" s="34"/>
      <c r="B4" s="154" t="s">
        <v>447</v>
      </c>
      <c r="C4" s="154"/>
      <c r="D4" s="154"/>
      <c r="E4" s="154"/>
      <c r="F4" s="154"/>
      <c r="G4" s="154"/>
      <c r="H4" s="154"/>
      <c r="I4" s="154"/>
      <c r="J4" s="25"/>
    </row>
    <row r="5" spans="1:13" ht="29.25" customHeight="1" x14ac:dyDescent="0.2">
      <c r="A5" s="23"/>
      <c r="B5" s="178" t="s">
        <v>85</v>
      </c>
      <c r="C5" s="163" t="s">
        <v>276</v>
      </c>
      <c r="D5" s="164"/>
      <c r="E5" s="164"/>
      <c r="F5" s="164"/>
      <c r="G5" s="164"/>
      <c r="H5" s="165"/>
      <c r="I5" s="155" t="s">
        <v>230</v>
      </c>
      <c r="J5" s="25"/>
    </row>
    <row r="6" spans="1:13" ht="25.5" customHeight="1" x14ac:dyDescent="0.2">
      <c r="A6" s="23"/>
      <c r="B6" s="178" t="s">
        <v>5</v>
      </c>
      <c r="C6" s="35" t="s">
        <v>90</v>
      </c>
      <c r="D6" s="35" t="s">
        <v>81</v>
      </c>
      <c r="E6" s="35" t="s">
        <v>82</v>
      </c>
      <c r="F6" s="35" t="s">
        <v>83</v>
      </c>
      <c r="G6" s="35" t="s">
        <v>84</v>
      </c>
      <c r="H6" s="35" t="s">
        <v>2</v>
      </c>
      <c r="I6" s="155"/>
      <c r="J6" s="25"/>
    </row>
    <row r="7" spans="1:13" ht="25.5" customHeight="1" x14ac:dyDescent="0.2">
      <c r="A7" s="23"/>
      <c r="B7" s="178"/>
      <c r="C7" s="35" t="s">
        <v>91</v>
      </c>
      <c r="D7" s="35" t="s">
        <v>141</v>
      </c>
      <c r="E7" s="35" t="s">
        <v>92</v>
      </c>
      <c r="F7" s="46" t="s">
        <v>93</v>
      </c>
      <c r="G7" s="35" t="s">
        <v>94</v>
      </c>
      <c r="H7" s="35" t="s">
        <v>7</v>
      </c>
      <c r="I7" s="155" t="s">
        <v>6</v>
      </c>
      <c r="J7" s="25"/>
    </row>
    <row r="8" spans="1:13" ht="39.950000000000003" customHeight="1" x14ac:dyDescent="0.2">
      <c r="A8" s="23"/>
      <c r="B8" s="70" t="s">
        <v>53</v>
      </c>
      <c r="C8" s="131">
        <f>'7-2'!C8+'8-2'!C8</f>
        <v>72937.420904201383</v>
      </c>
      <c r="D8" s="131">
        <f>'7-2'!D8+'8-2'!D8</f>
        <v>20062.437173130133</v>
      </c>
      <c r="E8" s="131">
        <f>'7-2'!E8+'8-2'!E8</f>
        <v>13078.305332064578</v>
      </c>
      <c r="F8" s="131">
        <f>'7-2'!F8+'8-2'!F8</f>
        <v>3441.2860288391403</v>
      </c>
      <c r="G8" s="131">
        <f>'7-2'!G8+'8-2'!G8</f>
        <v>1368.4932939500407</v>
      </c>
      <c r="H8" s="131">
        <f>SUM(C8:G8)</f>
        <v>110887.94273218529</v>
      </c>
      <c r="I8" s="70" t="s">
        <v>65</v>
      </c>
      <c r="J8" s="25"/>
    </row>
    <row r="9" spans="1:13" ht="39.950000000000003" customHeight="1" x14ac:dyDescent="0.2">
      <c r="A9" s="23"/>
      <c r="B9" s="63" t="s">
        <v>54</v>
      </c>
      <c r="C9" s="129">
        <f>'7-2'!C9+'8-2'!C9</f>
        <v>64677.927781951745</v>
      </c>
      <c r="D9" s="129">
        <f>'7-2'!D9+'8-2'!D9</f>
        <v>21743.313548793067</v>
      </c>
      <c r="E9" s="129">
        <f>'7-2'!E9+'8-2'!E9</f>
        <v>17119.289682508061</v>
      </c>
      <c r="F9" s="129">
        <f>'7-2'!F9+'8-2'!F9</f>
        <v>8745.1738057301991</v>
      </c>
      <c r="G9" s="129">
        <f>'7-2'!G9+'8-2'!G9</f>
        <v>18902.936335520517</v>
      </c>
      <c r="H9" s="129">
        <f t="shared" ref="H9:H19" si="0">SUM(C9:G9)</f>
        <v>131188.6411545036</v>
      </c>
      <c r="I9" s="63" t="s">
        <v>66</v>
      </c>
      <c r="J9" s="25"/>
    </row>
    <row r="10" spans="1:13" ht="39.950000000000003" customHeight="1" x14ac:dyDescent="0.2">
      <c r="A10" s="23"/>
      <c r="B10" s="70" t="s">
        <v>55</v>
      </c>
      <c r="C10" s="131">
        <f>'7-2'!C10+'8-2'!C10</f>
        <v>76087.167390915958</v>
      </c>
      <c r="D10" s="131">
        <f>'7-2'!D10+'8-2'!D10</f>
        <v>18531.458533885772</v>
      </c>
      <c r="E10" s="131">
        <f>'7-2'!E10+'8-2'!E10</f>
        <v>12226.522685383628</v>
      </c>
      <c r="F10" s="131">
        <f>'7-2'!F10+'8-2'!F10</f>
        <v>5432.2715192157502</v>
      </c>
      <c r="G10" s="131">
        <f>'7-2'!G10+'8-2'!G10</f>
        <v>9538.9162233560019</v>
      </c>
      <c r="H10" s="131">
        <f t="shared" si="0"/>
        <v>121816.33635275712</v>
      </c>
      <c r="I10" s="70" t="s">
        <v>67</v>
      </c>
      <c r="J10" s="25"/>
    </row>
    <row r="11" spans="1:13" ht="39.950000000000003" customHeight="1" x14ac:dyDescent="0.2">
      <c r="A11" s="23"/>
      <c r="B11" s="63" t="s">
        <v>56</v>
      </c>
      <c r="C11" s="129">
        <f>'7-2'!C11+'8-2'!C11</f>
        <v>48583.290722977639</v>
      </c>
      <c r="D11" s="129">
        <f>'7-2'!D11+'8-2'!D11</f>
        <v>10350.925701945014</v>
      </c>
      <c r="E11" s="129">
        <f>'7-2'!E11+'8-2'!E11</f>
        <v>15293.756236307421</v>
      </c>
      <c r="F11" s="129">
        <f>'7-2'!F11+'8-2'!F11</f>
        <v>7580.7752551942795</v>
      </c>
      <c r="G11" s="129">
        <f>'7-2'!G11+'8-2'!G11</f>
        <v>9627.7573454532394</v>
      </c>
      <c r="H11" s="129">
        <f t="shared" si="0"/>
        <v>91436.505261877595</v>
      </c>
      <c r="I11" s="63" t="s">
        <v>68</v>
      </c>
      <c r="J11" s="25"/>
      <c r="K11" s="5"/>
    </row>
    <row r="12" spans="1:13" ht="39.950000000000003" customHeight="1" x14ac:dyDescent="0.2">
      <c r="A12" s="23"/>
      <c r="B12" s="70" t="s">
        <v>57</v>
      </c>
      <c r="C12" s="131">
        <f>'7-2'!C12+'8-2'!C12</f>
        <v>65868.589174426219</v>
      </c>
      <c r="D12" s="131">
        <f>'7-2'!D12+'8-2'!D12</f>
        <v>16492.467054009008</v>
      </c>
      <c r="E12" s="131">
        <f>'7-2'!E12+'8-2'!E12</f>
        <v>13205.62746111894</v>
      </c>
      <c r="F12" s="131">
        <f>'7-2'!F12+'8-2'!F12</f>
        <v>4758.8007426806016</v>
      </c>
      <c r="G12" s="131">
        <f>'7-2'!G12+'8-2'!G12</f>
        <v>6914.9825863395463</v>
      </c>
      <c r="H12" s="131">
        <f t="shared" si="0"/>
        <v>107240.46701857432</v>
      </c>
      <c r="I12" s="70" t="s">
        <v>69</v>
      </c>
      <c r="J12" s="25"/>
    </row>
    <row r="13" spans="1:13" ht="39.950000000000003" customHeight="1" x14ac:dyDescent="0.2">
      <c r="A13" s="23"/>
      <c r="B13" s="63" t="s">
        <v>58</v>
      </c>
      <c r="C13" s="129">
        <f>'7-2'!C13+'8-2'!C13</f>
        <v>44873.775063843248</v>
      </c>
      <c r="D13" s="129">
        <f>'7-2'!D13+'8-2'!D13</f>
        <v>14602.961100558681</v>
      </c>
      <c r="E13" s="129">
        <f>'7-2'!E13+'8-2'!E13</f>
        <v>16031.960200258014</v>
      </c>
      <c r="F13" s="129">
        <f>'7-2'!F13+'8-2'!F13</f>
        <v>4352.5975689559518</v>
      </c>
      <c r="G13" s="129">
        <f>'7-2'!G13+'8-2'!G13</f>
        <v>8070.2496891994651</v>
      </c>
      <c r="H13" s="129">
        <f t="shared" si="0"/>
        <v>87931.543622815356</v>
      </c>
      <c r="I13" s="63" t="s">
        <v>70</v>
      </c>
      <c r="J13" s="25"/>
    </row>
    <row r="14" spans="1:13" ht="39.950000000000003" customHeight="1" x14ac:dyDescent="0.2">
      <c r="A14" s="23"/>
      <c r="B14" s="70" t="s">
        <v>59</v>
      </c>
      <c r="C14" s="131">
        <f>'7-2'!C14+'8-2'!C14</f>
        <v>138059.5124138917</v>
      </c>
      <c r="D14" s="131">
        <f>'7-2'!D14+'8-2'!D14</f>
        <v>30117.562803070017</v>
      </c>
      <c r="E14" s="131">
        <f>'7-2'!E14+'8-2'!E14</f>
        <v>46776.741689479255</v>
      </c>
      <c r="F14" s="131">
        <f>'7-2'!F14+'8-2'!F14</f>
        <v>14995.654869534463</v>
      </c>
      <c r="G14" s="131">
        <f>'7-2'!G14+'8-2'!G14</f>
        <v>18091.231316125279</v>
      </c>
      <c r="H14" s="131">
        <f t="shared" si="0"/>
        <v>248040.70309210074</v>
      </c>
      <c r="I14" s="70" t="s">
        <v>71</v>
      </c>
      <c r="J14" s="25"/>
    </row>
    <row r="15" spans="1:13" ht="39.950000000000003" customHeight="1" x14ac:dyDescent="0.2">
      <c r="A15" s="23"/>
      <c r="B15" s="63" t="s">
        <v>60</v>
      </c>
      <c r="C15" s="129">
        <f>'7-2'!C15+'8-2'!C15</f>
        <v>118354.39789475962</v>
      </c>
      <c r="D15" s="129">
        <f>'7-2'!D15+'8-2'!D15</f>
        <v>39207.053834507416</v>
      </c>
      <c r="E15" s="129">
        <f>'7-2'!E15+'8-2'!E15</f>
        <v>33082.504940646832</v>
      </c>
      <c r="F15" s="129">
        <f>'7-2'!F15+'8-2'!F15</f>
        <v>9799.5976830407126</v>
      </c>
      <c r="G15" s="129">
        <f>'7-2'!G15+'8-2'!G15</f>
        <v>20378.616726215674</v>
      </c>
      <c r="H15" s="129">
        <f t="shared" si="0"/>
        <v>220822.17107917022</v>
      </c>
      <c r="I15" s="63" t="s">
        <v>72</v>
      </c>
      <c r="J15" s="25"/>
    </row>
    <row r="16" spans="1:13" ht="39.950000000000003" customHeight="1" x14ac:dyDescent="0.2">
      <c r="A16" s="23"/>
      <c r="B16" s="70" t="s">
        <v>61</v>
      </c>
      <c r="C16" s="131">
        <f>'7-2'!C16+'8-2'!C16</f>
        <v>1852426.3888867483</v>
      </c>
      <c r="D16" s="131">
        <f>'7-2'!D16+'8-2'!D16</f>
        <v>253429.02783544656</v>
      </c>
      <c r="E16" s="131">
        <f>'7-2'!E16+'8-2'!E16</f>
        <v>188437.31914181472</v>
      </c>
      <c r="F16" s="131">
        <f>'7-2'!F16+'8-2'!F16</f>
        <v>43483.587542102119</v>
      </c>
      <c r="G16" s="131">
        <f>'7-2'!G16+'8-2'!G16</f>
        <v>110116.08304759399</v>
      </c>
      <c r="H16" s="131">
        <f t="shared" si="0"/>
        <v>2447892.4064537059</v>
      </c>
      <c r="I16" s="70" t="s">
        <v>73</v>
      </c>
      <c r="J16" s="25"/>
    </row>
    <row r="17" spans="1:10" ht="39.950000000000003" customHeight="1" x14ac:dyDescent="0.2">
      <c r="A17" s="23"/>
      <c r="B17" s="63" t="s">
        <v>62</v>
      </c>
      <c r="C17" s="129">
        <f>'7-2'!C17+'8-2'!C17</f>
        <v>86114.17112151967</v>
      </c>
      <c r="D17" s="129">
        <f>'7-2'!D17+'8-2'!D17</f>
        <v>45090.911302843277</v>
      </c>
      <c r="E17" s="129">
        <f>'7-2'!E17+'8-2'!E17</f>
        <v>54673.089133586778</v>
      </c>
      <c r="F17" s="129">
        <f>'7-2'!F17+'8-2'!F17</f>
        <v>20764.473990441496</v>
      </c>
      <c r="G17" s="129">
        <f>'7-2'!G17+'8-2'!G17</f>
        <v>55929.450924192301</v>
      </c>
      <c r="H17" s="129">
        <f t="shared" si="0"/>
        <v>262572.09647258354</v>
      </c>
      <c r="I17" s="63" t="s">
        <v>74</v>
      </c>
      <c r="J17" s="25"/>
    </row>
    <row r="18" spans="1:10" ht="39.950000000000003" customHeight="1" x14ac:dyDescent="0.2">
      <c r="A18" s="23"/>
      <c r="B18" s="70" t="s">
        <v>63</v>
      </c>
      <c r="C18" s="131">
        <f>'7-2'!C18+'8-2'!C18</f>
        <v>48838.14525764974</v>
      </c>
      <c r="D18" s="131">
        <f>'7-2'!D18+'8-2'!D18</f>
        <v>23494.743185494732</v>
      </c>
      <c r="E18" s="131">
        <f>'7-2'!E18+'8-2'!E18</f>
        <v>18122.168149709214</v>
      </c>
      <c r="F18" s="131">
        <f>'7-2'!F18+'8-2'!F18</f>
        <v>11502.464304613659</v>
      </c>
      <c r="G18" s="131">
        <f>'7-2'!G18+'8-2'!G18</f>
        <v>22140.807091037183</v>
      </c>
      <c r="H18" s="131">
        <f t="shared" si="0"/>
        <v>124098.32798850452</v>
      </c>
      <c r="I18" s="70" t="s">
        <v>76</v>
      </c>
      <c r="J18" s="25"/>
    </row>
    <row r="19" spans="1:10" ht="39.950000000000003" customHeight="1" x14ac:dyDescent="0.2">
      <c r="A19" s="23"/>
      <c r="B19" s="63" t="s">
        <v>64</v>
      </c>
      <c r="C19" s="129">
        <f>'7-2'!C19+'8-2'!C19</f>
        <v>27948.747495199575</v>
      </c>
      <c r="D19" s="129">
        <f>'7-2'!D19+'8-2'!D19</f>
        <v>4302.8891901634643</v>
      </c>
      <c r="E19" s="129">
        <f>'7-2'!E19+'8-2'!E19</f>
        <v>3764.1295319884443</v>
      </c>
      <c r="F19" s="129">
        <f>'7-2'!F19+'8-2'!F19</f>
        <v>2725.0053178912958</v>
      </c>
      <c r="G19" s="129">
        <f>'7-2'!G19+'8-2'!G19</f>
        <v>10574.176347592762</v>
      </c>
      <c r="H19" s="129">
        <f t="shared" si="0"/>
        <v>49314.947882835535</v>
      </c>
      <c r="I19" s="63" t="s">
        <v>75</v>
      </c>
      <c r="J19" s="25"/>
    </row>
    <row r="20" spans="1:10" s="6" customFormat="1" ht="45" customHeight="1" x14ac:dyDescent="0.2">
      <c r="A20" s="39"/>
      <c r="B20" s="71" t="s">
        <v>35</v>
      </c>
      <c r="C20" s="132">
        <f>SUM(C8:C19)</f>
        <v>2644769.5341080851</v>
      </c>
      <c r="D20" s="132">
        <f t="shared" ref="D20:G20" si="1">SUM(D8:D19)</f>
        <v>497425.75126384717</v>
      </c>
      <c r="E20" s="132">
        <f t="shared" si="1"/>
        <v>431811.41418486595</v>
      </c>
      <c r="F20" s="132">
        <f t="shared" si="1"/>
        <v>137581.68862823967</v>
      </c>
      <c r="G20" s="132">
        <f t="shared" si="1"/>
        <v>291653.70092657604</v>
      </c>
      <c r="H20" s="132">
        <f>SUM(H8:H19)</f>
        <v>4003242.089111614</v>
      </c>
      <c r="I20" s="71" t="s">
        <v>7</v>
      </c>
      <c r="J20" s="25"/>
    </row>
    <row r="21" spans="1:10" s="7" customFormat="1" ht="30" customHeight="1" x14ac:dyDescent="0.2">
      <c r="A21" s="41"/>
      <c r="B21" s="152" t="s">
        <v>275</v>
      </c>
      <c r="C21" s="152"/>
      <c r="D21" s="127"/>
      <c r="E21" s="41"/>
      <c r="F21" s="152" t="s">
        <v>274</v>
      </c>
      <c r="G21" s="152"/>
      <c r="H21" s="152"/>
      <c r="I21" s="152"/>
      <c r="J21" s="25"/>
    </row>
    <row r="22" spans="1:10" ht="45" customHeight="1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5"/>
    </row>
    <row r="23" spans="1:10" x14ac:dyDescent="0.2">
      <c r="F23" s="8"/>
      <c r="G23" s="8"/>
    </row>
    <row r="26" spans="1:10" ht="57.75" customHeight="1" x14ac:dyDescent="0.2">
      <c r="G26" s="75"/>
    </row>
  </sheetData>
  <protectedRanges>
    <protectedRange sqref="C3:I4 B3:B4" name="نطاق1"/>
    <protectedRange sqref="B5:B20" name="نطاق1_1_1"/>
    <protectedRange sqref="I5:I20" name="نطاق1_2"/>
    <protectedRange sqref="E5:H5" name="نطاق1_2_1_2"/>
  </protectedRanges>
  <mergeCells count="7">
    <mergeCell ref="F21:I21"/>
    <mergeCell ref="B3:I3"/>
    <mergeCell ref="B4:I4"/>
    <mergeCell ref="B5:B7"/>
    <mergeCell ref="C5:H5"/>
    <mergeCell ref="I5:I7"/>
    <mergeCell ref="B21:C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26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3" ht="22.5" x14ac:dyDescent="0.2">
      <c r="A1" s="23"/>
      <c r="B1" s="23"/>
      <c r="C1" s="23"/>
      <c r="D1" s="23"/>
      <c r="E1" s="23"/>
      <c r="F1" s="23"/>
      <c r="G1" s="23"/>
      <c r="H1" s="23"/>
      <c r="I1" s="23"/>
      <c r="J1" s="25"/>
    </row>
    <row r="2" spans="1:13" s="10" customFormat="1" ht="38.25" customHeight="1" x14ac:dyDescent="0.2">
      <c r="A2" s="26"/>
      <c r="B2" s="30" t="s">
        <v>341</v>
      </c>
      <c r="D2" s="26"/>
      <c r="E2" s="26"/>
      <c r="F2" s="26"/>
      <c r="G2" s="26"/>
      <c r="H2" s="26"/>
      <c r="I2" s="44" t="s">
        <v>342</v>
      </c>
      <c r="J2" s="26"/>
      <c r="M2" s="20"/>
    </row>
    <row r="3" spans="1:13" s="16" customFormat="1" ht="38.25" customHeight="1" x14ac:dyDescent="0.2">
      <c r="A3" s="32"/>
      <c r="B3" s="153" t="s">
        <v>365</v>
      </c>
      <c r="C3" s="153"/>
      <c r="D3" s="153"/>
      <c r="E3" s="153"/>
      <c r="F3" s="153"/>
      <c r="G3" s="153"/>
      <c r="H3" s="153"/>
      <c r="I3" s="153"/>
      <c r="J3" s="33"/>
    </row>
    <row r="4" spans="1:13" s="3" customFormat="1" ht="35.25" customHeight="1" x14ac:dyDescent="0.2">
      <c r="A4" s="34"/>
      <c r="B4" s="154" t="s">
        <v>453</v>
      </c>
      <c r="C4" s="154"/>
      <c r="D4" s="154"/>
      <c r="E4" s="154"/>
      <c r="F4" s="154"/>
      <c r="G4" s="154"/>
      <c r="H4" s="154"/>
      <c r="I4" s="154"/>
      <c r="J4" s="25"/>
    </row>
    <row r="5" spans="1:13" ht="29.25" customHeight="1" x14ac:dyDescent="0.2">
      <c r="A5" s="23"/>
      <c r="B5" s="178" t="s">
        <v>85</v>
      </c>
      <c r="C5" s="163" t="s">
        <v>276</v>
      </c>
      <c r="D5" s="164"/>
      <c r="E5" s="164"/>
      <c r="F5" s="164"/>
      <c r="G5" s="164"/>
      <c r="H5" s="165"/>
      <c r="I5" s="155" t="s">
        <v>230</v>
      </c>
      <c r="J5" s="25"/>
    </row>
    <row r="6" spans="1:13" ht="25.5" customHeight="1" x14ac:dyDescent="0.2">
      <c r="A6" s="23"/>
      <c r="B6" s="178" t="s">
        <v>5</v>
      </c>
      <c r="C6" s="35" t="s">
        <v>90</v>
      </c>
      <c r="D6" s="35" t="s">
        <v>81</v>
      </c>
      <c r="E6" s="35" t="s">
        <v>82</v>
      </c>
      <c r="F6" s="35" t="s">
        <v>83</v>
      </c>
      <c r="G6" s="35" t="s">
        <v>84</v>
      </c>
      <c r="H6" s="35" t="s">
        <v>2</v>
      </c>
      <c r="I6" s="155"/>
      <c r="J6" s="25"/>
    </row>
    <row r="7" spans="1:13" ht="25.5" customHeight="1" x14ac:dyDescent="0.2">
      <c r="A7" s="23"/>
      <c r="B7" s="178"/>
      <c r="C7" s="35" t="s">
        <v>91</v>
      </c>
      <c r="D7" s="35" t="s">
        <v>141</v>
      </c>
      <c r="E7" s="35" t="s">
        <v>92</v>
      </c>
      <c r="F7" s="46" t="s">
        <v>93</v>
      </c>
      <c r="G7" s="35" t="s">
        <v>94</v>
      </c>
      <c r="H7" s="35" t="s">
        <v>7</v>
      </c>
      <c r="I7" s="155" t="s">
        <v>6</v>
      </c>
      <c r="J7" s="25"/>
    </row>
    <row r="8" spans="1:13" ht="39.950000000000003" customHeight="1" x14ac:dyDescent="0.2">
      <c r="A8" s="23"/>
      <c r="B8" s="70" t="s">
        <v>53</v>
      </c>
      <c r="C8" s="131">
        <f>'7-1'!C8+'7-2'!C8</f>
        <v>80369.840826447326</v>
      </c>
      <c r="D8" s="131">
        <f>'7-1'!D8+'7-2'!D8</f>
        <v>33496.047007803092</v>
      </c>
      <c r="E8" s="131">
        <f>'7-1'!E8+'7-2'!E8</f>
        <v>14706.712049318685</v>
      </c>
      <c r="F8" s="131">
        <f>'7-1'!F8+'7-2'!F8</f>
        <v>7513.5925331360504</v>
      </c>
      <c r="G8" s="131">
        <f>'7-1'!G8+'7-2'!G8</f>
        <v>3525.1252877856186</v>
      </c>
      <c r="H8" s="131">
        <f t="shared" ref="H8:H19" si="0">SUM(C8:G8)</f>
        <v>139611.31770449079</v>
      </c>
      <c r="I8" s="70" t="s">
        <v>65</v>
      </c>
      <c r="J8" s="25"/>
    </row>
    <row r="9" spans="1:13" ht="39.950000000000003" customHeight="1" x14ac:dyDescent="0.2">
      <c r="A9" s="23"/>
      <c r="B9" s="63" t="s">
        <v>54</v>
      </c>
      <c r="C9" s="129">
        <f>'7-1'!C9+'7-2'!C9</f>
        <v>65342.25467174298</v>
      </c>
      <c r="D9" s="129">
        <f>'7-1'!D9+'7-2'!D9</f>
        <v>36601.103321672061</v>
      </c>
      <c r="E9" s="129">
        <f>'7-1'!E9+'7-2'!E9</f>
        <v>26691.147967464385</v>
      </c>
      <c r="F9" s="129">
        <f>'7-1'!F9+'7-2'!F9</f>
        <v>12856.021671796701</v>
      </c>
      <c r="G9" s="129">
        <f>'7-1'!G9+'7-2'!G9</f>
        <v>28197.476435281595</v>
      </c>
      <c r="H9" s="129">
        <f t="shared" si="0"/>
        <v>169688.00406795772</v>
      </c>
      <c r="I9" s="63" t="s">
        <v>66</v>
      </c>
      <c r="J9" s="25"/>
    </row>
    <row r="10" spans="1:13" ht="39.950000000000003" customHeight="1" x14ac:dyDescent="0.2">
      <c r="A10" s="23"/>
      <c r="B10" s="70" t="s">
        <v>55</v>
      </c>
      <c r="C10" s="131">
        <f>'7-1'!C10+'7-2'!C10</f>
        <v>68193.646920831539</v>
      </c>
      <c r="D10" s="131">
        <f>'7-1'!D10+'7-2'!D10</f>
        <v>30127.182205779929</v>
      </c>
      <c r="E10" s="131">
        <f>'7-1'!E10+'7-2'!E10</f>
        <v>14093.752848718432</v>
      </c>
      <c r="F10" s="131">
        <f>'7-1'!F10+'7-2'!F10</f>
        <v>5844.3623347606226</v>
      </c>
      <c r="G10" s="131">
        <f>'7-1'!G10+'7-2'!G10</f>
        <v>11933.17857126633</v>
      </c>
      <c r="H10" s="131">
        <f t="shared" si="0"/>
        <v>130192.12288135685</v>
      </c>
      <c r="I10" s="70" t="s">
        <v>67</v>
      </c>
      <c r="J10" s="25"/>
    </row>
    <row r="11" spans="1:13" ht="39.950000000000003" customHeight="1" x14ac:dyDescent="0.2">
      <c r="A11" s="23"/>
      <c r="B11" s="63" t="s">
        <v>56</v>
      </c>
      <c r="C11" s="129">
        <f>'7-1'!C11+'7-2'!C11</f>
        <v>56845.832991039657</v>
      </c>
      <c r="D11" s="129">
        <f>'7-1'!D11+'7-2'!D11</f>
        <v>18813.906561831955</v>
      </c>
      <c r="E11" s="129">
        <f>'7-1'!E11+'7-2'!E11</f>
        <v>25436.707541028944</v>
      </c>
      <c r="F11" s="129">
        <f>'7-1'!F11+'7-2'!F11</f>
        <v>10625.559561572505</v>
      </c>
      <c r="G11" s="129">
        <f>'7-1'!G11+'7-2'!G11</f>
        <v>17619.728705852816</v>
      </c>
      <c r="H11" s="129">
        <f t="shared" si="0"/>
        <v>129341.73536132587</v>
      </c>
      <c r="I11" s="63" t="s">
        <v>68</v>
      </c>
      <c r="J11" s="25"/>
      <c r="K11" s="5"/>
    </row>
    <row r="12" spans="1:13" ht="39.950000000000003" customHeight="1" x14ac:dyDescent="0.2">
      <c r="A12" s="23"/>
      <c r="B12" s="70" t="s">
        <v>57</v>
      </c>
      <c r="C12" s="131">
        <f>'7-1'!C12+'7-2'!C12</f>
        <v>73712.419882013739</v>
      </c>
      <c r="D12" s="131">
        <f>'7-1'!D12+'7-2'!D12</f>
        <v>29985.539877816595</v>
      </c>
      <c r="E12" s="131">
        <f>'7-1'!E12+'7-2'!E12</f>
        <v>19942.86035043461</v>
      </c>
      <c r="F12" s="131">
        <f>'7-1'!F12+'7-2'!F12</f>
        <v>8526.1076461182438</v>
      </c>
      <c r="G12" s="131">
        <f>'7-1'!G12+'7-2'!G12</f>
        <v>12072.826007003343</v>
      </c>
      <c r="H12" s="131">
        <f t="shared" si="0"/>
        <v>144239.75376338654</v>
      </c>
      <c r="I12" s="70" t="s">
        <v>69</v>
      </c>
      <c r="J12" s="25"/>
    </row>
    <row r="13" spans="1:13" ht="39.950000000000003" customHeight="1" x14ac:dyDescent="0.2">
      <c r="A13" s="23"/>
      <c r="B13" s="63" t="s">
        <v>58</v>
      </c>
      <c r="C13" s="129">
        <f>'7-1'!C13+'7-2'!C13</f>
        <v>50763.338149263167</v>
      </c>
      <c r="D13" s="129">
        <f>'7-1'!D13+'7-2'!D13</f>
        <v>28635.433366215599</v>
      </c>
      <c r="E13" s="129">
        <f>'7-1'!E13+'7-2'!E13</f>
        <v>27404.690713635086</v>
      </c>
      <c r="F13" s="129">
        <f>'7-1'!F13+'7-2'!F13</f>
        <v>6943.8705912459245</v>
      </c>
      <c r="G13" s="129">
        <f>'7-1'!G13+'7-2'!G13</f>
        <v>6110.9396493125014</v>
      </c>
      <c r="H13" s="129">
        <f t="shared" si="0"/>
        <v>119858.27246967227</v>
      </c>
      <c r="I13" s="63" t="s">
        <v>70</v>
      </c>
      <c r="J13" s="25"/>
    </row>
    <row r="14" spans="1:13" ht="39.950000000000003" customHeight="1" x14ac:dyDescent="0.2">
      <c r="A14" s="23"/>
      <c r="B14" s="70" t="s">
        <v>59</v>
      </c>
      <c r="C14" s="131">
        <f>'7-1'!C14+'7-2'!C14</f>
        <v>125926.84253738025</v>
      </c>
      <c r="D14" s="131">
        <f>'7-1'!D14+'7-2'!D14</f>
        <v>69648.170480019442</v>
      </c>
      <c r="E14" s="131">
        <f>'7-1'!E14+'7-2'!E14</f>
        <v>71687.707007795238</v>
      </c>
      <c r="F14" s="131">
        <f>'7-1'!F14+'7-2'!F14</f>
        <v>23012.225104403493</v>
      </c>
      <c r="G14" s="131">
        <f>'7-1'!G14+'7-2'!G14</f>
        <v>32894.632825307446</v>
      </c>
      <c r="H14" s="131">
        <f t="shared" si="0"/>
        <v>323169.57795490586</v>
      </c>
      <c r="I14" s="70" t="s">
        <v>71</v>
      </c>
      <c r="J14" s="25"/>
    </row>
    <row r="15" spans="1:13" ht="39.950000000000003" customHeight="1" x14ac:dyDescent="0.2">
      <c r="A15" s="23"/>
      <c r="B15" s="63" t="s">
        <v>60</v>
      </c>
      <c r="C15" s="129">
        <f>'7-1'!C15+'7-2'!C15</f>
        <v>121619.11013472029</v>
      </c>
      <c r="D15" s="129">
        <f>'7-1'!D15+'7-2'!D15</f>
        <v>64863.303379754638</v>
      </c>
      <c r="E15" s="129">
        <f>'7-1'!E15+'7-2'!E15</f>
        <v>42621.648738988697</v>
      </c>
      <c r="F15" s="129">
        <f>'7-1'!F15+'7-2'!F15</f>
        <v>11328.151952481232</v>
      </c>
      <c r="G15" s="129">
        <f>'7-1'!G15+'7-2'!G15</f>
        <v>29915.421714454696</v>
      </c>
      <c r="H15" s="129">
        <f t="shared" si="0"/>
        <v>270347.63592039957</v>
      </c>
      <c r="I15" s="63" t="s">
        <v>72</v>
      </c>
      <c r="J15" s="25"/>
    </row>
    <row r="16" spans="1:13" ht="39.950000000000003" customHeight="1" x14ac:dyDescent="0.2">
      <c r="A16" s="23"/>
      <c r="B16" s="70" t="s">
        <v>61</v>
      </c>
      <c r="C16" s="131">
        <f>'7-1'!C16+'7-2'!C16</f>
        <v>2206769.9914513151</v>
      </c>
      <c r="D16" s="131">
        <f>'7-1'!D16+'7-2'!D16</f>
        <v>445320.63759431895</v>
      </c>
      <c r="E16" s="131">
        <f>'7-1'!E16+'7-2'!E16</f>
        <v>269485.70679956576</v>
      </c>
      <c r="F16" s="131">
        <f>'7-1'!F16+'7-2'!F16</f>
        <v>74367.1178635869</v>
      </c>
      <c r="G16" s="131">
        <f>'7-1'!G16+'7-2'!G16</f>
        <v>199367.62023670552</v>
      </c>
      <c r="H16" s="131">
        <f t="shared" si="0"/>
        <v>3195311.0739454925</v>
      </c>
      <c r="I16" s="70" t="s">
        <v>73</v>
      </c>
      <c r="J16" s="25"/>
    </row>
    <row r="17" spans="1:10" ht="39.950000000000003" customHeight="1" x14ac:dyDescent="0.2">
      <c r="A17" s="23"/>
      <c r="B17" s="63" t="s">
        <v>62</v>
      </c>
      <c r="C17" s="129">
        <f>'7-1'!C17+'7-2'!C17</f>
        <v>128702.90511114991</v>
      </c>
      <c r="D17" s="129">
        <f>'7-1'!D17+'7-2'!D17</f>
        <v>75793.573992729333</v>
      </c>
      <c r="E17" s="129">
        <f>'7-1'!E17+'7-2'!E17</f>
        <v>88867.856125131555</v>
      </c>
      <c r="F17" s="129">
        <f>'7-1'!F17+'7-2'!F17</f>
        <v>29685.814742037652</v>
      </c>
      <c r="G17" s="129">
        <f>'7-1'!G17+'7-2'!G17</f>
        <v>106569.3171946186</v>
      </c>
      <c r="H17" s="129">
        <f t="shared" si="0"/>
        <v>429619.4671656671</v>
      </c>
      <c r="I17" s="63" t="s">
        <v>74</v>
      </c>
      <c r="J17" s="25"/>
    </row>
    <row r="18" spans="1:10" ht="39.950000000000003" customHeight="1" x14ac:dyDescent="0.2">
      <c r="A18" s="23"/>
      <c r="B18" s="70" t="s">
        <v>63</v>
      </c>
      <c r="C18" s="131">
        <f>'7-1'!C18+'7-2'!C18</f>
        <v>73761.615978007816</v>
      </c>
      <c r="D18" s="131">
        <f>'7-1'!D18+'7-2'!D18</f>
        <v>50091.404330535173</v>
      </c>
      <c r="E18" s="131">
        <f>'7-1'!E18+'7-2'!E18</f>
        <v>32120.888181360293</v>
      </c>
      <c r="F18" s="131">
        <f>'7-1'!F18+'7-2'!F18</f>
        <v>17734.154282768846</v>
      </c>
      <c r="G18" s="131">
        <f>'7-1'!G18+'7-2'!G18</f>
        <v>39665.33563340352</v>
      </c>
      <c r="H18" s="131">
        <f t="shared" si="0"/>
        <v>213373.39840607566</v>
      </c>
      <c r="I18" s="70" t="s">
        <v>76</v>
      </c>
      <c r="J18" s="25"/>
    </row>
    <row r="19" spans="1:10" ht="39.950000000000003" customHeight="1" x14ac:dyDescent="0.2">
      <c r="A19" s="23"/>
      <c r="B19" s="63" t="s">
        <v>64</v>
      </c>
      <c r="C19" s="129">
        <f>'7-1'!C19+'7-2'!C19</f>
        <v>30240.654857471007</v>
      </c>
      <c r="D19" s="129">
        <f>'7-1'!D19+'7-2'!D19</f>
        <v>5210.6619568176166</v>
      </c>
      <c r="E19" s="129">
        <f>'7-1'!E19+'7-2'!E19</f>
        <v>4473.1473916467121</v>
      </c>
      <c r="F19" s="129">
        <f>'7-1'!F19+'7-2'!F19</f>
        <v>4119.6522543773244</v>
      </c>
      <c r="G19" s="129">
        <f>'7-1'!G19+'7-2'!G19</f>
        <v>21294.183796219764</v>
      </c>
      <c r="H19" s="129">
        <f t="shared" si="0"/>
        <v>65338.300256532428</v>
      </c>
      <c r="I19" s="63" t="s">
        <v>75</v>
      </c>
      <c r="J19" s="25"/>
    </row>
    <row r="20" spans="1:10" s="6" customFormat="1" ht="45" customHeight="1" x14ac:dyDescent="0.2">
      <c r="A20" s="39"/>
      <c r="B20" s="71" t="s">
        <v>35</v>
      </c>
      <c r="C20" s="132">
        <f t="shared" ref="C20:H20" si="1">SUM(C8:C19)</f>
        <v>3082248.4535113829</v>
      </c>
      <c r="D20" s="132">
        <f t="shared" si="1"/>
        <v>888586.96407529432</v>
      </c>
      <c r="E20" s="132">
        <f t="shared" si="1"/>
        <v>637532.82571508852</v>
      </c>
      <c r="F20" s="132">
        <f t="shared" si="1"/>
        <v>212556.63053828551</v>
      </c>
      <c r="G20" s="132">
        <f t="shared" si="1"/>
        <v>509165.78605721169</v>
      </c>
      <c r="H20" s="132">
        <f t="shared" si="1"/>
        <v>5330090.6598972632</v>
      </c>
      <c r="I20" s="71" t="s">
        <v>7</v>
      </c>
      <c r="J20" s="25"/>
    </row>
    <row r="21" spans="1:10" s="7" customFormat="1" ht="30" customHeight="1" x14ac:dyDescent="0.2">
      <c r="A21" s="41"/>
      <c r="B21" s="152" t="s">
        <v>275</v>
      </c>
      <c r="C21" s="152"/>
      <c r="D21" s="127"/>
      <c r="E21" s="41"/>
      <c r="F21" s="152" t="s">
        <v>274</v>
      </c>
      <c r="G21" s="152"/>
      <c r="H21" s="152"/>
      <c r="I21" s="152"/>
      <c r="J21" s="25"/>
    </row>
    <row r="22" spans="1:10" ht="45" customHeight="1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5"/>
    </row>
    <row r="23" spans="1:10" x14ac:dyDescent="0.2">
      <c r="F23" s="8"/>
      <c r="G23" s="8"/>
    </row>
    <row r="26" spans="1:10" ht="48.75" customHeight="1" x14ac:dyDescent="0.2">
      <c r="G26" s="75"/>
    </row>
  </sheetData>
  <protectedRanges>
    <protectedRange sqref="C3:I4 B3:B4" name="نطاق1"/>
    <protectedRange sqref="B5:B20" name="نطاق1_1_1"/>
    <protectedRange sqref="I5:I20" name="نطاق1_2"/>
    <protectedRange sqref="E5:H5" name="نطاق1_2_1_2"/>
  </protectedRanges>
  <mergeCells count="7">
    <mergeCell ref="F21:I21"/>
    <mergeCell ref="B3:I3"/>
    <mergeCell ref="B4:I4"/>
    <mergeCell ref="B5:B7"/>
    <mergeCell ref="C5:H5"/>
    <mergeCell ref="I5:I7"/>
    <mergeCell ref="B21:C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24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3" ht="22.5" x14ac:dyDescent="0.2">
      <c r="A1" s="23"/>
      <c r="B1" s="23"/>
      <c r="C1" s="23"/>
      <c r="D1" s="23"/>
      <c r="E1" s="23"/>
      <c r="F1" s="23"/>
      <c r="G1" s="23"/>
      <c r="H1" s="23"/>
      <c r="I1" s="23"/>
      <c r="J1" s="25"/>
    </row>
    <row r="2" spans="1:13" s="10" customFormat="1" ht="38.25" customHeight="1" x14ac:dyDescent="0.2">
      <c r="A2" s="26"/>
      <c r="B2" s="30" t="s">
        <v>343</v>
      </c>
      <c r="D2" s="26"/>
      <c r="E2" s="26"/>
      <c r="F2" s="26"/>
      <c r="G2" s="26"/>
      <c r="H2" s="26"/>
      <c r="I2" s="44" t="s">
        <v>344</v>
      </c>
      <c r="J2" s="26"/>
      <c r="M2" s="20"/>
    </row>
    <row r="3" spans="1:13" s="16" customFormat="1" ht="38.25" customHeight="1" x14ac:dyDescent="0.2">
      <c r="A3" s="32"/>
      <c r="B3" s="153" t="s">
        <v>366</v>
      </c>
      <c r="C3" s="153"/>
      <c r="D3" s="153"/>
      <c r="E3" s="153"/>
      <c r="F3" s="153"/>
      <c r="G3" s="153"/>
      <c r="H3" s="153"/>
      <c r="I3" s="153"/>
      <c r="J3" s="33"/>
    </row>
    <row r="4" spans="1:13" s="3" customFormat="1" ht="51.75" customHeight="1" x14ac:dyDescent="0.2">
      <c r="A4" s="34"/>
      <c r="B4" s="154" t="s">
        <v>454</v>
      </c>
      <c r="C4" s="154"/>
      <c r="D4" s="154"/>
      <c r="E4" s="154"/>
      <c r="F4" s="154"/>
      <c r="G4" s="154"/>
      <c r="H4" s="154"/>
      <c r="I4" s="154"/>
      <c r="J4" s="25"/>
    </row>
    <row r="5" spans="1:13" ht="29.25" customHeight="1" x14ac:dyDescent="0.2">
      <c r="A5" s="23"/>
      <c r="B5" s="178" t="s">
        <v>85</v>
      </c>
      <c r="C5" s="163" t="s">
        <v>276</v>
      </c>
      <c r="D5" s="164"/>
      <c r="E5" s="164"/>
      <c r="F5" s="164"/>
      <c r="G5" s="164"/>
      <c r="H5" s="165"/>
      <c r="I5" s="155" t="s">
        <v>230</v>
      </c>
      <c r="J5" s="25"/>
    </row>
    <row r="6" spans="1:13" ht="25.5" customHeight="1" x14ac:dyDescent="0.2">
      <c r="A6" s="23"/>
      <c r="B6" s="178" t="s">
        <v>5</v>
      </c>
      <c r="C6" s="35" t="s">
        <v>90</v>
      </c>
      <c r="D6" s="35" t="s">
        <v>81</v>
      </c>
      <c r="E6" s="35" t="s">
        <v>82</v>
      </c>
      <c r="F6" s="35" t="s">
        <v>83</v>
      </c>
      <c r="G6" s="35" t="s">
        <v>84</v>
      </c>
      <c r="H6" s="35" t="s">
        <v>2</v>
      </c>
      <c r="I6" s="155"/>
      <c r="J6" s="25"/>
    </row>
    <row r="7" spans="1:13" ht="25.5" customHeight="1" x14ac:dyDescent="0.2">
      <c r="A7" s="23"/>
      <c r="B7" s="178"/>
      <c r="C7" s="35" t="s">
        <v>91</v>
      </c>
      <c r="D7" s="35" t="s">
        <v>141</v>
      </c>
      <c r="E7" s="35" t="s">
        <v>92</v>
      </c>
      <c r="F7" s="46" t="s">
        <v>93</v>
      </c>
      <c r="G7" s="35" t="s">
        <v>94</v>
      </c>
      <c r="H7" s="35" t="s">
        <v>7</v>
      </c>
      <c r="I7" s="155" t="s">
        <v>6</v>
      </c>
      <c r="J7" s="25"/>
    </row>
    <row r="8" spans="1:13" ht="39.950000000000003" customHeight="1" x14ac:dyDescent="0.2">
      <c r="A8" s="23"/>
      <c r="B8" s="70" t="s">
        <v>53</v>
      </c>
      <c r="C8" s="131">
        <v>47627.605270882617</v>
      </c>
      <c r="D8" s="131">
        <v>17529.523397212506</v>
      </c>
      <c r="E8" s="131">
        <v>6556.1603120449772</v>
      </c>
      <c r="F8" s="131">
        <v>4699.2951529309385</v>
      </c>
      <c r="G8" s="131">
        <v>2156.6319938355778</v>
      </c>
      <c r="H8" s="131">
        <f t="shared" ref="H8:H19" si="0">SUM(C8:G8)</f>
        <v>78569.216126906613</v>
      </c>
      <c r="I8" s="70" t="s">
        <v>65</v>
      </c>
      <c r="J8" s="25"/>
    </row>
    <row r="9" spans="1:13" ht="39.950000000000003" customHeight="1" x14ac:dyDescent="0.2">
      <c r="A9" s="23"/>
      <c r="B9" s="63" t="s">
        <v>54</v>
      </c>
      <c r="C9" s="129">
        <v>38444.580444116131</v>
      </c>
      <c r="D9" s="129">
        <v>20482.194093382281</v>
      </c>
      <c r="E9" s="129">
        <v>14264.017665214864</v>
      </c>
      <c r="F9" s="129">
        <v>6021.8398537327976</v>
      </c>
      <c r="G9" s="129">
        <v>12392.320054860291</v>
      </c>
      <c r="H9" s="129">
        <f t="shared" si="0"/>
        <v>91604.952111306367</v>
      </c>
      <c r="I9" s="63" t="s">
        <v>66</v>
      </c>
      <c r="J9" s="25"/>
    </row>
    <row r="10" spans="1:13" ht="39.950000000000003" customHeight="1" x14ac:dyDescent="0.2">
      <c r="A10" s="23"/>
      <c r="B10" s="70" t="s">
        <v>55</v>
      </c>
      <c r="C10" s="131">
        <v>37412.613436349493</v>
      </c>
      <c r="D10" s="131">
        <v>16764.488974573913</v>
      </c>
      <c r="E10" s="131">
        <v>9420.4388899946243</v>
      </c>
      <c r="F10" s="131">
        <v>3851.2482923394664</v>
      </c>
      <c r="G10" s="131">
        <v>5518.6033822134268</v>
      </c>
      <c r="H10" s="131">
        <f t="shared" si="0"/>
        <v>72967.392975470924</v>
      </c>
      <c r="I10" s="70" t="s">
        <v>67</v>
      </c>
      <c r="J10" s="25"/>
    </row>
    <row r="11" spans="1:13" ht="39.950000000000003" customHeight="1" x14ac:dyDescent="0.2">
      <c r="A11" s="23"/>
      <c r="B11" s="63" t="s">
        <v>56</v>
      </c>
      <c r="C11" s="129">
        <v>33708.461672660174</v>
      </c>
      <c r="D11" s="129">
        <v>11973.884033227809</v>
      </c>
      <c r="E11" s="129">
        <v>15754.168886284118</v>
      </c>
      <c r="F11" s="129">
        <v>5555.913420892819</v>
      </c>
      <c r="G11" s="129">
        <v>10610.567299912089</v>
      </c>
      <c r="H11" s="129">
        <f t="shared" si="0"/>
        <v>77602.995312977015</v>
      </c>
      <c r="I11" s="63" t="s">
        <v>68</v>
      </c>
      <c r="J11" s="25"/>
      <c r="K11" s="5"/>
    </row>
    <row r="12" spans="1:13" ht="39.950000000000003" customHeight="1" x14ac:dyDescent="0.2">
      <c r="A12" s="23"/>
      <c r="B12" s="70" t="s">
        <v>57</v>
      </c>
      <c r="C12" s="131">
        <v>45145.954772389356</v>
      </c>
      <c r="D12" s="131">
        <v>17503.829683130596</v>
      </c>
      <c r="E12" s="131">
        <v>12802.556181328591</v>
      </c>
      <c r="F12" s="131">
        <v>5021.5672681932783</v>
      </c>
      <c r="G12" s="131">
        <v>6113.579357783181</v>
      </c>
      <c r="H12" s="131">
        <f t="shared" si="0"/>
        <v>86587.487262825001</v>
      </c>
      <c r="I12" s="70" t="s">
        <v>69</v>
      </c>
      <c r="J12" s="25"/>
    </row>
    <row r="13" spans="1:13" ht="39.950000000000003" customHeight="1" x14ac:dyDescent="0.2">
      <c r="A13" s="23"/>
      <c r="B13" s="63" t="s">
        <v>58</v>
      </c>
      <c r="C13" s="129">
        <v>33191.718781226991</v>
      </c>
      <c r="D13" s="129">
        <v>16974.693972720081</v>
      </c>
      <c r="E13" s="129">
        <v>13863.188535246116</v>
      </c>
      <c r="F13" s="129">
        <v>2591.2730222899727</v>
      </c>
      <c r="G13" s="129">
        <v>3137.5205465122817</v>
      </c>
      <c r="H13" s="129">
        <f t="shared" si="0"/>
        <v>69758.394857995445</v>
      </c>
      <c r="I13" s="63" t="s">
        <v>70</v>
      </c>
      <c r="J13" s="25"/>
    </row>
    <row r="14" spans="1:13" ht="39.950000000000003" customHeight="1" x14ac:dyDescent="0.2">
      <c r="A14" s="23"/>
      <c r="B14" s="70" t="s">
        <v>59</v>
      </c>
      <c r="C14" s="131">
        <v>76145.821036240915</v>
      </c>
      <c r="D14" s="131">
        <v>46728.812861830396</v>
      </c>
      <c r="E14" s="131">
        <v>38930.863587040571</v>
      </c>
      <c r="F14" s="131">
        <v>11044.67117717861</v>
      </c>
      <c r="G14" s="131">
        <v>14919.007475983744</v>
      </c>
      <c r="H14" s="131">
        <f t="shared" si="0"/>
        <v>187769.17613827426</v>
      </c>
      <c r="I14" s="70" t="s">
        <v>71</v>
      </c>
      <c r="J14" s="25"/>
    </row>
    <row r="15" spans="1:13" ht="39.950000000000003" customHeight="1" x14ac:dyDescent="0.2">
      <c r="A15" s="23"/>
      <c r="B15" s="63" t="s">
        <v>60</v>
      </c>
      <c r="C15" s="129">
        <v>68959.068494235471</v>
      </c>
      <c r="D15" s="129">
        <v>39326.360535880311</v>
      </c>
      <c r="E15" s="129">
        <v>24803.491959945553</v>
      </c>
      <c r="F15" s="129">
        <v>5083.5278936978448</v>
      </c>
      <c r="G15" s="129">
        <v>13123.586555093738</v>
      </c>
      <c r="H15" s="129">
        <f t="shared" si="0"/>
        <v>151296.03543885291</v>
      </c>
      <c r="I15" s="63" t="s">
        <v>72</v>
      </c>
      <c r="J15" s="25"/>
    </row>
    <row r="16" spans="1:13" ht="39.950000000000003" customHeight="1" x14ac:dyDescent="0.2">
      <c r="A16" s="23"/>
      <c r="B16" s="70" t="s">
        <v>61</v>
      </c>
      <c r="C16" s="131">
        <v>1226400.8064440913</v>
      </c>
      <c r="D16" s="131">
        <v>262499.65993198537</v>
      </c>
      <c r="E16" s="131">
        <v>150701.97710670187</v>
      </c>
      <c r="F16" s="131">
        <v>40769.574981695427</v>
      </c>
      <c r="G16" s="131">
        <v>109752.23931643125</v>
      </c>
      <c r="H16" s="131">
        <f t="shared" si="0"/>
        <v>1790124.2577809053</v>
      </c>
      <c r="I16" s="70" t="s">
        <v>73</v>
      </c>
      <c r="J16" s="25"/>
    </row>
    <row r="17" spans="1:10" ht="39.950000000000003" customHeight="1" x14ac:dyDescent="0.2">
      <c r="A17" s="23"/>
      <c r="B17" s="63" t="s">
        <v>62</v>
      </c>
      <c r="C17" s="129">
        <v>74158.440084085014</v>
      </c>
      <c r="D17" s="129">
        <v>41252.961427215982</v>
      </c>
      <c r="E17" s="129">
        <v>51323.206815123674</v>
      </c>
      <c r="F17" s="129">
        <v>14735.180574130965</v>
      </c>
      <c r="G17" s="129">
        <v>53704.339129910324</v>
      </c>
      <c r="H17" s="129">
        <f t="shared" si="0"/>
        <v>235174.12803046597</v>
      </c>
      <c r="I17" s="63" t="s">
        <v>74</v>
      </c>
      <c r="J17" s="25"/>
    </row>
    <row r="18" spans="1:10" ht="39.950000000000003" customHeight="1" x14ac:dyDescent="0.2">
      <c r="A18" s="23"/>
      <c r="B18" s="70" t="s">
        <v>63</v>
      </c>
      <c r="C18" s="131">
        <v>47014.727262461223</v>
      </c>
      <c r="D18" s="131">
        <v>29814.137060066045</v>
      </c>
      <c r="E18" s="131">
        <v>15164.714330134941</v>
      </c>
      <c r="F18" s="131">
        <v>7639.7384807559156</v>
      </c>
      <c r="G18" s="131">
        <v>19205.642169148367</v>
      </c>
      <c r="H18" s="131">
        <f t="shared" si="0"/>
        <v>118838.95930256649</v>
      </c>
      <c r="I18" s="70" t="s">
        <v>76</v>
      </c>
      <c r="J18" s="25"/>
    </row>
    <row r="19" spans="1:10" ht="39.950000000000003" customHeight="1" x14ac:dyDescent="0.2">
      <c r="A19" s="23"/>
      <c r="B19" s="63" t="s">
        <v>64</v>
      </c>
      <c r="C19" s="129">
        <v>17791.694303766628</v>
      </c>
      <c r="D19" s="129">
        <v>3362.2685920026142</v>
      </c>
      <c r="E19" s="129">
        <v>2869.3521933255852</v>
      </c>
      <c r="F19" s="129">
        <v>1832.7095672932257</v>
      </c>
      <c r="G19" s="129">
        <v>11542.395272277521</v>
      </c>
      <c r="H19" s="129">
        <f t="shared" si="0"/>
        <v>37398.419928665571</v>
      </c>
      <c r="I19" s="63" t="s">
        <v>75</v>
      </c>
      <c r="J19" s="25"/>
    </row>
    <row r="20" spans="1:10" s="6" customFormat="1" ht="45" customHeight="1" x14ac:dyDescent="0.2">
      <c r="A20" s="39"/>
      <c r="B20" s="71" t="s">
        <v>35</v>
      </c>
      <c r="C20" s="132">
        <f t="shared" ref="C20:H20" si="1">SUM(C8:C19)</f>
        <v>1746001.4920025053</v>
      </c>
      <c r="D20" s="132">
        <f t="shared" si="1"/>
        <v>524212.81456322793</v>
      </c>
      <c r="E20" s="132">
        <f t="shared" si="1"/>
        <v>356454.13646238548</v>
      </c>
      <c r="F20" s="132">
        <f t="shared" si="1"/>
        <v>108846.53968513124</v>
      </c>
      <c r="G20" s="132">
        <f t="shared" si="1"/>
        <v>262176.43255396181</v>
      </c>
      <c r="H20" s="132">
        <f t="shared" si="1"/>
        <v>2997691.4152672123</v>
      </c>
      <c r="I20" s="71" t="s">
        <v>7</v>
      </c>
      <c r="J20" s="25"/>
    </row>
    <row r="21" spans="1:10" s="7" customFormat="1" ht="30" customHeight="1" x14ac:dyDescent="0.2">
      <c r="A21" s="41"/>
      <c r="B21" s="152" t="s">
        <v>275</v>
      </c>
      <c r="C21" s="152"/>
      <c r="D21" s="127"/>
      <c r="E21" s="41"/>
      <c r="F21" s="152" t="s">
        <v>274</v>
      </c>
      <c r="G21" s="152"/>
      <c r="H21" s="152"/>
      <c r="I21" s="152"/>
      <c r="J21" s="25"/>
    </row>
    <row r="22" spans="1:10" ht="45" customHeight="1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5"/>
    </row>
    <row r="23" spans="1:10" x14ac:dyDescent="0.2">
      <c r="F23" s="8"/>
      <c r="G23" s="8"/>
    </row>
    <row r="24" spans="1:10" ht="62.25" customHeight="1" x14ac:dyDescent="0.2">
      <c r="F24" s="75"/>
    </row>
  </sheetData>
  <protectedRanges>
    <protectedRange sqref="B3:I4" name="نطاق1"/>
    <protectedRange sqref="B5:B20" name="نطاق1_1_1"/>
    <protectedRange sqref="I5:I20" name="نطاق1_2"/>
    <protectedRange sqref="E5:H5" name="نطاق1_2_1_2"/>
  </protectedRanges>
  <mergeCells count="7">
    <mergeCell ref="F21:I21"/>
    <mergeCell ref="B3:I3"/>
    <mergeCell ref="B4:I4"/>
    <mergeCell ref="B5:B7"/>
    <mergeCell ref="C5:H5"/>
    <mergeCell ref="I5:I7"/>
    <mergeCell ref="B21:C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27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3" ht="22.5" x14ac:dyDescent="0.2">
      <c r="A1" s="23"/>
      <c r="B1" s="23"/>
      <c r="C1" s="23"/>
      <c r="D1" s="23"/>
      <c r="E1" s="23"/>
      <c r="F1" s="23"/>
      <c r="G1" s="23"/>
      <c r="H1" s="23"/>
      <c r="I1" s="23"/>
      <c r="J1" s="25"/>
    </row>
    <row r="2" spans="1:13" s="10" customFormat="1" ht="38.25" customHeight="1" x14ac:dyDescent="0.2">
      <c r="A2" s="26"/>
      <c r="B2" s="30" t="s">
        <v>345</v>
      </c>
      <c r="D2" s="26"/>
      <c r="E2" s="26"/>
      <c r="F2" s="26"/>
      <c r="G2" s="26"/>
      <c r="H2" s="26"/>
      <c r="I2" s="44" t="s">
        <v>346</v>
      </c>
      <c r="J2" s="26"/>
      <c r="M2" s="20"/>
    </row>
    <row r="3" spans="1:13" s="16" customFormat="1" ht="38.25" customHeight="1" x14ac:dyDescent="0.2">
      <c r="A3" s="32"/>
      <c r="B3" s="153" t="s">
        <v>367</v>
      </c>
      <c r="C3" s="153"/>
      <c r="D3" s="153"/>
      <c r="E3" s="153"/>
      <c r="F3" s="153"/>
      <c r="G3" s="153"/>
      <c r="H3" s="153"/>
      <c r="I3" s="153"/>
      <c r="J3" s="33"/>
    </row>
    <row r="4" spans="1:13" s="3" customFormat="1" ht="34.5" customHeight="1" x14ac:dyDescent="0.2">
      <c r="A4" s="34"/>
      <c r="B4" s="154" t="s">
        <v>450</v>
      </c>
      <c r="C4" s="154"/>
      <c r="D4" s="154"/>
      <c r="E4" s="154"/>
      <c r="F4" s="154"/>
      <c r="G4" s="154"/>
      <c r="H4" s="154"/>
      <c r="I4" s="154"/>
      <c r="J4" s="25"/>
    </row>
    <row r="5" spans="1:13" ht="29.25" customHeight="1" x14ac:dyDescent="0.2">
      <c r="A5" s="23"/>
      <c r="B5" s="178" t="s">
        <v>85</v>
      </c>
      <c r="C5" s="163" t="s">
        <v>276</v>
      </c>
      <c r="D5" s="164"/>
      <c r="E5" s="164"/>
      <c r="F5" s="164"/>
      <c r="G5" s="164"/>
      <c r="H5" s="165"/>
      <c r="I5" s="155" t="s">
        <v>230</v>
      </c>
      <c r="J5" s="25"/>
    </row>
    <row r="6" spans="1:13" ht="25.5" customHeight="1" x14ac:dyDescent="0.2">
      <c r="A6" s="23"/>
      <c r="B6" s="178" t="s">
        <v>5</v>
      </c>
      <c r="C6" s="35" t="s">
        <v>90</v>
      </c>
      <c r="D6" s="35" t="s">
        <v>81</v>
      </c>
      <c r="E6" s="35" t="s">
        <v>82</v>
      </c>
      <c r="F6" s="35" t="s">
        <v>83</v>
      </c>
      <c r="G6" s="35" t="s">
        <v>84</v>
      </c>
      <c r="H6" s="35" t="s">
        <v>2</v>
      </c>
      <c r="I6" s="155"/>
      <c r="J6" s="25"/>
    </row>
    <row r="7" spans="1:13" ht="25.5" customHeight="1" x14ac:dyDescent="0.2">
      <c r="A7" s="23"/>
      <c r="B7" s="178"/>
      <c r="C7" s="35" t="s">
        <v>91</v>
      </c>
      <c r="D7" s="35" t="s">
        <v>141</v>
      </c>
      <c r="E7" s="35" t="s">
        <v>92</v>
      </c>
      <c r="F7" s="46" t="s">
        <v>93</v>
      </c>
      <c r="G7" s="35" t="s">
        <v>94</v>
      </c>
      <c r="H7" s="35" t="s">
        <v>7</v>
      </c>
      <c r="I7" s="155" t="s">
        <v>6</v>
      </c>
      <c r="J7" s="25"/>
    </row>
    <row r="8" spans="1:13" ht="39.950000000000003" customHeight="1" x14ac:dyDescent="0.2">
      <c r="A8" s="23"/>
      <c r="B8" s="70" t="s">
        <v>53</v>
      </c>
      <c r="C8" s="131">
        <v>32742.235555564705</v>
      </c>
      <c r="D8" s="131">
        <v>15966.523610590586</v>
      </c>
      <c r="E8" s="131">
        <v>8150.5517372737077</v>
      </c>
      <c r="F8" s="131">
        <v>2814.2973802051119</v>
      </c>
      <c r="G8" s="131">
        <v>1368.4932939500407</v>
      </c>
      <c r="H8" s="131">
        <f t="shared" ref="H8:H19" si="0">SUM(C8:G8)</f>
        <v>61042.101577584152</v>
      </c>
      <c r="I8" s="70" t="s">
        <v>65</v>
      </c>
      <c r="J8" s="25"/>
    </row>
    <row r="9" spans="1:13" ht="39.950000000000003" customHeight="1" x14ac:dyDescent="0.2">
      <c r="A9" s="23"/>
      <c r="B9" s="63" t="s">
        <v>54</v>
      </c>
      <c r="C9" s="129">
        <v>26897.674227626845</v>
      </c>
      <c r="D9" s="129">
        <v>16118.909228289778</v>
      </c>
      <c r="E9" s="129">
        <v>12427.130302249519</v>
      </c>
      <c r="F9" s="129">
        <v>6834.1818180639029</v>
      </c>
      <c r="G9" s="129">
        <v>15805.156380421304</v>
      </c>
      <c r="H9" s="129">
        <f t="shared" si="0"/>
        <v>78083.051956651354</v>
      </c>
      <c r="I9" s="63" t="s">
        <v>66</v>
      </c>
      <c r="J9" s="25"/>
    </row>
    <row r="10" spans="1:13" ht="39.950000000000003" customHeight="1" x14ac:dyDescent="0.2">
      <c r="A10" s="23"/>
      <c r="B10" s="70" t="s">
        <v>55</v>
      </c>
      <c r="C10" s="131">
        <v>30781.033484482046</v>
      </c>
      <c r="D10" s="131">
        <v>13362.693231206014</v>
      </c>
      <c r="E10" s="131">
        <v>4673.3139587238074</v>
      </c>
      <c r="F10" s="131">
        <v>1993.1140424211567</v>
      </c>
      <c r="G10" s="131">
        <v>6414.5751890529027</v>
      </c>
      <c r="H10" s="131">
        <f t="shared" si="0"/>
        <v>57224.729905885921</v>
      </c>
      <c r="I10" s="70" t="s">
        <v>67</v>
      </c>
      <c r="J10" s="25"/>
    </row>
    <row r="11" spans="1:13" ht="39.950000000000003" customHeight="1" x14ac:dyDescent="0.2">
      <c r="A11" s="23"/>
      <c r="B11" s="63" t="s">
        <v>56</v>
      </c>
      <c r="C11" s="129">
        <v>23137.371318379483</v>
      </c>
      <c r="D11" s="129">
        <v>6840.0225286041459</v>
      </c>
      <c r="E11" s="129">
        <v>9682.5386547448252</v>
      </c>
      <c r="F11" s="129">
        <v>5069.6461406796861</v>
      </c>
      <c r="G11" s="129">
        <v>7009.1614059407293</v>
      </c>
      <c r="H11" s="129">
        <f t="shared" si="0"/>
        <v>51738.740048348875</v>
      </c>
      <c r="I11" s="63" t="s">
        <v>68</v>
      </c>
      <c r="J11" s="25"/>
      <c r="K11" s="5"/>
    </row>
    <row r="12" spans="1:13" ht="39.950000000000003" customHeight="1" x14ac:dyDescent="0.2">
      <c r="A12" s="23"/>
      <c r="B12" s="70" t="s">
        <v>57</v>
      </c>
      <c r="C12" s="131">
        <v>28566.465109624383</v>
      </c>
      <c r="D12" s="131">
        <v>12481.710194685998</v>
      </c>
      <c r="E12" s="131">
        <v>7140.3041691060198</v>
      </c>
      <c r="F12" s="131">
        <v>3504.5403779249655</v>
      </c>
      <c r="G12" s="131">
        <v>5959.246649220162</v>
      </c>
      <c r="H12" s="131">
        <f t="shared" si="0"/>
        <v>57652.266500561534</v>
      </c>
      <c r="I12" s="70" t="s">
        <v>69</v>
      </c>
      <c r="J12" s="25"/>
    </row>
    <row r="13" spans="1:13" ht="39.950000000000003" customHeight="1" x14ac:dyDescent="0.2">
      <c r="A13" s="23"/>
      <c r="B13" s="63" t="s">
        <v>58</v>
      </c>
      <c r="C13" s="129">
        <v>17571.619368036176</v>
      </c>
      <c r="D13" s="129">
        <v>11660.739393495518</v>
      </c>
      <c r="E13" s="129">
        <v>13541.50217838897</v>
      </c>
      <c r="F13" s="129">
        <v>4352.5975689559518</v>
      </c>
      <c r="G13" s="129">
        <v>2973.4191028002197</v>
      </c>
      <c r="H13" s="129">
        <f t="shared" si="0"/>
        <v>50099.877611676828</v>
      </c>
      <c r="I13" s="63" t="s">
        <v>70</v>
      </c>
      <c r="J13" s="25"/>
    </row>
    <row r="14" spans="1:13" ht="39.950000000000003" customHeight="1" x14ac:dyDescent="0.2">
      <c r="A14" s="23"/>
      <c r="B14" s="70" t="s">
        <v>59</v>
      </c>
      <c r="C14" s="131">
        <v>49781.02150113933</v>
      </c>
      <c r="D14" s="131">
        <v>22919.357618189053</v>
      </c>
      <c r="E14" s="131">
        <v>32756.843420754663</v>
      </c>
      <c r="F14" s="131">
        <v>11967.553927224884</v>
      </c>
      <c r="G14" s="131">
        <v>17975.625349323705</v>
      </c>
      <c r="H14" s="131">
        <f t="shared" si="0"/>
        <v>135400.40181663164</v>
      </c>
      <c r="I14" s="70" t="s">
        <v>71</v>
      </c>
      <c r="J14" s="25"/>
    </row>
    <row r="15" spans="1:13" ht="39.950000000000003" customHeight="1" x14ac:dyDescent="0.2">
      <c r="A15" s="23"/>
      <c r="B15" s="63" t="s">
        <v>60</v>
      </c>
      <c r="C15" s="129">
        <v>52660.041640484822</v>
      </c>
      <c r="D15" s="129">
        <v>25536.942843874323</v>
      </c>
      <c r="E15" s="129">
        <v>17818.156779043144</v>
      </c>
      <c r="F15" s="129">
        <v>6244.6240587833872</v>
      </c>
      <c r="G15" s="129">
        <v>16791.835159360959</v>
      </c>
      <c r="H15" s="129">
        <f t="shared" si="0"/>
        <v>119051.60048154663</v>
      </c>
      <c r="I15" s="63" t="s">
        <v>72</v>
      </c>
      <c r="J15" s="25"/>
    </row>
    <row r="16" spans="1:13" ht="39.950000000000003" customHeight="1" x14ac:dyDescent="0.2">
      <c r="A16" s="23"/>
      <c r="B16" s="70" t="s">
        <v>61</v>
      </c>
      <c r="C16" s="131">
        <v>980369.18500722374</v>
      </c>
      <c r="D16" s="131">
        <v>182820.97766233361</v>
      </c>
      <c r="E16" s="131">
        <v>118783.72969286388</v>
      </c>
      <c r="F16" s="131">
        <v>33597.542881891473</v>
      </c>
      <c r="G16" s="131">
        <v>89615.380920274285</v>
      </c>
      <c r="H16" s="131">
        <f t="shared" si="0"/>
        <v>1405186.8161645869</v>
      </c>
      <c r="I16" s="70" t="s">
        <v>73</v>
      </c>
      <c r="J16" s="25"/>
    </row>
    <row r="17" spans="1:10" ht="39.950000000000003" customHeight="1" x14ac:dyDescent="0.2">
      <c r="A17" s="23"/>
      <c r="B17" s="63" t="s">
        <v>62</v>
      </c>
      <c r="C17" s="129">
        <v>54544.4650270649</v>
      </c>
      <c r="D17" s="129">
        <v>34540.612565513344</v>
      </c>
      <c r="E17" s="129">
        <v>37544.649310007881</v>
      </c>
      <c r="F17" s="129">
        <v>14950.634167906686</v>
      </c>
      <c r="G17" s="129">
        <v>52864.978064708288</v>
      </c>
      <c r="H17" s="129">
        <f t="shared" si="0"/>
        <v>194445.33913520112</v>
      </c>
      <c r="I17" s="63" t="s">
        <v>74</v>
      </c>
      <c r="J17" s="25"/>
    </row>
    <row r="18" spans="1:10" ht="39.950000000000003" customHeight="1" x14ac:dyDescent="0.2">
      <c r="A18" s="23"/>
      <c r="B18" s="70" t="s">
        <v>63</v>
      </c>
      <c r="C18" s="131">
        <v>26746.8887155466</v>
      </c>
      <c r="D18" s="131">
        <v>20277.267270469129</v>
      </c>
      <c r="E18" s="131">
        <v>16956.173851225354</v>
      </c>
      <c r="F18" s="131">
        <v>10094.415802012933</v>
      </c>
      <c r="G18" s="131">
        <v>20459.69346425515</v>
      </c>
      <c r="H18" s="131">
        <f t="shared" si="0"/>
        <v>94534.439103509168</v>
      </c>
      <c r="I18" s="70" t="s">
        <v>76</v>
      </c>
      <c r="J18" s="25"/>
    </row>
    <row r="19" spans="1:10" ht="39.950000000000003" customHeight="1" x14ac:dyDescent="0.2">
      <c r="A19" s="23"/>
      <c r="B19" s="63" t="s">
        <v>64</v>
      </c>
      <c r="C19" s="129">
        <v>12448.960553704379</v>
      </c>
      <c r="D19" s="129">
        <v>1848.3933648150023</v>
      </c>
      <c r="E19" s="129">
        <v>1603.7951983211269</v>
      </c>
      <c r="F19" s="129">
        <v>2286.9426870840985</v>
      </c>
      <c r="G19" s="129">
        <v>9751.788523942243</v>
      </c>
      <c r="H19" s="129">
        <f t="shared" si="0"/>
        <v>27939.880327866849</v>
      </c>
      <c r="I19" s="63" t="s">
        <v>75</v>
      </c>
      <c r="J19" s="25"/>
    </row>
    <row r="20" spans="1:10" s="6" customFormat="1" ht="45" customHeight="1" x14ac:dyDescent="0.2">
      <c r="A20" s="39"/>
      <c r="B20" s="71" t="s">
        <v>35</v>
      </c>
      <c r="C20" s="132">
        <f t="shared" ref="C20:H20" si="1">SUM(C8:C19)</f>
        <v>1336246.9615088771</v>
      </c>
      <c r="D20" s="132">
        <f t="shared" si="1"/>
        <v>364374.14951206645</v>
      </c>
      <c r="E20" s="132">
        <f t="shared" si="1"/>
        <v>281078.68925270287</v>
      </c>
      <c r="F20" s="132">
        <f t="shared" si="1"/>
        <v>103710.09085315424</v>
      </c>
      <c r="G20" s="132">
        <f t="shared" si="1"/>
        <v>246989.35350324999</v>
      </c>
      <c r="H20" s="132">
        <f t="shared" si="1"/>
        <v>2332399.2446300513</v>
      </c>
      <c r="I20" s="71" t="s">
        <v>7</v>
      </c>
      <c r="J20" s="25"/>
    </row>
    <row r="21" spans="1:10" s="7" customFormat="1" ht="30" customHeight="1" x14ac:dyDescent="0.2">
      <c r="A21" s="41"/>
      <c r="B21" s="152" t="s">
        <v>275</v>
      </c>
      <c r="C21" s="152"/>
      <c r="D21" s="127"/>
      <c r="E21" s="41"/>
      <c r="F21" s="152" t="s">
        <v>274</v>
      </c>
      <c r="G21" s="152"/>
      <c r="H21" s="152"/>
      <c r="I21" s="152"/>
      <c r="J21" s="25"/>
    </row>
    <row r="22" spans="1:10" ht="45" customHeight="1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5"/>
    </row>
    <row r="23" spans="1:10" x14ac:dyDescent="0.2">
      <c r="F23" s="8"/>
      <c r="G23" s="8"/>
    </row>
    <row r="27" spans="1:10" ht="81" customHeight="1" x14ac:dyDescent="0.2">
      <c r="H27" s="75"/>
    </row>
  </sheetData>
  <protectedRanges>
    <protectedRange sqref="C3:I4 B3:B4" name="نطاق1"/>
    <protectedRange sqref="B5:B20" name="نطاق1_1_1"/>
    <protectedRange sqref="I5:I20" name="نطاق1_2"/>
    <protectedRange sqref="E5:H5" name="نطاق1_2_1_2"/>
  </protectedRanges>
  <mergeCells count="7">
    <mergeCell ref="F21:I21"/>
    <mergeCell ref="B3:I3"/>
    <mergeCell ref="B4:I4"/>
    <mergeCell ref="B5:B7"/>
    <mergeCell ref="C5:H5"/>
    <mergeCell ref="I5:I7"/>
    <mergeCell ref="B21:C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24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3" ht="22.5" x14ac:dyDescent="0.2">
      <c r="A1" s="23"/>
      <c r="B1" s="23"/>
      <c r="C1" s="23"/>
      <c r="D1" s="23"/>
      <c r="E1" s="23"/>
      <c r="F1" s="23"/>
      <c r="G1" s="23"/>
      <c r="H1" s="23"/>
      <c r="I1" s="23"/>
      <c r="J1" s="25"/>
    </row>
    <row r="2" spans="1:13" s="10" customFormat="1" ht="38.25" customHeight="1" x14ac:dyDescent="0.2">
      <c r="A2" s="26"/>
      <c r="B2" s="30" t="s">
        <v>347</v>
      </c>
      <c r="D2" s="26"/>
      <c r="E2" s="26"/>
      <c r="F2" s="26"/>
      <c r="G2" s="26"/>
      <c r="H2" s="26"/>
      <c r="I2" s="44" t="s">
        <v>348</v>
      </c>
      <c r="J2" s="26"/>
      <c r="M2" s="20"/>
    </row>
    <row r="3" spans="1:13" s="16" customFormat="1" ht="38.25" customHeight="1" x14ac:dyDescent="0.2">
      <c r="A3" s="32"/>
      <c r="B3" s="153" t="s">
        <v>368</v>
      </c>
      <c r="C3" s="153"/>
      <c r="D3" s="153"/>
      <c r="E3" s="153"/>
      <c r="F3" s="153"/>
      <c r="G3" s="153"/>
      <c r="H3" s="153"/>
      <c r="I3" s="153"/>
      <c r="J3" s="33"/>
    </row>
    <row r="4" spans="1:13" s="3" customFormat="1" ht="34.5" customHeight="1" x14ac:dyDescent="0.2">
      <c r="A4" s="34"/>
      <c r="B4" s="154" t="s">
        <v>451</v>
      </c>
      <c r="C4" s="154"/>
      <c r="D4" s="154"/>
      <c r="E4" s="154"/>
      <c r="F4" s="154"/>
      <c r="G4" s="154"/>
      <c r="H4" s="154"/>
      <c r="I4" s="154"/>
      <c r="J4" s="25"/>
    </row>
    <row r="5" spans="1:13" ht="29.25" customHeight="1" x14ac:dyDescent="0.2">
      <c r="A5" s="23"/>
      <c r="B5" s="178" t="s">
        <v>85</v>
      </c>
      <c r="C5" s="163" t="s">
        <v>276</v>
      </c>
      <c r="D5" s="164"/>
      <c r="E5" s="164"/>
      <c r="F5" s="164"/>
      <c r="G5" s="164"/>
      <c r="H5" s="165"/>
      <c r="I5" s="155" t="s">
        <v>230</v>
      </c>
      <c r="J5" s="25"/>
    </row>
    <row r="6" spans="1:13" ht="25.5" customHeight="1" x14ac:dyDescent="0.2">
      <c r="A6" s="23"/>
      <c r="B6" s="178" t="s">
        <v>5</v>
      </c>
      <c r="C6" s="35" t="s">
        <v>90</v>
      </c>
      <c r="D6" s="35" t="s">
        <v>81</v>
      </c>
      <c r="E6" s="35" t="s">
        <v>82</v>
      </c>
      <c r="F6" s="35" t="s">
        <v>83</v>
      </c>
      <c r="G6" s="35" t="s">
        <v>84</v>
      </c>
      <c r="H6" s="35" t="s">
        <v>2</v>
      </c>
      <c r="I6" s="155"/>
      <c r="J6" s="25"/>
    </row>
    <row r="7" spans="1:13" ht="25.5" customHeight="1" x14ac:dyDescent="0.2">
      <c r="A7" s="23"/>
      <c r="B7" s="178"/>
      <c r="C7" s="35" t="s">
        <v>91</v>
      </c>
      <c r="D7" s="35" t="s">
        <v>141</v>
      </c>
      <c r="E7" s="35" t="s">
        <v>92</v>
      </c>
      <c r="F7" s="46" t="s">
        <v>93</v>
      </c>
      <c r="G7" s="35" t="s">
        <v>94</v>
      </c>
      <c r="H7" s="35" t="s">
        <v>7</v>
      </c>
      <c r="I7" s="155" t="s">
        <v>6</v>
      </c>
      <c r="J7" s="25"/>
    </row>
    <row r="8" spans="1:13" ht="39.950000000000003" customHeight="1" x14ac:dyDescent="0.2">
      <c r="A8" s="23"/>
      <c r="B8" s="70" t="s">
        <v>53</v>
      </c>
      <c r="C8" s="131">
        <f>'8-1'!C8+'8-2'!C8</f>
        <v>153428.40049325424</v>
      </c>
      <c r="D8" s="131">
        <f>'8-1'!D8+'8-2'!D8</f>
        <v>22017.577242067702</v>
      </c>
      <c r="E8" s="131">
        <f>'8-1'!E8+'8-2'!E8</f>
        <v>15873.7832861835</v>
      </c>
      <c r="F8" s="131">
        <f>'8-1'!F8+'8-2'!F8</f>
        <v>2251.4466015508215</v>
      </c>
      <c r="G8" s="131">
        <f>'8-1'!G8+'8-2'!G8</f>
        <v>1768.5843824154445</v>
      </c>
      <c r="H8" s="131">
        <f t="shared" ref="H8:H19" si="0">SUM(C8:G8)</f>
        <v>195339.79200547171</v>
      </c>
      <c r="I8" s="70" t="s">
        <v>65</v>
      </c>
      <c r="J8" s="25"/>
    </row>
    <row r="9" spans="1:13" ht="39.950000000000003" customHeight="1" x14ac:dyDescent="0.2">
      <c r="A9" s="23"/>
      <c r="B9" s="63" t="s">
        <v>54</v>
      </c>
      <c r="C9" s="129">
        <f>'8-1'!C9+'8-2'!C9</f>
        <v>136128.24076471067</v>
      </c>
      <c r="D9" s="129">
        <f>'8-1'!D9+'8-2'!D9</f>
        <v>26597.237181084456</v>
      </c>
      <c r="E9" s="129">
        <f>'8-1'!E9+'8-2'!E9</f>
        <v>21123.511078031952</v>
      </c>
      <c r="F9" s="129">
        <f>'8-1'!F9+'8-2'!F9</f>
        <v>3434.1190374508105</v>
      </c>
      <c r="G9" s="129">
        <f>'8-1'!G9+'8-2'!G9</f>
        <v>8894.1685198578707</v>
      </c>
      <c r="H9" s="129">
        <f t="shared" si="0"/>
        <v>196177.27658113575</v>
      </c>
      <c r="I9" s="63" t="s">
        <v>66</v>
      </c>
      <c r="J9" s="25"/>
    </row>
    <row r="10" spans="1:13" ht="39.950000000000003" customHeight="1" x14ac:dyDescent="0.2">
      <c r="A10" s="23"/>
      <c r="B10" s="70" t="s">
        <v>55</v>
      </c>
      <c r="C10" s="131">
        <f>'8-1'!C10+'8-2'!C10</f>
        <v>194950.38148026748</v>
      </c>
      <c r="D10" s="131">
        <f>'8-1'!D10+'8-2'!D10</f>
        <v>20830.781767127402</v>
      </c>
      <c r="E10" s="131">
        <f>'8-1'!E10+'8-2'!E10</f>
        <v>21572.083356101364</v>
      </c>
      <c r="F10" s="131">
        <f>'8-1'!F10+'8-2'!F10</f>
        <v>5210.6950069785353</v>
      </c>
      <c r="G10" s="131">
        <f>'8-1'!G10+'8-2'!G10</f>
        <v>5856.8792364678493</v>
      </c>
      <c r="H10" s="131">
        <f t="shared" si="0"/>
        <v>248420.8208469426</v>
      </c>
      <c r="I10" s="70" t="s">
        <v>67</v>
      </c>
      <c r="J10" s="25"/>
    </row>
    <row r="11" spans="1:13" ht="39.950000000000003" customHeight="1" x14ac:dyDescent="0.2">
      <c r="A11" s="23"/>
      <c r="B11" s="63" t="s">
        <v>56</v>
      </c>
      <c r="C11" s="129">
        <f>'8-1'!C11+'8-2'!C11</f>
        <v>113786.81615150004</v>
      </c>
      <c r="D11" s="129">
        <f>'8-1'!D11+'8-2'!D11</f>
        <v>24181.381418231234</v>
      </c>
      <c r="E11" s="129">
        <f>'8-1'!E11+'8-2'!E11</f>
        <v>20999.706094578789</v>
      </c>
      <c r="F11" s="129">
        <f>'8-1'!F11+'8-2'!F11</f>
        <v>5086.5765711034182</v>
      </c>
      <c r="G11" s="129">
        <f>'8-1'!G11+'8-2'!G11</f>
        <v>7419.569935156891</v>
      </c>
      <c r="H11" s="129">
        <f t="shared" si="0"/>
        <v>171474.05017057038</v>
      </c>
      <c r="I11" s="63" t="s">
        <v>68</v>
      </c>
      <c r="J11" s="25"/>
      <c r="K11" s="5"/>
    </row>
    <row r="12" spans="1:13" ht="39.950000000000003" customHeight="1" x14ac:dyDescent="0.2">
      <c r="A12" s="23"/>
      <c r="B12" s="70" t="s">
        <v>57</v>
      </c>
      <c r="C12" s="131">
        <f>'8-1'!C12+'8-2'!C12</f>
        <v>158963.47874394935</v>
      </c>
      <c r="D12" s="131">
        <f>'8-1'!D12+'8-2'!D12</f>
        <v>27152.629826631619</v>
      </c>
      <c r="E12" s="131">
        <f>'8-1'!E12+'8-2'!E12</f>
        <v>24138.42377848646</v>
      </c>
      <c r="F12" s="131">
        <f>'8-1'!F12+'8-2'!F12</f>
        <v>5785.4130362142168</v>
      </c>
      <c r="G12" s="131">
        <f>'8-1'!G12+'8-2'!G12</f>
        <v>4473.6858216347537</v>
      </c>
      <c r="H12" s="131">
        <f t="shared" si="0"/>
        <v>220513.63120691641</v>
      </c>
      <c r="I12" s="70" t="s">
        <v>69</v>
      </c>
      <c r="J12" s="25"/>
    </row>
    <row r="13" spans="1:13" ht="39.950000000000003" customHeight="1" x14ac:dyDescent="0.2">
      <c r="A13" s="23"/>
      <c r="B13" s="63" t="s">
        <v>58</v>
      </c>
      <c r="C13" s="129">
        <f>'8-1'!C13+'8-2'!C13</f>
        <v>110132.10132905717</v>
      </c>
      <c r="D13" s="129">
        <f>'8-1'!D13+'8-2'!D13</f>
        <v>30872.676448830622</v>
      </c>
      <c r="E13" s="129">
        <f>'8-1'!E13+'8-2'!E13</f>
        <v>17025.452298245389</v>
      </c>
      <c r="F13" s="129">
        <f>'8-1'!F13+'8-2'!F13</f>
        <v>5078.3375954174271</v>
      </c>
      <c r="G13" s="129">
        <f>'8-1'!G13+'8-2'!G13</f>
        <v>9876.2147037785344</v>
      </c>
      <c r="H13" s="129">
        <f t="shared" si="0"/>
        <v>172984.78237532914</v>
      </c>
      <c r="I13" s="63" t="s">
        <v>70</v>
      </c>
      <c r="J13" s="25"/>
    </row>
    <row r="14" spans="1:13" ht="39.950000000000003" customHeight="1" x14ac:dyDescent="0.2">
      <c r="A14" s="23"/>
      <c r="B14" s="70" t="s">
        <v>59</v>
      </c>
      <c r="C14" s="131">
        <f>'8-1'!C14+'8-2'!C14</f>
        <v>342173.23343826865</v>
      </c>
      <c r="D14" s="131">
        <f>'8-1'!D14+'8-2'!D14</f>
        <v>54812.291731250567</v>
      </c>
      <c r="E14" s="131">
        <f>'8-1'!E14+'8-2'!E14</f>
        <v>47061.647867855856</v>
      </c>
      <c r="F14" s="131">
        <f>'8-1'!F14+'8-2'!F14</f>
        <v>10094.655340276109</v>
      </c>
      <c r="G14" s="131">
        <f>'8-1'!G14+'8-2'!G14</f>
        <v>4661.3275017790465</v>
      </c>
      <c r="H14" s="131">
        <f t="shared" si="0"/>
        <v>458803.1558794303</v>
      </c>
      <c r="I14" s="70" t="s">
        <v>71</v>
      </c>
      <c r="J14" s="25"/>
    </row>
    <row r="15" spans="1:13" ht="39.950000000000003" customHeight="1" x14ac:dyDescent="0.2">
      <c r="A15" s="23"/>
      <c r="B15" s="63" t="s">
        <v>60</v>
      </c>
      <c r="C15" s="129">
        <f>'8-1'!C15+'8-2'!C15</f>
        <v>238206.38970962784</v>
      </c>
      <c r="D15" s="129">
        <f>'8-1'!D15+'8-2'!D15</f>
        <v>61686.306125038034</v>
      </c>
      <c r="E15" s="129">
        <f>'8-1'!E15+'8-2'!E15</f>
        <v>66318.977211723191</v>
      </c>
      <c r="F15" s="129">
        <f>'8-1'!F15+'8-2'!F15</f>
        <v>11408.051286266746</v>
      </c>
      <c r="G15" s="129">
        <f>'8-1'!G15+'8-2'!G15</f>
        <v>13039.010917263222</v>
      </c>
      <c r="H15" s="129">
        <f t="shared" si="0"/>
        <v>390658.735249919</v>
      </c>
      <c r="I15" s="63" t="s">
        <v>72</v>
      </c>
      <c r="J15" s="25"/>
    </row>
    <row r="16" spans="1:13" ht="39.950000000000003" customHeight="1" x14ac:dyDescent="0.2">
      <c r="A16" s="23"/>
      <c r="B16" s="70" t="s">
        <v>61</v>
      </c>
      <c r="C16" s="131">
        <f>'8-1'!C16+'8-2'!C16</f>
        <v>2948520.9683080083</v>
      </c>
      <c r="D16" s="131">
        <f>'8-1'!D16+'8-2'!D16</f>
        <v>332296.48840840312</v>
      </c>
      <c r="E16" s="131">
        <f>'8-1'!E16+'8-2'!E16</f>
        <v>254293.80797314853</v>
      </c>
      <c r="F16" s="131">
        <f>'8-1'!F16+'8-2'!F16</f>
        <v>37401.681633238535</v>
      </c>
      <c r="G16" s="131">
        <f>'8-1'!G16+'8-2'!G16</f>
        <v>52760.241254647291</v>
      </c>
      <c r="H16" s="131">
        <f t="shared" si="0"/>
        <v>3625273.187577446</v>
      </c>
      <c r="I16" s="70" t="s">
        <v>73</v>
      </c>
      <c r="J16" s="25"/>
    </row>
    <row r="17" spans="1:10" ht="39.950000000000003" customHeight="1" x14ac:dyDescent="0.2">
      <c r="A17" s="23"/>
      <c r="B17" s="63" t="s">
        <v>62</v>
      </c>
      <c r="C17" s="129">
        <f>'8-1'!C17+'8-2'!C17</f>
        <v>153802.72872574066</v>
      </c>
      <c r="D17" s="129">
        <f>'8-1'!D17+'8-2'!D17</f>
        <v>49990.522379416398</v>
      </c>
      <c r="E17" s="129">
        <f>'8-1'!E17+'8-2'!E17</f>
        <v>60274.431969039055</v>
      </c>
      <c r="F17" s="129">
        <f>'8-1'!F17+'8-2'!F17</f>
        <v>16132.06757941809</v>
      </c>
      <c r="G17" s="129">
        <f>'8-1'!G17+'8-2'!G17</f>
        <v>11280.916938110106</v>
      </c>
      <c r="H17" s="129">
        <f t="shared" si="0"/>
        <v>291480.66759172425</v>
      </c>
      <c r="I17" s="63" t="s">
        <v>74</v>
      </c>
      <c r="J17" s="25"/>
    </row>
    <row r="18" spans="1:10" ht="39.950000000000003" customHeight="1" x14ac:dyDescent="0.2">
      <c r="A18" s="23"/>
      <c r="B18" s="70" t="s">
        <v>63</v>
      </c>
      <c r="C18" s="131">
        <f>'8-1'!C18+'8-2'!C18</f>
        <v>106341.41774347959</v>
      </c>
      <c r="D18" s="131">
        <f>'8-1'!D18+'8-2'!D18</f>
        <v>20336.015284963607</v>
      </c>
      <c r="E18" s="131">
        <f>'8-1'!E18+'8-2'!E18</f>
        <v>11898.934830935767</v>
      </c>
      <c r="F18" s="131">
        <f>'8-1'!F18+'8-2'!F18</f>
        <v>6477.1242080130532</v>
      </c>
      <c r="G18" s="131">
        <f>'8-1'!G18+'8-2'!G18</f>
        <v>6723.2126551697984</v>
      </c>
      <c r="H18" s="131">
        <f t="shared" si="0"/>
        <v>151776.70472256182</v>
      </c>
      <c r="I18" s="70" t="s">
        <v>76</v>
      </c>
      <c r="J18" s="25"/>
    </row>
    <row r="19" spans="1:10" ht="39.950000000000003" customHeight="1" x14ac:dyDescent="0.2">
      <c r="A19" s="23"/>
      <c r="B19" s="63" t="s">
        <v>64</v>
      </c>
      <c r="C19" s="129">
        <f>'8-1'!C19+'8-2'!C19</f>
        <v>62155.218499990609</v>
      </c>
      <c r="D19" s="129">
        <f>'8-1'!D19+'8-2'!D19</f>
        <v>11416.39085422688</v>
      </c>
      <c r="E19" s="129">
        <f>'8-1'!E19+'8-2'!E19</f>
        <v>10638.31588123969</v>
      </c>
      <c r="F19" s="129">
        <f>'8-1'!F19+'8-2'!F19</f>
        <v>3994.827650723269</v>
      </c>
      <c r="G19" s="129">
        <f>'8-1'!G19+'8-2'!G19</f>
        <v>4298.6760064643986</v>
      </c>
      <c r="H19" s="129">
        <f t="shared" si="0"/>
        <v>92503.42889264485</v>
      </c>
      <c r="I19" s="63" t="s">
        <v>75</v>
      </c>
      <c r="J19" s="25"/>
    </row>
    <row r="20" spans="1:10" s="6" customFormat="1" ht="45" customHeight="1" x14ac:dyDescent="0.2">
      <c r="A20" s="39"/>
      <c r="B20" s="71" t="s">
        <v>35</v>
      </c>
      <c r="C20" s="132">
        <f t="shared" ref="C20:H20" si="1">SUM(C8:C19)</f>
        <v>4718589.3753878549</v>
      </c>
      <c r="D20" s="132">
        <f t="shared" si="1"/>
        <v>682190.29866727174</v>
      </c>
      <c r="E20" s="132">
        <f t="shared" si="1"/>
        <v>571219.07562556956</v>
      </c>
      <c r="F20" s="132">
        <f t="shared" si="1"/>
        <v>112354.99554665103</v>
      </c>
      <c r="G20" s="132">
        <f t="shared" si="1"/>
        <v>131052.48787274522</v>
      </c>
      <c r="H20" s="132">
        <f t="shared" si="1"/>
        <v>6215406.233100092</v>
      </c>
      <c r="I20" s="71" t="s">
        <v>7</v>
      </c>
      <c r="J20" s="25"/>
    </row>
    <row r="21" spans="1:10" s="7" customFormat="1" ht="30" customHeight="1" x14ac:dyDescent="0.2">
      <c r="A21" s="41"/>
      <c r="B21" s="152" t="s">
        <v>275</v>
      </c>
      <c r="C21" s="152"/>
      <c r="D21" s="127"/>
      <c r="E21" s="41"/>
      <c r="F21" s="152" t="s">
        <v>274</v>
      </c>
      <c r="G21" s="152"/>
      <c r="H21" s="152"/>
      <c r="I21" s="152"/>
      <c r="J21" s="25"/>
    </row>
    <row r="22" spans="1:10" ht="45" customHeight="1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5"/>
    </row>
    <row r="23" spans="1:10" x14ac:dyDescent="0.2">
      <c r="F23" s="8"/>
      <c r="G23" s="8"/>
    </row>
    <row r="24" spans="1:10" ht="42" customHeight="1" x14ac:dyDescent="0.2">
      <c r="G24" s="75"/>
    </row>
  </sheetData>
  <protectedRanges>
    <protectedRange sqref="C3:I4 B3:B4" name="نطاق1"/>
    <protectedRange sqref="B5:B20" name="نطاق1_1_1"/>
    <protectedRange sqref="I5:I20" name="نطاق1_2"/>
    <protectedRange sqref="E5:H5" name="نطاق1_2_1_2"/>
  </protectedRanges>
  <mergeCells count="7">
    <mergeCell ref="F21:I21"/>
    <mergeCell ref="B3:I3"/>
    <mergeCell ref="B4:I4"/>
    <mergeCell ref="B5:B7"/>
    <mergeCell ref="C5:H5"/>
    <mergeCell ref="I5:I7"/>
    <mergeCell ref="B21:C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0"/>
  <sheetViews>
    <sheetView rightToLeft="1" view="pageBreakPreview" zoomScale="50" zoomScaleNormal="50" zoomScaleSheetLayoutView="50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41.5703125" style="1" customWidth="1"/>
    <col min="3" max="3" width="15.7109375" style="2" customWidth="1"/>
    <col min="4" max="11" width="15.7109375" style="1" customWidth="1"/>
    <col min="12" max="12" width="41.5703125" style="1" customWidth="1"/>
    <col min="13" max="13" width="9.140625" style="4"/>
    <col min="14" max="16384" width="9.140625" style="1"/>
  </cols>
  <sheetData>
    <row r="1" spans="1:20" ht="22.5" x14ac:dyDescent="0.2">
      <c r="A1" s="23"/>
      <c r="B1" s="23"/>
      <c r="C1" s="24"/>
      <c r="D1" s="23"/>
      <c r="E1" s="23"/>
      <c r="F1" s="23"/>
      <c r="G1" s="23"/>
      <c r="H1" s="23"/>
      <c r="I1" s="23"/>
      <c r="J1" s="23"/>
      <c r="K1" s="23"/>
      <c r="L1" s="23"/>
      <c r="M1" s="25"/>
      <c r="N1" s="23"/>
    </row>
    <row r="2" spans="1:20" s="10" customFormat="1" ht="16.5" customHeight="1" x14ac:dyDescent="0.2">
      <c r="A2" s="26"/>
      <c r="B2" s="30" t="s">
        <v>131</v>
      </c>
      <c r="C2" s="28"/>
      <c r="E2" s="28"/>
      <c r="F2" s="29"/>
      <c r="G2" s="29"/>
      <c r="H2" s="29"/>
      <c r="I2" s="29"/>
      <c r="J2" s="29"/>
      <c r="K2" s="29"/>
      <c r="L2" s="27" t="s">
        <v>321</v>
      </c>
      <c r="M2" s="26"/>
      <c r="N2" s="26"/>
    </row>
    <row r="3" spans="1:20" s="16" customFormat="1" ht="33" x14ac:dyDescent="0.2">
      <c r="A3" s="32"/>
      <c r="B3" s="153" t="s">
        <v>351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33"/>
      <c r="N3" s="32"/>
    </row>
    <row r="4" spans="1:20" s="3" customFormat="1" ht="48" customHeight="1" x14ac:dyDescent="0.2">
      <c r="A4" s="34"/>
      <c r="B4" s="154" t="s">
        <v>444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25"/>
      <c r="N4" s="34"/>
    </row>
    <row r="5" spans="1:20" ht="29.25" customHeight="1" x14ac:dyDescent="0.2">
      <c r="A5" s="23"/>
      <c r="B5" s="156" t="s">
        <v>1</v>
      </c>
      <c r="C5" s="155" t="s">
        <v>134</v>
      </c>
      <c r="D5" s="155"/>
      <c r="E5" s="155"/>
      <c r="F5" s="155" t="s">
        <v>133</v>
      </c>
      <c r="G5" s="155"/>
      <c r="H5" s="155"/>
      <c r="I5" s="155" t="s">
        <v>132</v>
      </c>
      <c r="J5" s="155"/>
      <c r="K5" s="155"/>
      <c r="L5" s="155" t="s">
        <v>0</v>
      </c>
      <c r="N5" s="23"/>
    </row>
    <row r="6" spans="1:20" ht="25.5" customHeight="1" x14ac:dyDescent="0.2">
      <c r="A6" s="23"/>
      <c r="B6" s="156" t="s">
        <v>5</v>
      </c>
      <c r="C6" s="35" t="s">
        <v>4</v>
      </c>
      <c r="D6" s="35" t="s">
        <v>3</v>
      </c>
      <c r="E6" s="35" t="s">
        <v>2</v>
      </c>
      <c r="F6" s="35" t="s">
        <v>4</v>
      </c>
      <c r="G6" s="35" t="s">
        <v>3</v>
      </c>
      <c r="H6" s="35" t="s">
        <v>2</v>
      </c>
      <c r="I6" s="35" t="s">
        <v>4</v>
      </c>
      <c r="J6" s="35" t="s">
        <v>3</v>
      </c>
      <c r="K6" s="35" t="s">
        <v>2</v>
      </c>
      <c r="L6" s="155"/>
      <c r="N6" s="23"/>
    </row>
    <row r="7" spans="1:20" ht="25.5" customHeight="1" x14ac:dyDescent="0.2">
      <c r="A7" s="23"/>
      <c r="B7" s="156"/>
      <c r="C7" s="35" t="s">
        <v>9</v>
      </c>
      <c r="D7" s="35" t="s">
        <v>8</v>
      </c>
      <c r="E7" s="35" t="s">
        <v>7</v>
      </c>
      <c r="F7" s="35" t="s">
        <v>9</v>
      </c>
      <c r="G7" s="35" t="s">
        <v>8</v>
      </c>
      <c r="H7" s="35" t="s">
        <v>7</v>
      </c>
      <c r="I7" s="35" t="s">
        <v>9</v>
      </c>
      <c r="J7" s="35" t="s">
        <v>8</v>
      </c>
      <c r="K7" s="35" t="s">
        <v>7</v>
      </c>
      <c r="L7" s="155" t="s">
        <v>6</v>
      </c>
      <c r="N7" s="23"/>
    </row>
    <row r="8" spans="1:20" ht="39.950000000000003" customHeight="1" x14ac:dyDescent="0.2">
      <c r="A8" s="23"/>
      <c r="B8" s="36" t="s">
        <v>11</v>
      </c>
      <c r="C8" s="131">
        <v>538429.31306152686</v>
      </c>
      <c r="D8" s="131">
        <v>417183.07345622464</v>
      </c>
      <c r="E8" s="131">
        <f>D8+C8</f>
        <v>955612.3865177515</v>
      </c>
      <c r="F8" s="131">
        <v>676557.0357525138</v>
      </c>
      <c r="G8" s="131">
        <v>220511.39076626269</v>
      </c>
      <c r="H8" s="131">
        <f>G8+F8</f>
        <v>897068.42651877645</v>
      </c>
      <c r="I8" s="131">
        <f>F8+C8</f>
        <v>1214986.3488140407</v>
      </c>
      <c r="J8" s="131">
        <f>G8+D8</f>
        <v>637694.4642224873</v>
      </c>
      <c r="K8" s="131">
        <f>J8+I8</f>
        <v>1852680.813036528</v>
      </c>
      <c r="L8" s="36" t="s">
        <v>10</v>
      </c>
      <c r="N8" s="23"/>
    </row>
    <row r="9" spans="1:20" ht="39.950000000000003" customHeight="1" x14ac:dyDescent="0.2">
      <c r="A9" s="23"/>
      <c r="B9" s="37" t="s">
        <v>13</v>
      </c>
      <c r="C9" s="129">
        <v>1252482.2229346167</v>
      </c>
      <c r="D9" s="129">
        <v>1017480.8991807579</v>
      </c>
      <c r="E9" s="129">
        <f t="shared" ref="E9:E21" si="0">D9+C9</f>
        <v>2269963.1221153745</v>
      </c>
      <c r="F9" s="129">
        <v>2863129.9003030467</v>
      </c>
      <c r="G9" s="129">
        <v>1146053.3680797864</v>
      </c>
      <c r="H9" s="129">
        <f t="shared" ref="H9:H21" si="1">G9+F9</f>
        <v>4009183.2683828333</v>
      </c>
      <c r="I9" s="129">
        <f t="shared" ref="I9:I21" si="2">F9+C9</f>
        <v>4115612.1232376634</v>
      </c>
      <c r="J9" s="129">
        <f t="shared" ref="J9:J21" si="3">G9+D9</f>
        <v>2163534.2672605445</v>
      </c>
      <c r="K9" s="129">
        <f t="shared" ref="K9:K21" si="4">J9+I9</f>
        <v>6279146.3904982079</v>
      </c>
      <c r="L9" s="37" t="s">
        <v>12</v>
      </c>
      <c r="N9" s="23"/>
      <c r="T9" s="21"/>
    </row>
    <row r="10" spans="1:20" ht="39.950000000000003" customHeight="1" x14ac:dyDescent="0.2">
      <c r="A10" s="23"/>
      <c r="B10" s="36" t="s">
        <v>15</v>
      </c>
      <c r="C10" s="131">
        <v>195442.41501531549</v>
      </c>
      <c r="D10" s="131">
        <v>143445.33966860059</v>
      </c>
      <c r="E10" s="131">
        <f t="shared" si="0"/>
        <v>338887.75468391611</v>
      </c>
      <c r="F10" s="131">
        <v>305455.29081496352</v>
      </c>
      <c r="G10" s="131">
        <v>124186.67118537493</v>
      </c>
      <c r="H10" s="131">
        <f t="shared" si="1"/>
        <v>429641.96200033848</v>
      </c>
      <c r="I10" s="131">
        <f t="shared" si="2"/>
        <v>500897.70583027904</v>
      </c>
      <c r="J10" s="131">
        <f t="shared" si="3"/>
        <v>267632.01085397555</v>
      </c>
      <c r="K10" s="131">
        <f t="shared" si="4"/>
        <v>768529.71668425458</v>
      </c>
      <c r="L10" s="36" t="s">
        <v>14</v>
      </c>
      <c r="N10" s="23"/>
      <c r="T10" s="22"/>
    </row>
    <row r="11" spans="1:20" ht="39.950000000000003" customHeight="1" x14ac:dyDescent="0.2">
      <c r="A11" s="23"/>
      <c r="B11" s="37" t="s">
        <v>17</v>
      </c>
      <c r="C11" s="129">
        <v>110707.41582079091</v>
      </c>
      <c r="D11" s="129">
        <v>100480.69660828789</v>
      </c>
      <c r="E11" s="129">
        <f t="shared" si="0"/>
        <v>211188.11242907878</v>
      </c>
      <c r="F11" s="129">
        <v>87232.646740707001</v>
      </c>
      <c r="G11" s="129">
        <v>22443.966889405277</v>
      </c>
      <c r="H11" s="129">
        <f t="shared" si="1"/>
        <v>109676.61363011228</v>
      </c>
      <c r="I11" s="129">
        <f t="shared" si="2"/>
        <v>197940.06256149791</v>
      </c>
      <c r="J11" s="129">
        <f t="shared" si="3"/>
        <v>122924.66349769317</v>
      </c>
      <c r="K11" s="129">
        <f t="shared" si="4"/>
        <v>320864.72605919105</v>
      </c>
      <c r="L11" s="37" t="s">
        <v>16</v>
      </c>
      <c r="N11" s="23"/>
      <c r="T11" s="21"/>
    </row>
    <row r="12" spans="1:20" ht="39.950000000000003" customHeight="1" x14ac:dyDescent="0.2">
      <c r="A12" s="23"/>
      <c r="B12" s="36" t="s">
        <v>79</v>
      </c>
      <c r="C12" s="131">
        <v>254467.67315203007</v>
      </c>
      <c r="D12" s="131">
        <v>177405.02602513242</v>
      </c>
      <c r="E12" s="131">
        <f t="shared" si="0"/>
        <v>431872.69917716249</v>
      </c>
      <c r="F12" s="131">
        <v>244339.45889621621</v>
      </c>
      <c r="G12" s="131">
        <v>72916.099424942164</v>
      </c>
      <c r="H12" s="131">
        <f t="shared" si="1"/>
        <v>317255.5583211584</v>
      </c>
      <c r="I12" s="131">
        <f t="shared" si="2"/>
        <v>498807.13204824628</v>
      </c>
      <c r="J12" s="131">
        <f t="shared" si="3"/>
        <v>250321.12545007459</v>
      </c>
      <c r="K12" s="131">
        <f t="shared" si="4"/>
        <v>749128.25749832089</v>
      </c>
      <c r="L12" s="36" t="s">
        <v>18</v>
      </c>
      <c r="N12" s="23"/>
      <c r="T12" s="22"/>
    </row>
    <row r="13" spans="1:20" ht="39.950000000000003" customHeight="1" x14ac:dyDescent="0.2">
      <c r="A13" s="23"/>
      <c r="B13" s="37" t="s">
        <v>20</v>
      </c>
      <c r="C13" s="129">
        <v>224422.09409415477</v>
      </c>
      <c r="D13" s="129">
        <v>184714.54566430242</v>
      </c>
      <c r="E13" s="129">
        <f t="shared" si="0"/>
        <v>409136.6397584572</v>
      </c>
      <c r="F13" s="129">
        <v>141617.49758369123</v>
      </c>
      <c r="G13" s="129">
        <v>37369.334844302983</v>
      </c>
      <c r="H13" s="129">
        <f t="shared" si="1"/>
        <v>178986.83242799423</v>
      </c>
      <c r="I13" s="129">
        <f t="shared" si="2"/>
        <v>366039.59167784604</v>
      </c>
      <c r="J13" s="129">
        <f t="shared" si="3"/>
        <v>222083.88050860539</v>
      </c>
      <c r="K13" s="129">
        <f t="shared" si="4"/>
        <v>588123.47218645143</v>
      </c>
      <c r="L13" s="37" t="s">
        <v>19</v>
      </c>
      <c r="N13" s="23"/>
      <c r="T13" s="21"/>
    </row>
    <row r="14" spans="1:20" ht="39.950000000000003" customHeight="1" x14ac:dyDescent="0.2">
      <c r="A14" s="23"/>
      <c r="B14" s="36" t="s">
        <v>22</v>
      </c>
      <c r="C14" s="131">
        <v>60548.097587074939</v>
      </c>
      <c r="D14" s="131">
        <v>37652.685160752917</v>
      </c>
      <c r="E14" s="131">
        <f t="shared" si="0"/>
        <v>98200.782747827849</v>
      </c>
      <c r="F14" s="131">
        <v>27576.115459233344</v>
      </c>
      <c r="G14" s="131">
        <v>8019.5487723260121</v>
      </c>
      <c r="H14" s="131">
        <f t="shared" si="1"/>
        <v>35595.664231559356</v>
      </c>
      <c r="I14" s="131">
        <f t="shared" si="2"/>
        <v>88124.213046308287</v>
      </c>
      <c r="J14" s="131">
        <f t="shared" si="3"/>
        <v>45672.233933078925</v>
      </c>
      <c r="K14" s="131">
        <f t="shared" si="4"/>
        <v>133796.4469793872</v>
      </c>
      <c r="L14" s="36" t="s">
        <v>21</v>
      </c>
      <c r="N14" s="23"/>
      <c r="T14" s="22"/>
    </row>
    <row r="15" spans="1:20" ht="39.950000000000003" customHeight="1" x14ac:dyDescent="0.2">
      <c r="A15" s="23"/>
      <c r="B15" s="37" t="s">
        <v>24</v>
      </c>
      <c r="C15" s="129">
        <v>30086.078351012005</v>
      </c>
      <c r="D15" s="129">
        <v>19028.335061192007</v>
      </c>
      <c r="E15" s="129">
        <f t="shared" si="0"/>
        <v>49114.413412204012</v>
      </c>
      <c r="F15" s="129">
        <v>34075.929752754513</v>
      </c>
      <c r="G15" s="129">
        <v>3267.5281456692187</v>
      </c>
      <c r="H15" s="129">
        <f t="shared" si="1"/>
        <v>37343.457898423731</v>
      </c>
      <c r="I15" s="129">
        <f t="shared" si="2"/>
        <v>64162.008103766522</v>
      </c>
      <c r="J15" s="129">
        <f t="shared" si="3"/>
        <v>22295.863206861224</v>
      </c>
      <c r="K15" s="129">
        <f t="shared" si="4"/>
        <v>86457.871310627743</v>
      </c>
      <c r="L15" s="37" t="s">
        <v>23</v>
      </c>
      <c r="N15" s="23"/>
      <c r="T15" s="21"/>
    </row>
    <row r="16" spans="1:20" ht="39.950000000000003" customHeight="1" x14ac:dyDescent="0.2">
      <c r="A16" s="23"/>
      <c r="B16" s="36" t="s">
        <v>26</v>
      </c>
      <c r="C16" s="131">
        <v>20007.005712331273</v>
      </c>
      <c r="D16" s="131">
        <v>15663.342940951077</v>
      </c>
      <c r="E16" s="131">
        <f t="shared" si="0"/>
        <v>35670.348653282352</v>
      </c>
      <c r="F16" s="131">
        <v>17499.880001152003</v>
      </c>
      <c r="G16" s="131">
        <v>3524.9395440950989</v>
      </c>
      <c r="H16" s="131">
        <f t="shared" si="1"/>
        <v>21024.819545247101</v>
      </c>
      <c r="I16" s="131">
        <f t="shared" si="2"/>
        <v>37506.88571348328</v>
      </c>
      <c r="J16" s="131">
        <f t="shared" si="3"/>
        <v>19188.282485046177</v>
      </c>
      <c r="K16" s="131">
        <f t="shared" si="4"/>
        <v>56695.168198529456</v>
      </c>
      <c r="L16" s="36" t="s">
        <v>25</v>
      </c>
      <c r="N16" s="23"/>
      <c r="T16" s="22"/>
    </row>
    <row r="17" spans="1:24" ht="39.950000000000003" customHeight="1" x14ac:dyDescent="0.2">
      <c r="A17" s="23"/>
      <c r="B17" s="37" t="s">
        <v>28</v>
      </c>
      <c r="C17" s="129">
        <v>155479.81127129373</v>
      </c>
      <c r="D17" s="129">
        <v>98523.846602023943</v>
      </c>
      <c r="E17" s="129">
        <f t="shared" si="0"/>
        <v>254003.65787331766</v>
      </c>
      <c r="F17" s="129">
        <v>46985.835967619794</v>
      </c>
      <c r="G17" s="129">
        <v>13884.301566096668</v>
      </c>
      <c r="H17" s="129">
        <f t="shared" si="1"/>
        <v>60870.137533716465</v>
      </c>
      <c r="I17" s="129">
        <f t="shared" si="2"/>
        <v>202465.64723891352</v>
      </c>
      <c r="J17" s="129">
        <f t="shared" si="3"/>
        <v>112408.14816812061</v>
      </c>
      <c r="K17" s="129">
        <f t="shared" si="4"/>
        <v>314873.79540703411</v>
      </c>
      <c r="L17" s="37" t="s">
        <v>27</v>
      </c>
      <c r="N17" s="23"/>
      <c r="T17" s="21"/>
    </row>
    <row r="18" spans="1:24" ht="39.950000000000003" customHeight="1" x14ac:dyDescent="0.2">
      <c r="A18" s="23"/>
      <c r="B18" s="36" t="s">
        <v>30</v>
      </c>
      <c r="C18" s="131">
        <v>66580.510083685818</v>
      </c>
      <c r="D18" s="131">
        <v>48819.917723671417</v>
      </c>
      <c r="E18" s="131">
        <f t="shared" si="0"/>
        <v>115400.42780735723</v>
      </c>
      <c r="F18" s="131">
        <v>29310.289261634283</v>
      </c>
      <c r="G18" s="131">
        <v>9847.725350661216</v>
      </c>
      <c r="H18" s="131">
        <f t="shared" si="1"/>
        <v>39158.014612295497</v>
      </c>
      <c r="I18" s="131">
        <f t="shared" si="2"/>
        <v>95890.799345320105</v>
      </c>
      <c r="J18" s="131">
        <f t="shared" si="3"/>
        <v>58667.643074332635</v>
      </c>
      <c r="K18" s="131">
        <f t="shared" si="4"/>
        <v>154558.44241965274</v>
      </c>
      <c r="L18" s="36" t="s">
        <v>29</v>
      </c>
      <c r="N18" s="23"/>
      <c r="T18" s="22"/>
    </row>
    <row r="19" spans="1:24" ht="39.950000000000003" customHeight="1" x14ac:dyDescent="0.2">
      <c r="A19" s="23"/>
      <c r="B19" s="37" t="s">
        <v>32</v>
      </c>
      <c r="C19" s="129">
        <v>68701.366597762346</v>
      </c>
      <c r="D19" s="129">
        <v>58541.802933700892</v>
      </c>
      <c r="E19" s="129">
        <f t="shared" si="0"/>
        <v>127243.16953146324</v>
      </c>
      <c r="F19" s="129">
        <v>49259.689873803058</v>
      </c>
      <c r="G19" s="129">
        <v>6017.9414725906599</v>
      </c>
      <c r="H19" s="129">
        <f t="shared" si="1"/>
        <v>55277.631346393719</v>
      </c>
      <c r="I19" s="129">
        <f t="shared" si="2"/>
        <v>117961.0564715654</v>
      </c>
      <c r="J19" s="129">
        <f t="shared" si="3"/>
        <v>64559.744406291553</v>
      </c>
      <c r="K19" s="129">
        <f t="shared" si="4"/>
        <v>182520.80087785696</v>
      </c>
      <c r="L19" s="37" t="s">
        <v>31</v>
      </c>
      <c r="N19" s="23"/>
      <c r="T19" s="21"/>
    </row>
    <row r="20" spans="1:24" ht="39.950000000000003" customHeight="1" x14ac:dyDescent="0.2">
      <c r="A20" s="23"/>
      <c r="B20" s="36" t="s">
        <v>34</v>
      </c>
      <c r="C20" s="131">
        <v>20337.411585619135</v>
      </c>
      <c r="D20" s="131">
        <v>13459.733604449935</v>
      </c>
      <c r="E20" s="131">
        <f t="shared" si="0"/>
        <v>33797.145190069074</v>
      </c>
      <c r="F20" s="131">
        <v>21523.818211189115</v>
      </c>
      <c r="G20" s="131">
        <v>2800.028440048382</v>
      </c>
      <c r="H20" s="131">
        <f t="shared" si="1"/>
        <v>24323.846651237498</v>
      </c>
      <c r="I20" s="131">
        <f t="shared" si="2"/>
        <v>41861.229796808249</v>
      </c>
      <c r="J20" s="131">
        <f t="shared" si="3"/>
        <v>16259.762044498317</v>
      </c>
      <c r="K20" s="131">
        <f t="shared" si="4"/>
        <v>58120.991841306568</v>
      </c>
      <c r="L20" s="36" t="s">
        <v>33</v>
      </c>
      <c r="N20" s="23"/>
      <c r="T20" s="22"/>
    </row>
    <row r="21" spans="1:24" s="6" customFormat="1" ht="45" customHeight="1" x14ac:dyDescent="0.2">
      <c r="A21" s="39"/>
      <c r="B21" s="40" t="s">
        <v>35</v>
      </c>
      <c r="C21" s="132">
        <f>SUM(C8:C20)</f>
        <v>2997691.4152672142</v>
      </c>
      <c r="D21" s="132">
        <f>SUM(D8:D20)</f>
        <v>2332399.2446300485</v>
      </c>
      <c r="E21" s="132">
        <f t="shared" si="0"/>
        <v>5330090.6598972622</v>
      </c>
      <c r="F21" s="132">
        <f>SUM(F8:F20)</f>
        <v>4544563.388618526</v>
      </c>
      <c r="G21" s="132">
        <f>SUM(G8:G20)</f>
        <v>1670842.8444815623</v>
      </c>
      <c r="H21" s="132">
        <f t="shared" si="1"/>
        <v>6215406.2331000883</v>
      </c>
      <c r="I21" s="132">
        <f t="shared" si="2"/>
        <v>7542254.8038857402</v>
      </c>
      <c r="J21" s="132">
        <f t="shared" si="3"/>
        <v>4003242.0891116108</v>
      </c>
      <c r="K21" s="132">
        <f t="shared" si="4"/>
        <v>11545496.892997351</v>
      </c>
      <c r="L21" s="40" t="s">
        <v>7</v>
      </c>
      <c r="N21" s="39"/>
      <c r="T21" s="21"/>
    </row>
    <row r="22" spans="1:24" s="7" customFormat="1" ht="30" customHeight="1" x14ac:dyDescent="0.2">
      <c r="A22" s="41"/>
      <c r="B22" s="152" t="s">
        <v>275</v>
      </c>
      <c r="C22" s="152"/>
      <c r="D22" s="152"/>
      <c r="E22" s="42"/>
      <c r="F22" s="42"/>
      <c r="G22" s="42"/>
      <c r="H22" s="42"/>
      <c r="I22" s="152" t="s">
        <v>274</v>
      </c>
      <c r="J22" s="152"/>
      <c r="K22" s="152"/>
      <c r="L22" s="152"/>
      <c r="M22" s="25"/>
      <c r="N22" s="41"/>
    </row>
    <row r="23" spans="1:24" ht="45" customHeight="1" x14ac:dyDescent="0.2">
      <c r="A23" s="23"/>
      <c r="B23" s="23"/>
      <c r="C23" s="24"/>
      <c r="D23" s="23"/>
      <c r="E23" s="23"/>
      <c r="F23" s="23"/>
      <c r="G23" s="23"/>
      <c r="H23" s="23"/>
      <c r="I23" s="23"/>
      <c r="J23" s="23"/>
      <c r="K23" s="23"/>
      <c r="L23" s="23"/>
      <c r="M23" s="25"/>
      <c r="N23" s="23"/>
      <c r="O23" s="22"/>
      <c r="P23" s="21"/>
      <c r="Q23" s="22"/>
      <c r="R23" s="21"/>
      <c r="S23" s="22"/>
      <c r="T23" s="21"/>
      <c r="U23" s="22"/>
      <c r="V23" s="21"/>
      <c r="W23" s="22"/>
      <c r="X23" s="21"/>
    </row>
    <row r="24" spans="1:24" ht="22.5" x14ac:dyDescent="0.2">
      <c r="A24" s="23"/>
      <c r="B24" s="23"/>
      <c r="C24" s="24"/>
      <c r="D24" s="23"/>
      <c r="E24" s="23"/>
      <c r="F24" s="23"/>
      <c r="G24" s="23"/>
      <c r="H24" s="23"/>
      <c r="I24" s="23"/>
      <c r="J24" s="43"/>
      <c r="K24" s="23"/>
      <c r="L24" s="23"/>
      <c r="M24" s="25"/>
      <c r="N24" s="23"/>
      <c r="X24" s="6"/>
    </row>
    <row r="25" spans="1:24" ht="22.5" x14ac:dyDescent="0.2">
      <c r="A25" s="23"/>
      <c r="B25" s="23"/>
      <c r="C25" s="24"/>
      <c r="D25" s="23"/>
      <c r="E25" s="23"/>
      <c r="F25" s="23"/>
      <c r="G25" s="23"/>
      <c r="H25" s="23"/>
      <c r="I25" s="23"/>
      <c r="J25" s="23"/>
      <c r="K25" s="23"/>
      <c r="L25" s="23"/>
      <c r="M25" s="25"/>
      <c r="N25" s="23"/>
      <c r="X25" s="6"/>
    </row>
    <row r="26" spans="1:24" ht="70.5" customHeight="1" x14ac:dyDescent="0.2">
      <c r="A26" s="23"/>
      <c r="E26" s="7"/>
      <c r="F26" s="41"/>
      <c r="G26" s="41"/>
      <c r="H26" s="41"/>
      <c r="I26" s="41"/>
      <c r="J26" s="41"/>
      <c r="K26" s="41"/>
      <c r="L26" s="41"/>
    </row>
    <row r="27" spans="1:24" ht="22.5" x14ac:dyDescent="0.2">
      <c r="A27" s="23"/>
      <c r="B27" s="23"/>
      <c r="C27" s="24"/>
      <c r="D27" s="23"/>
      <c r="E27" s="23"/>
      <c r="F27" s="23"/>
      <c r="G27" s="23"/>
      <c r="H27" s="23"/>
      <c r="I27" s="23"/>
      <c r="J27" s="23"/>
      <c r="K27" s="23"/>
      <c r="L27" s="23"/>
      <c r="M27" s="25"/>
      <c r="N27" s="23"/>
    </row>
    <row r="28" spans="1:24" ht="22.5" x14ac:dyDescent="0.2">
      <c r="A28" s="23"/>
      <c r="B28" s="23"/>
      <c r="C28" s="24"/>
      <c r="D28" s="23"/>
      <c r="E28" s="23"/>
      <c r="F28" s="23"/>
      <c r="G28" s="23"/>
      <c r="H28" s="23"/>
      <c r="I28" s="23"/>
      <c r="J28" s="23"/>
      <c r="K28" s="23"/>
      <c r="L28" s="23"/>
      <c r="M28" s="25"/>
      <c r="N28" s="23"/>
    </row>
    <row r="29" spans="1:24" ht="22.5" x14ac:dyDescent="0.2">
      <c r="A29" s="23"/>
      <c r="B29" s="23"/>
      <c r="C29" s="24"/>
      <c r="D29" s="23"/>
      <c r="E29" s="23"/>
      <c r="F29" s="23"/>
      <c r="G29" s="23"/>
      <c r="H29" s="23"/>
      <c r="I29" s="23"/>
      <c r="J29" s="23"/>
      <c r="K29" s="23"/>
      <c r="L29" s="23"/>
      <c r="M29" s="25"/>
      <c r="N29" s="23"/>
    </row>
    <row r="30" spans="1:24" ht="22.5" x14ac:dyDescent="0.2">
      <c r="A30" s="23"/>
      <c r="B30" s="23"/>
      <c r="C30" s="24"/>
      <c r="D30" s="23"/>
      <c r="E30" s="23"/>
      <c r="F30" s="23"/>
      <c r="G30" s="23"/>
      <c r="H30" s="23"/>
      <c r="I30" s="23"/>
      <c r="J30" s="23"/>
      <c r="K30" s="23"/>
      <c r="L30" s="23"/>
      <c r="M30" s="25"/>
      <c r="N30" s="23"/>
    </row>
  </sheetData>
  <protectedRanges>
    <protectedRange sqref="C5:E5" name="نطاق1_2_1"/>
    <protectedRange sqref="B5:B21 T9:T21 O23:X23" name="نطاق1_1"/>
    <protectedRange sqref="L5:L21 B3:L4" name="نطاق1"/>
  </protectedRanges>
  <mergeCells count="9">
    <mergeCell ref="B22:D22"/>
    <mergeCell ref="I22:L22"/>
    <mergeCell ref="B3:L3"/>
    <mergeCell ref="B4:L4"/>
    <mergeCell ref="L5:L7"/>
    <mergeCell ref="I5:K5"/>
    <mergeCell ref="F5:H5"/>
    <mergeCell ref="C5:E5"/>
    <mergeCell ref="B5:B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V24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20" width="9.140625" style="1"/>
    <col min="21" max="21" width="1.140625" style="1" customWidth="1"/>
    <col min="22" max="22" width="9.140625" style="1" hidden="1" customWidth="1"/>
    <col min="23" max="23" width="27" style="1" customWidth="1"/>
    <col min="24" max="16384" width="9.140625" style="1"/>
  </cols>
  <sheetData>
    <row r="1" spans="1:13" ht="22.5" x14ac:dyDescent="0.2">
      <c r="A1" s="23"/>
      <c r="B1" s="23"/>
      <c r="C1" s="23"/>
      <c r="D1" s="23"/>
      <c r="E1" s="23"/>
      <c r="F1" s="23"/>
      <c r="G1" s="23"/>
      <c r="H1" s="23"/>
      <c r="I1" s="23"/>
      <c r="J1" s="25"/>
    </row>
    <row r="2" spans="1:13" s="10" customFormat="1" ht="38.25" customHeight="1" x14ac:dyDescent="0.2">
      <c r="A2" s="26"/>
      <c r="B2" s="30" t="s">
        <v>349</v>
      </c>
      <c r="D2" s="26"/>
      <c r="E2" s="26"/>
      <c r="F2" s="26"/>
      <c r="G2" s="26"/>
      <c r="H2" s="26"/>
      <c r="I2" s="44" t="s">
        <v>350</v>
      </c>
      <c r="J2" s="26"/>
      <c r="M2" s="20"/>
    </row>
    <row r="3" spans="1:13" s="16" customFormat="1" ht="38.25" customHeight="1" x14ac:dyDescent="0.2">
      <c r="A3" s="32"/>
      <c r="B3" s="153" t="s">
        <v>231</v>
      </c>
      <c r="C3" s="153"/>
      <c r="D3" s="153"/>
      <c r="E3" s="153"/>
      <c r="F3" s="153"/>
      <c r="G3" s="153"/>
      <c r="H3" s="153"/>
      <c r="I3" s="153"/>
      <c r="J3" s="33"/>
    </row>
    <row r="4" spans="1:13" s="3" customFormat="1" ht="36.75" customHeight="1" x14ac:dyDescent="0.2">
      <c r="A4" s="34"/>
      <c r="B4" s="154" t="s">
        <v>452</v>
      </c>
      <c r="C4" s="154"/>
      <c r="D4" s="154"/>
      <c r="E4" s="154"/>
      <c r="F4" s="154"/>
      <c r="G4" s="154"/>
      <c r="H4" s="154"/>
      <c r="I4" s="154"/>
      <c r="J4" s="25"/>
    </row>
    <row r="5" spans="1:13" ht="29.25" customHeight="1" x14ac:dyDescent="0.2">
      <c r="A5" s="23"/>
      <c r="B5" s="178" t="s">
        <v>85</v>
      </c>
      <c r="C5" s="163" t="s">
        <v>276</v>
      </c>
      <c r="D5" s="164"/>
      <c r="E5" s="164"/>
      <c r="F5" s="164"/>
      <c r="G5" s="164"/>
      <c r="H5" s="165"/>
      <c r="I5" s="155" t="s">
        <v>230</v>
      </c>
      <c r="J5" s="25"/>
    </row>
    <row r="6" spans="1:13" ht="25.5" customHeight="1" x14ac:dyDescent="0.2">
      <c r="A6" s="23"/>
      <c r="B6" s="178" t="s">
        <v>5</v>
      </c>
      <c r="C6" s="35" t="s">
        <v>90</v>
      </c>
      <c r="D6" s="35" t="s">
        <v>81</v>
      </c>
      <c r="E6" s="35" t="s">
        <v>82</v>
      </c>
      <c r="F6" s="35" t="s">
        <v>83</v>
      </c>
      <c r="G6" s="35" t="s">
        <v>84</v>
      </c>
      <c r="H6" s="35" t="s">
        <v>2</v>
      </c>
      <c r="I6" s="155"/>
      <c r="J6" s="25"/>
    </row>
    <row r="7" spans="1:13" ht="25.5" customHeight="1" x14ac:dyDescent="0.2">
      <c r="A7" s="23"/>
      <c r="B7" s="178"/>
      <c r="C7" s="35" t="s">
        <v>91</v>
      </c>
      <c r="D7" s="35" t="s">
        <v>141</v>
      </c>
      <c r="E7" s="35" t="s">
        <v>92</v>
      </c>
      <c r="F7" s="46" t="s">
        <v>93</v>
      </c>
      <c r="G7" s="35" t="s">
        <v>94</v>
      </c>
      <c r="H7" s="35" t="s">
        <v>7</v>
      </c>
      <c r="I7" s="155" t="s">
        <v>6</v>
      </c>
      <c r="J7" s="25"/>
    </row>
    <row r="8" spans="1:13" ht="39.950000000000003" customHeight="1" x14ac:dyDescent="0.2">
      <c r="A8" s="23"/>
      <c r="B8" s="70" t="s">
        <v>53</v>
      </c>
      <c r="C8" s="131">
        <v>113233.21514461756</v>
      </c>
      <c r="D8" s="131">
        <v>17921.663679528156</v>
      </c>
      <c r="E8" s="131">
        <v>10946.029691392629</v>
      </c>
      <c r="F8" s="131">
        <v>1624.4579529167931</v>
      </c>
      <c r="G8" s="131">
        <v>1768.5843824154445</v>
      </c>
      <c r="H8" s="131">
        <f t="shared" ref="H8:H19" si="0">SUM(C8:G8)</f>
        <v>145493.95085087058</v>
      </c>
      <c r="I8" s="70" t="s">
        <v>65</v>
      </c>
      <c r="J8" s="25"/>
    </row>
    <row r="9" spans="1:13" ht="39.950000000000003" customHeight="1" x14ac:dyDescent="0.2">
      <c r="A9" s="23"/>
      <c r="B9" s="63" t="s">
        <v>54</v>
      </c>
      <c r="C9" s="129">
        <v>98347.987210385763</v>
      </c>
      <c r="D9" s="129">
        <v>20972.832860581166</v>
      </c>
      <c r="E9" s="129">
        <v>16431.351697773407</v>
      </c>
      <c r="F9" s="129">
        <v>1523.1270497845137</v>
      </c>
      <c r="G9" s="129">
        <v>5796.3885647586558</v>
      </c>
      <c r="H9" s="129">
        <f t="shared" si="0"/>
        <v>143071.68738328351</v>
      </c>
      <c r="I9" s="63" t="s">
        <v>66</v>
      </c>
      <c r="J9" s="25"/>
    </row>
    <row r="10" spans="1:13" ht="39.950000000000003" customHeight="1" x14ac:dyDescent="0.2">
      <c r="A10" s="23"/>
      <c r="B10" s="70" t="s">
        <v>55</v>
      </c>
      <c r="C10" s="131">
        <v>149644.24757383356</v>
      </c>
      <c r="D10" s="131">
        <v>15662.016464447644</v>
      </c>
      <c r="E10" s="131">
        <v>14018.874629441541</v>
      </c>
      <c r="F10" s="131">
        <v>1771.5375301839422</v>
      </c>
      <c r="G10" s="131">
        <v>2732.5382021647501</v>
      </c>
      <c r="H10" s="131">
        <f t="shared" si="0"/>
        <v>183829.21440007142</v>
      </c>
      <c r="I10" s="70" t="s">
        <v>67</v>
      </c>
      <c r="J10" s="25"/>
    </row>
    <row r="11" spans="1:13" ht="39.950000000000003" customHeight="1" x14ac:dyDescent="0.2">
      <c r="A11" s="23"/>
      <c r="B11" s="63" t="s">
        <v>56</v>
      </c>
      <c r="C11" s="129">
        <v>88340.896746901883</v>
      </c>
      <c r="D11" s="129">
        <v>20670.478244890364</v>
      </c>
      <c r="E11" s="129">
        <v>15388.488513016193</v>
      </c>
      <c r="F11" s="129">
        <v>2575.447456588824</v>
      </c>
      <c r="G11" s="129">
        <v>4800.9739956443809</v>
      </c>
      <c r="H11" s="129">
        <f t="shared" si="0"/>
        <v>131776.28495704167</v>
      </c>
      <c r="I11" s="63" t="s">
        <v>68</v>
      </c>
      <c r="J11" s="25"/>
      <c r="K11" s="5"/>
    </row>
    <row r="12" spans="1:13" ht="39.950000000000003" customHeight="1" x14ac:dyDescent="0.2">
      <c r="A12" s="23"/>
      <c r="B12" s="70" t="s">
        <v>57</v>
      </c>
      <c r="C12" s="131">
        <v>121661.35467914752</v>
      </c>
      <c r="D12" s="131">
        <v>23141.872967308609</v>
      </c>
      <c r="E12" s="131">
        <v>18073.100486473537</v>
      </c>
      <c r="F12" s="131">
        <v>4531.1526714585807</v>
      </c>
      <c r="G12" s="131">
        <v>3517.9498845153694</v>
      </c>
      <c r="H12" s="131">
        <f t="shared" si="0"/>
        <v>170925.43068890361</v>
      </c>
      <c r="I12" s="70" t="s">
        <v>69</v>
      </c>
      <c r="J12" s="25"/>
    </row>
    <row r="13" spans="1:13" ht="39.950000000000003" customHeight="1" x14ac:dyDescent="0.2">
      <c r="A13" s="23"/>
      <c r="B13" s="63" t="s">
        <v>58</v>
      </c>
      <c r="C13" s="129">
        <v>82829.945633250099</v>
      </c>
      <c r="D13" s="129">
        <v>27930.454741767458</v>
      </c>
      <c r="E13" s="129">
        <v>14534.994276376343</v>
      </c>
      <c r="F13" s="129">
        <v>5078.3375954174271</v>
      </c>
      <c r="G13" s="129">
        <v>4779.3841173792889</v>
      </c>
      <c r="H13" s="129">
        <f t="shared" si="0"/>
        <v>135153.11636419062</v>
      </c>
      <c r="I13" s="63" t="s">
        <v>70</v>
      </c>
      <c r="J13" s="25"/>
    </row>
    <row r="14" spans="1:13" ht="39.950000000000003" customHeight="1" x14ac:dyDescent="0.2">
      <c r="A14" s="23"/>
      <c r="B14" s="70" t="s">
        <v>59</v>
      </c>
      <c r="C14" s="131">
        <v>253894.74252551628</v>
      </c>
      <c r="D14" s="131">
        <v>47614.086546369603</v>
      </c>
      <c r="E14" s="131">
        <v>33041.749599131261</v>
      </c>
      <c r="F14" s="131">
        <v>7066.5543979665308</v>
      </c>
      <c r="G14" s="131">
        <v>4545.7215349774742</v>
      </c>
      <c r="H14" s="131">
        <f t="shared" si="0"/>
        <v>346162.85460396123</v>
      </c>
      <c r="I14" s="70" t="s">
        <v>71</v>
      </c>
      <c r="J14" s="25"/>
    </row>
    <row r="15" spans="1:13" ht="39.950000000000003" customHeight="1" x14ac:dyDescent="0.2">
      <c r="A15" s="23"/>
      <c r="B15" s="63" t="s">
        <v>60</v>
      </c>
      <c r="C15" s="129">
        <v>172512.03345535306</v>
      </c>
      <c r="D15" s="129">
        <v>48016.195134404938</v>
      </c>
      <c r="E15" s="129">
        <v>51054.629050119511</v>
      </c>
      <c r="F15" s="129">
        <v>7853.0776620094184</v>
      </c>
      <c r="G15" s="129">
        <v>9452.2293504085064</v>
      </c>
      <c r="H15" s="129">
        <f t="shared" si="0"/>
        <v>288888.16465229535</v>
      </c>
      <c r="I15" s="63" t="s">
        <v>72</v>
      </c>
      <c r="J15" s="25"/>
    </row>
    <row r="16" spans="1:13" ht="39.950000000000003" customHeight="1" x14ac:dyDescent="0.2">
      <c r="A16" s="23"/>
      <c r="B16" s="70" t="s">
        <v>61</v>
      </c>
      <c r="C16" s="131">
        <v>2076463.7644284838</v>
      </c>
      <c r="D16" s="131">
        <v>261688.43823529017</v>
      </c>
      <c r="E16" s="131">
        <v>184640.2185241977</v>
      </c>
      <c r="F16" s="131">
        <v>27515.636973027886</v>
      </c>
      <c r="G16" s="131">
        <v>32259.539127327589</v>
      </c>
      <c r="H16" s="131">
        <f t="shared" si="0"/>
        <v>2582567.5972883273</v>
      </c>
      <c r="I16" s="70" t="s">
        <v>73</v>
      </c>
      <c r="J16" s="25"/>
    </row>
    <row r="17" spans="1:10" ht="39.950000000000003" customHeight="1" x14ac:dyDescent="0.2">
      <c r="A17" s="23"/>
      <c r="B17" s="63" t="s">
        <v>62</v>
      </c>
      <c r="C17" s="129">
        <v>122233.02263128589</v>
      </c>
      <c r="D17" s="129">
        <v>39440.223642086465</v>
      </c>
      <c r="E17" s="129">
        <v>43145.992145460157</v>
      </c>
      <c r="F17" s="129">
        <v>10318.227756883281</v>
      </c>
      <c r="G17" s="129">
        <v>8216.4440786260948</v>
      </c>
      <c r="H17" s="129">
        <f t="shared" si="0"/>
        <v>223353.91025434187</v>
      </c>
      <c r="I17" s="63" t="s">
        <v>74</v>
      </c>
      <c r="J17" s="25"/>
    </row>
    <row r="18" spans="1:10" ht="39.950000000000003" customHeight="1" x14ac:dyDescent="0.2">
      <c r="A18" s="23"/>
      <c r="B18" s="70" t="s">
        <v>63</v>
      </c>
      <c r="C18" s="131">
        <v>84250.161201376453</v>
      </c>
      <c r="D18" s="131">
        <v>17118.539369938004</v>
      </c>
      <c r="E18" s="131">
        <v>10732.940532451905</v>
      </c>
      <c r="F18" s="131">
        <v>5069.0757054123278</v>
      </c>
      <c r="G18" s="131">
        <v>5042.0990283877654</v>
      </c>
      <c r="H18" s="131">
        <f t="shared" si="0"/>
        <v>122212.81583756645</v>
      </c>
      <c r="I18" s="70" t="s">
        <v>76</v>
      </c>
      <c r="J18" s="25"/>
    </row>
    <row r="19" spans="1:10" ht="39.950000000000003" customHeight="1" x14ac:dyDescent="0.2">
      <c r="A19" s="23"/>
      <c r="B19" s="63" t="s">
        <v>64</v>
      </c>
      <c r="C19" s="129">
        <v>46655.431558495417</v>
      </c>
      <c r="D19" s="129">
        <v>8961.8950288784181</v>
      </c>
      <c r="E19" s="129">
        <v>8477.9815475723735</v>
      </c>
      <c r="F19" s="129">
        <v>3556.7650199160717</v>
      </c>
      <c r="G19" s="129">
        <v>3476.2881828138788</v>
      </c>
      <c r="H19" s="129">
        <f t="shared" si="0"/>
        <v>71128.361337676164</v>
      </c>
      <c r="I19" s="63" t="s">
        <v>75</v>
      </c>
      <c r="J19" s="25"/>
    </row>
    <row r="20" spans="1:10" s="6" customFormat="1" ht="45" customHeight="1" x14ac:dyDescent="0.2">
      <c r="A20" s="39"/>
      <c r="B20" s="71" t="s">
        <v>35</v>
      </c>
      <c r="C20" s="132">
        <f t="shared" ref="C20:H20" si="1">SUM(C8:C19)</f>
        <v>3410066.8027886469</v>
      </c>
      <c r="D20" s="132">
        <f t="shared" si="1"/>
        <v>549138.69691549102</v>
      </c>
      <c r="E20" s="132">
        <f t="shared" si="1"/>
        <v>420486.35069340654</v>
      </c>
      <c r="F20" s="132">
        <f t="shared" si="1"/>
        <v>78483.397771565593</v>
      </c>
      <c r="G20" s="132">
        <f t="shared" si="1"/>
        <v>86388.140449419196</v>
      </c>
      <c r="H20" s="132">
        <f t="shared" si="1"/>
        <v>4544563.3886185298</v>
      </c>
      <c r="I20" s="71" t="s">
        <v>7</v>
      </c>
      <c r="J20" s="25"/>
    </row>
    <row r="21" spans="1:10" s="7" customFormat="1" ht="30" customHeight="1" x14ac:dyDescent="0.2">
      <c r="A21" s="41"/>
      <c r="B21" s="152" t="s">
        <v>275</v>
      </c>
      <c r="C21" s="152"/>
      <c r="D21" s="127"/>
      <c r="E21" s="41"/>
      <c r="F21" s="152" t="s">
        <v>274</v>
      </c>
      <c r="G21" s="152"/>
      <c r="H21" s="152"/>
      <c r="I21" s="152"/>
      <c r="J21" s="25"/>
    </row>
    <row r="22" spans="1:10" ht="45" customHeight="1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5"/>
    </row>
    <row r="23" spans="1:10" x14ac:dyDescent="0.2">
      <c r="F23" s="8"/>
      <c r="G23" s="8"/>
    </row>
    <row r="24" spans="1:10" ht="92.25" customHeight="1" x14ac:dyDescent="0.2">
      <c r="H24" s="75"/>
    </row>
  </sheetData>
  <protectedRanges>
    <protectedRange sqref="B4:I4" name="نطاق1"/>
    <protectedRange sqref="B3:I3" name="نطاق1_2"/>
    <protectedRange sqref="B5:B20" name="نطاق1_1_1"/>
    <protectedRange sqref="I5:I20" name="نطاق1_3"/>
    <protectedRange sqref="E5:H5" name="نطاق1_2_1_2"/>
  </protectedRanges>
  <mergeCells count="7">
    <mergeCell ref="F21:I21"/>
    <mergeCell ref="B3:I3"/>
    <mergeCell ref="B4:I4"/>
    <mergeCell ref="B5:B7"/>
    <mergeCell ref="C5:H5"/>
    <mergeCell ref="I5:I7"/>
    <mergeCell ref="B21:C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26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3" ht="22.5" x14ac:dyDescent="0.2">
      <c r="A1" s="23"/>
      <c r="B1" s="23"/>
      <c r="C1" s="23"/>
      <c r="D1" s="23"/>
      <c r="E1" s="23"/>
      <c r="F1" s="23"/>
      <c r="G1" s="23"/>
      <c r="H1" s="23"/>
      <c r="I1" s="23"/>
      <c r="J1" s="25"/>
    </row>
    <row r="2" spans="1:13" s="10" customFormat="1" ht="38.25" customHeight="1" x14ac:dyDescent="0.2">
      <c r="A2" s="26"/>
      <c r="B2" s="30" t="s">
        <v>379</v>
      </c>
      <c r="D2" s="26"/>
      <c r="E2" s="26"/>
      <c r="F2" s="26"/>
      <c r="G2" s="26"/>
      <c r="H2" s="26"/>
      <c r="I2" s="44" t="s">
        <v>380</v>
      </c>
      <c r="J2" s="26"/>
      <c r="M2" s="20"/>
    </row>
    <row r="3" spans="1:13" s="16" customFormat="1" ht="38.25" customHeight="1" x14ac:dyDescent="0.2">
      <c r="A3" s="32"/>
      <c r="B3" s="153" t="s">
        <v>232</v>
      </c>
      <c r="C3" s="153"/>
      <c r="D3" s="153"/>
      <c r="E3" s="153"/>
      <c r="F3" s="153"/>
      <c r="G3" s="153"/>
      <c r="H3" s="153"/>
      <c r="I3" s="153"/>
      <c r="J3" s="33"/>
    </row>
    <row r="4" spans="1:13" s="3" customFormat="1" ht="34.5" customHeight="1" x14ac:dyDescent="0.2">
      <c r="A4" s="34"/>
      <c r="B4" s="154" t="s">
        <v>455</v>
      </c>
      <c r="C4" s="154"/>
      <c r="D4" s="154"/>
      <c r="E4" s="154"/>
      <c r="F4" s="154"/>
      <c r="G4" s="154"/>
      <c r="H4" s="154"/>
      <c r="I4" s="154"/>
      <c r="J4" s="25"/>
    </row>
    <row r="5" spans="1:13" ht="29.25" customHeight="1" x14ac:dyDescent="0.2">
      <c r="A5" s="23"/>
      <c r="B5" s="178" t="s">
        <v>85</v>
      </c>
      <c r="C5" s="163" t="s">
        <v>276</v>
      </c>
      <c r="D5" s="164"/>
      <c r="E5" s="164"/>
      <c r="F5" s="164"/>
      <c r="G5" s="164"/>
      <c r="H5" s="165"/>
      <c r="I5" s="155" t="s">
        <v>230</v>
      </c>
      <c r="J5" s="25"/>
    </row>
    <row r="6" spans="1:13" ht="25.5" customHeight="1" x14ac:dyDescent="0.2">
      <c r="A6" s="23"/>
      <c r="B6" s="178" t="s">
        <v>5</v>
      </c>
      <c r="C6" s="35" t="s">
        <v>90</v>
      </c>
      <c r="D6" s="35" t="s">
        <v>81</v>
      </c>
      <c r="E6" s="35" t="s">
        <v>82</v>
      </c>
      <c r="F6" s="35" t="s">
        <v>83</v>
      </c>
      <c r="G6" s="35" t="s">
        <v>84</v>
      </c>
      <c r="H6" s="35" t="s">
        <v>2</v>
      </c>
      <c r="I6" s="155"/>
      <c r="J6" s="25"/>
    </row>
    <row r="7" spans="1:13" ht="25.5" customHeight="1" x14ac:dyDescent="0.2">
      <c r="A7" s="23"/>
      <c r="B7" s="178"/>
      <c r="C7" s="35" t="s">
        <v>91</v>
      </c>
      <c r="D7" s="35" t="s">
        <v>141</v>
      </c>
      <c r="E7" s="35" t="s">
        <v>92</v>
      </c>
      <c r="F7" s="46" t="s">
        <v>93</v>
      </c>
      <c r="G7" s="35" t="s">
        <v>94</v>
      </c>
      <c r="H7" s="35" t="s">
        <v>7</v>
      </c>
      <c r="I7" s="155" t="s">
        <v>6</v>
      </c>
      <c r="J7" s="25"/>
    </row>
    <row r="8" spans="1:13" ht="39.950000000000003" customHeight="1" x14ac:dyDescent="0.2">
      <c r="A8" s="23"/>
      <c r="B8" s="70" t="s">
        <v>53</v>
      </c>
      <c r="C8" s="131">
        <v>40195.185348636682</v>
      </c>
      <c r="D8" s="131">
        <v>4095.9135625395479</v>
      </c>
      <c r="E8" s="131">
        <v>4927.7535947908709</v>
      </c>
      <c r="F8" s="131">
        <v>626.98864863402821</v>
      </c>
      <c r="G8" s="131">
        <v>0</v>
      </c>
      <c r="H8" s="131">
        <f t="shared" ref="H8:H19" si="0">SUM(C8:G8)</f>
        <v>49845.841154601127</v>
      </c>
      <c r="I8" s="70" t="s">
        <v>65</v>
      </c>
      <c r="J8" s="25"/>
    </row>
    <row r="9" spans="1:13" ht="39.950000000000003" customHeight="1" x14ac:dyDescent="0.2">
      <c r="A9" s="23"/>
      <c r="B9" s="63" t="s">
        <v>54</v>
      </c>
      <c r="C9" s="129">
        <v>37780.253554324903</v>
      </c>
      <c r="D9" s="129">
        <v>5624.4043205032885</v>
      </c>
      <c r="E9" s="129">
        <v>4692.159380258543</v>
      </c>
      <c r="F9" s="129">
        <v>1910.9919876662966</v>
      </c>
      <c r="G9" s="129">
        <v>3097.7799550992145</v>
      </c>
      <c r="H9" s="129">
        <f t="shared" si="0"/>
        <v>53105.589197852241</v>
      </c>
      <c r="I9" s="63" t="s">
        <v>66</v>
      </c>
      <c r="J9" s="25"/>
    </row>
    <row r="10" spans="1:13" ht="39.950000000000003" customHeight="1" x14ac:dyDescent="0.2">
      <c r="A10" s="23"/>
      <c r="B10" s="70" t="s">
        <v>55</v>
      </c>
      <c r="C10" s="131">
        <v>45306.133906433912</v>
      </c>
      <c r="D10" s="131">
        <v>5168.765302679758</v>
      </c>
      <c r="E10" s="131">
        <v>7553.2087266598219</v>
      </c>
      <c r="F10" s="131">
        <v>3439.1574767945931</v>
      </c>
      <c r="G10" s="131">
        <v>3124.3410343030991</v>
      </c>
      <c r="H10" s="131">
        <f t="shared" si="0"/>
        <v>64591.606446871185</v>
      </c>
      <c r="I10" s="70" t="s">
        <v>67</v>
      </c>
      <c r="J10" s="25"/>
    </row>
    <row r="11" spans="1:13" ht="39.950000000000003" customHeight="1" x14ac:dyDescent="0.2">
      <c r="A11" s="23"/>
      <c r="B11" s="63" t="s">
        <v>56</v>
      </c>
      <c r="C11" s="129">
        <v>25445.919404598157</v>
      </c>
      <c r="D11" s="129">
        <v>3510.9031733408683</v>
      </c>
      <c r="E11" s="129">
        <v>5611.217581562596</v>
      </c>
      <c r="F11" s="129">
        <v>2511.1291145145938</v>
      </c>
      <c r="G11" s="129">
        <v>2618.5959395125105</v>
      </c>
      <c r="H11" s="129">
        <f t="shared" si="0"/>
        <v>39697.765213528728</v>
      </c>
      <c r="I11" s="63" t="s">
        <v>68</v>
      </c>
      <c r="J11" s="25"/>
      <c r="K11" s="5"/>
    </row>
    <row r="12" spans="1:13" ht="39.950000000000003" customHeight="1" x14ac:dyDescent="0.2">
      <c r="A12" s="23"/>
      <c r="B12" s="70" t="s">
        <v>57</v>
      </c>
      <c r="C12" s="131">
        <v>37302.124064801828</v>
      </c>
      <c r="D12" s="131">
        <v>4010.7568593230089</v>
      </c>
      <c r="E12" s="131">
        <v>6065.3232920129212</v>
      </c>
      <c r="F12" s="131">
        <v>1254.2603647556366</v>
      </c>
      <c r="G12" s="131">
        <v>955.73593711938418</v>
      </c>
      <c r="H12" s="131">
        <f t="shared" si="0"/>
        <v>49588.200518012782</v>
      </c>
      <c r="I12" s="70" t="s">
        <v>69</v>
      </c>
      <c r="J12" s="25"/>
    </row>
    <row r="13" spans="1:13" ht="39.950000000000003" customHeight="1" x14ac:dyDescent="0.2">
      <c r="A13" s="23"/>
      <c r="B13" s="63" t="s">
        <v>58</v>
      </c>
      <c r="C13" s="129">
        <v>27302.155695807069</v>
      </c>
      <c r="D13" s="129">
        <v>2942.2217070631641</v>
      </c>
      <c r="E13" s="129">
        <v>2490.4580218690453</v>
      </c>
      <c r="F13" s="129">
        <v>0</v>
      </c>
      <c r="G13" s="129">
        <v>5096.8305863992455</v>
      </c>
      <c r="H13" s="129">
        <f t="shared" si="0"/>
        <v>37831.666011138521</v>
      </c>
      <c r="I13" s="63" t="s">
        <v>70</v>
      </c>
      <c r="J13" s="25"/>
    </row>
    <row r="14" spans="1:13" ht="39.950000000000003" customHeight="1" x14ac:dyDescent="0.2">
      <c r="A14" s="23"/>
      <c r="B14" s="70" t="s">
        <v>59</v>
      </c>
      <c r="C14" s="131">
        <v>88278.490912752372</v>
      </c>
      <c r="D14" s="131">
        <v>7198.2051848809633</v>
      </c>
      <c r="E14" s="131">
        <v>14019.898268724593</v>
      </c>
      <c r="F14" s="131">
        <v>3028.1009423095788</v>
      </c>
      <c r="G14" s="131">
        <v>115.60596680157256</v>
      </c>
      <c r="H14" s="131">
        <f t="shared" si="0"/>
        <v>112640.30127546907</v>
      </c>
      <c r="I14" s="70" t="s">
        <v>71</v>
      </c>
      <c r="J14" s="25"/>
    </row>
    <row r="15" spans="1:13" ht="39.950000000000003" customHeight="1" x14ac:dyDescent="0.2">
      <c r="A15" s="23"/>
      <c r="B15" s="63" t="s">
        <v>60</v>
      </c>
      <c r="C15" s="129">
        <v>65694.356254274797</v>
      </c>
      <c r="D15" s="129">
        <v>13670.110990633095</v>
      </c>
      <c r="E15" s="129">
        <v>15264.348161603688</v>
      </c>
      <c r="F15" s="129">
        <v>3554.9736242573263</v>
      </c>
      <c r="G15" s="129">
        <v>3586.781566854715</v>
      </c>
      <c r="H15" s="129">
        <f t="shared" si="0"/>
        <v>101770.57059762362</v>
      </c>
      <c r="I15" s="63" t="s">
        <v>72</v>
      </c>
      <c r="J15" s="25"/>
    </row>
    <row r="16" spans="1:13" ht="39.950000000000003" customHeight="1" x14ac:dyDescent="0.2">
      <c r="A16" s="23"/>
      <c r="B16" s="70" t="s">
        <v>61</v>
      </c>
      <c r="C16" s="131">
        <v>872057.2038795246</v>
      </c>
      <c r="D16" s="131">
        <v>70608.050173112948</v>
      </c>
      <c r="E16" s="131">
        <v>69653.589448950821</v>
      </c>
      <c r="F16" s="131">
        <v>9886.0446602106476</v>
      </c>
      <c r="G16" s="131">
        <v>20500.702127319706</v>
      </c>
      <c r="H16" s="131">
        <f t="shared" si="0"/>
        <v>1042705.5902891188</v>
      </c>
      <c r="I16" s="70" t="s">
        <v>73</v>
      </c>
      <c r="J16" s="25"/>
    </row>
    <row r="17" spans="1:10" ht="39.950000000000003" customHeight="1" x14ac:dyDescent="0.2">
      <c r="A17" s="23"/>
      <c r="B17" s="63" t="s">
        <v>62</v>
      </c>
      <c r="C17" s="129">
        <v>31569.706094454767</v>
      </c>
      <c r="D17" s="129">
        <v>10550.298737329931</v>
      </c>
      <c r="E17" s="129">
        <v>17128.439823578898</v>
      </c>
      <c r="F17" s="129">
        <v>5813.8398225348083</v>
      </c>
      <c r="G17" s="129">
        <v>3064.4728594840099</v>
      </c>
      <c r="H17" s="129">
        <f t="shared" si="0"/>
        <v>68126.757337382413</v>
      </c>
      <c r="I17" s="63" t="s">
        <v>74</v>
      </c>
      <c r="J17" s="25"/>
    </row>
    <row r="18" spans="1:10" ht="39.950000000000003" customHeight="1" x14ac:dyDescent="0.2">
      <c r="A18" s="23"/>
      <c r="B18" s="70" t="s">
        <v>63</v>
      </c>
      <c r="C18" s="131">
        <v>22091.256542103136</v>
      </c>
      <c r="D18" s="131">
        <v>3217.4759150256032</v>
      </c>
      <c r="E18" s="131">
        <v>1165.9942984838608</v>
      </c>
      <c r="F18" s="131">
        <v>1408.0485026007254</v>
      </c>
      <c r="G18" s="131">
        <v>1681.1136267820334</v>
      </c>
      <c r="H18" s="131">
        <f t="shared" si="0"/>
        <v>29563.888884995358</v>
      </c>
      <c r="I18" s="70" t="s">
        <v>76</v>
      </c>
      <c r="J18" s="25"/>
    </row>
    <row r="19" spans="1:10" ht="39.950000000000003" customHeight="1" x14ac:dyDescent="0.2">
      <c r="A19" s="23"/>
      <c r="B19" s="63" t="s">
        <v>64</v>
      </c>
      <c r="C19" s="129">
        <v>15499.786941495195</v>
      </c>
      <c r="D19" s="129">
        <v>2454.4958253484619</v>
      </c>
      <c r="E19" s="129">
        <v>2160.3343336673174</v>
      </c>
      <c r="F19" s="129">
        <v>438.06263080719737</v>
      </c>
      <c r="G19" s="129">
        <v>822.38782365051952</v>
      </c>
      <c r="H19" s="129">
        <f t="shared" si="0"/>
        <v>21375.067554968693</v>
      </c>
      <c r="I19" s="63" t="s">
        <v>75</v>
      </c>
      <c r="J19" s="25"/>
    </row>
    <row r="20" spans="1:10" s="6" customFormat="1" ht="45" customHeight="1" x14ac:dyDescent="0.2">
      <c r="A20" s="39"/>
      <c r="B20" s="71" t="s">
        <v>35</v>
      </c>
      <c r="C20" s="132">
        <f t="shared" ref="C20:H20" si="1">SUM(C8:C19)</f>
        <v>1308522.5725992075</v>
      </c>
      <c r="D20" s="132">
        <f t="shared" si="1"/>
        <v>133051.60175178063</v>
      </c>
      <c r="E20" s="132">
        <f t="shared" si="1"/>
        <v>150732.72493216299</v>
      </c>
      <c r="F20" s="132">
        <f t="shared" si="1"/>
        <v>33871.597775085422</v>
      </c>
      <c r="G20" s="132">
        <f t="shared" si="1"/>
        <v>44664.347423326013</v>
      </c>
      <c r="H20" s="132">
        <f t="shared" si="1"/>
        <v>1670842.8444815627</v>
      </c>
      <c r="I20" s="71" t="s">
        <v>7</v>
      </c>
      <c r="J20" s="25"/>
    </row>
    <row r="21" spans="1:10" s="7" customFormat="1" ht="30" customHeight="1" x14ac:dyDescent="0.2">
      <c r="A21" s="41"/>
      <c r="B21" s="152" t="s">
        <v>275</v>
      </c>
      <c r="C21" s="152"/>
      <c r="D21" s="127"/>
      <c r="E21" s="41"/>
      <c r="F21" s="152" t="s">
        <v>274</v>
      </c>
      <c r="G21" s="152"/>
      <c r="H21" s="152"/>
      <c r="I21" s="152"/>
      <c r="J21" s="25"/>
    </row>
    <row r="22" spans="1:10" ht="45" customHeight="1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5"/>
    </row>
    <row r="23" spans="1:10" x14ac:dyDescent="0.2">
      <c r="F23" s="8"/>
      <c r="G23" s="8"/>
    </row>
    <row r="26" spans="1:10" ht="78.75" customHeight="1" x14ac:dyDescent="0.2"/>
  </sheetData>
  <protectedRanges>
    <protectedRange sqref="B3:I4" name="نطاق1"/>
    <protectedRange sqref="B5:B20" name="نطاق1_1_1"/>
    <protectedRange sqref="I5:I20" name="نطاق1_2"/>
    <protectedRange sqref="E5:H5" name="نطاق1_2_1_2"/>
  </protectedRanges>
  <mergeCells count="7">
    <mergeCell ref="F21:I21"/>
    <mergeCell ref="B3:I3"/>
    <mergeCell ref="B4:I4"/>
    <mergeCell ref="B5:B7"/>
    <mergeCell ref="C5:H5"/>
    <mergeCell ref="I5:I7"/>
    <mergeCell ref="B21:C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M25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42.140625" style="1" customWidth="1"/>
    <col min="10" max="10" width="9.140625" style="4"/>
    <col min="11" max="16384" width="9.140625" style="1"/>
  </cols>
  <sheetData>
    <row r="1" spans="1:13" ht="22.5" x14ac:dyDescent="0.2">
      <c r="A1" s="23"/>
      <c r="B1" s="23"/>
      <c r="C1" s="23"/>
      <c r="D1" s="23"/>
      <c r="E1" s="23"/>
      <c r="F1" s="23"/>
      <c r="G1" s="23"/>
      <c r="H1" s="23"/>
      <c r="I1" s="23"/>
      <c r="J1" s="25"/>
    </row>
    <row r="2" spans="1:13" s="10" customFormat="1" ht="38.25" customHeight="1" x14ac:dyDescent="0.2">
      <c r="A2" s="26"/>
      <c r="B2" s="30" t="s">
        <v>381</v>
      </c>
      <c r="D2" s="26"/>
      <c r="E2" s="26"/>
      <c r="F2" s="26"/>
      <c r="G2" s="26"/>
      <c r="H2" s="26"/>
      <c r="I2" s="44" t="s">
        <v>382</v>
      </c>
      <c r="J2" s="26"/>
      <c r="M2" s="20"/>
    </row>
    <row r="3" spans="1:13" s="16" customFormat="1" ht="38.25" customHeight="1" x14ac:dyDescent="0.2">
      <c r="A3" s="32"/>
      <c r="B3" s="153" t="s">
        <v>264</v>
      </c>
      <c r="C3" s="153"/>
      <c r="D3" s="153"/>
      <c r="E3" s="153"/>
      <c r="F3" s="153"/>
      <c r="G3" s="153"/>
      <c r="H3" s="153"/>
      <c r="I3" s="153"/>
      <c r="J3" s="33"/>
    </row>
    <row r="4" spans="1:13" s="3" customFormat="1" ht="44.25" customHeight="1" x14ac:dyDescent="0.2">
      <c r="A4" s="34"/>
      <c r="B4" s="154" t="s">
        <v>383</v>
      </c>
      <c r="C4" s="154"/>
      <c r="D4" s="154"/>
      <c r="E4" s="154"/>
      <c r="F4" s="154"/>
      <c r="G4" s="154"/>
      <c r="H4" s="154"/>
      <c r="I4" s="154"/>
      <c r="J4" s="25"/>
    </row>
    <row r="5" spans="1:13" ht="29.25" customHeight="1" x14ac:dyDescent="0.2">
      <c r="A5" s="23"/>
      <c r="B5" s="178" t="s">
        <v>1</v>
      </c>
      <c r="C5" s="163" t="s">
        <v>276</v>
      </c>
      <c r="D5" s="164"/>
      <c r="E5" s="164"/>
      <c r="F5" s="164"/>
      <c r="G5" s="164"/>
      <c r="H5" s="165"/>
      <c r="I5" s="155" t="s">
        <v>0</v>
      </c>
      <c r="J5" s="25"/>
    </row>
    <row r="6" spans="1:13" ht="25.5" customHeight="1" x14ac:dyDescent="0.2">
      <c r="A6" s="23"/>
      <c r="B6" s="178" t="s">
        <v>5</v>
      </c>
      <c r="C6" s="35" t="s">
        <v>90</v>
      </c>
      <c r="D6" s="35" t="s">
        <v>81</v>
      </c>
      <c r="E6" s="35" t="s">
        <v>82</v>
      </c>
      <c r="F6" s="35" t="s">
        <v>83</v>
      </c>
      <c r="G6" s="35" t="s">
        <v>84</v>
      </c>
      <c r="H6" s="35" t="s">
        <v>2</v>
      </c>
      <c r="I6" s="155"/>
      <c r="J6" s="25"/>
    </row>
    <row r="7" spans="1:13" ht="25.5" customHeight="1" x14ac:dyDescent="0.2">
      <c r="A7" s="23"/>
      <c r="B7" s="178"/>
      <c r="C7" s="35" t="s">
        <v>91</v>
      </c>
      <c r="D7" s="35" t="s">
        <v>141</v>
      </c>
      <c r="E7" s="35" t="s">
        <v>92</v>
      </c>
      <c r="F7" s="46" t="s">
        <v>93</v>
      </c>
      <c r="G7" s="35" t="s">
        <v>94</v>
      </c>
      <c r="H7" s="35" t="s">
        <v>7</v>
      </c>
      <c r="I7" s="155" t="s">
        <v>6</v>
      </c>
      <c r="J7" s="25"/>
    </row>
    <row r="8" spans="1:13" ht="39.950000000000003" customHeight="1" x14ac:dyDescent="0.2">
      <c r="A8" s="23"/>
      <c r="B8" s="70" t="s">
        <v>11</v>
      </c>
      <c r="C8" s="131">
        <f>'9-1'!C8+'9-2'!C8</f>
        <v>419627.91841961583</v>
      </c>
      <c r="D8" s="131">
        <f>'9-1'!D8+'9-2'!D8</f>
        <v>642105.70750528679</v>
      </c>
      <c r="E8" s="131">
        <f>'9-1'!E8+'9-2'!E8</f>
        <v>488457.99114051368</v>
      </c>
      <c r="F8" s="131">
        <f>'9-1'!F8+'9-2'!F8</f>
        <v>113934.95526937774</v>
      </c>
      <c r="G8" s="131">
        <f>'9-1'!G8+'9-2'!G8</f>
        <v>188554.2407017324</v>
      </c>
      <c r="H8" s="131">
        <f>SUM(C8:G8)</f>
        <v>1852680.8130365263</v>
      </c>
      <c r="I8" s="70" t="s">
        <v>10</v>
      </c>
      <c r="J8" s="25"/>
    </row>
    <row r="9" spans="1:13" ht="39.950000000000003" customHeight="1" x14ac:dyDescent="0.2">
      <c r="A9" s="23"/>
      <c r="B9" s="63" t="s">
        <v>13</v>
      </c>
      <c r="C9" s="129">
        <f>'9-1'!C9+'9-2'!C9</f>
        <v>6149345.7564856932</v>
      </c>
      <c r="D9" s="129">
        <f>'9-1'!D9+'9-2'!D9</f>
        <v>91454.012859858325</v>
      </c>
      <c r="E9" s="129">
        <f>'9-1'!E9+'9-2'!E9</f>
        <v>20804.514142339773</v>
      </c>
      <c r="F9" s="129">
        <f>'9-1'!F9+'9-2'!F9</f>
        <v>1142.6933409290132</v>
      </c>
      <c r="G9" s="129">
        <f>'9-1'!G9+'9-2'!G9</f>
        <v>16399.413669389916</v>
      </c>
      <c r="H9" s="129">
        <f t="shared" ref="H9:H20" si="0">SUM(C9:G9)</f>
        <v>6279146.3904982107</v>
      </c>
      <c r="I9" s="63" t="s">
        <v>12</v>
      </c>
      <c r="J9" s="25"/>
    </row>
    <row r="10" spans="1:13" ht="39.950000000000003" customHeight="1" x14ac:dyDescent="0.2">
      <c r="A10" s="23"/>
      <c r="B10" s="70" t="s">
        <v>15</v>
      </c>
      <c r="C10" s="131">
        <f>'9-1'!C10+'9-2'!C10</f>
        <v>664279.32324920455</v>
      </c>
      <c r="D10" s="131">
        <f>'9-1'!D10+'9-2'!D10</f>
        <v>83461.466046158952</v>
      </c>
      <c r="E10" s="131">
        <f>'9-1'!E10+'9-2'!E10</f>
        <v>15335.958257369633</v>
      </c>
      <c r="F10" s="131">
        <f>'9-1'!F10+'9-2'!F10</f>
        <v>2472.9745795350864</v>
      </c>
      <c r="G10" s="131">
        <f>'9-1'!G10+'9-2'!G10</f>
        <v>2979.994551986636</v>
      </c>
      <c r="H10" s="131">
        <f t="shared" si="0"/>
        <v>768529.71668425482</v>
      </c>
      <c r="I10" s="70" t="s">
        <v>14</v>
      </c>
      <c r="J10" s="25"/>
    </row>
    <row r="11" spans="1:13" ht="39.950000000000003" customHeight="1" x14ac:dyDescent="0.2">
      <c r="A11" s="23"/>
      <c r="B11" s="63" t="s">
        <v>17</v>
      </c>
      <c r="C11" s="129">
        <f>'9-1'!C11+'9-2'!C11</f>
        <v>70785.470446907217</v>
      </c>
      <c r="D11" s="129">
        <f>'9-1'!D11+'9-2'!D11</f>
        <v>93739.355870442829</v>
      </c>
      <c r="E11" s="129">
        <f>'9-1'!E11+'9-2'!E11</f>
        <v>70698.003711657482</v>
      </c>
      <c r="F11" s="129">
        <f>'9-1'!F11+'9-2'!F11</f>
        <v>24653.881554650899</v>
      </c>
      <c r="G11" s="129">
        <f>'9-1'!G11+'9-2'!G11</f>
        <v>60988.014475532706</v>
      </c>
      <c r="H11" s="129">
        <f t="shared" si="0"/>
        <v>320864.7260591911</v>
      </c>
      <c r="I11" s="63" t="s">
        <v>16</v>
      </c>
      <c r="J11" s="25"/>
      <c r="K11" s="5"/>
    </row>
    <row r="12" spans="1:13" ht="39.950000000000003" customHeight="1" x14ac:dyDescent="0.2">
      <c r="A12" s="23"/>
      <c r="B12" s="70" t="s">
        <v>79</v>
      </c>
      <c r="C12" s="131">
        <f>'9-1'!C12+'9-2'!C12</f>
        <v>108207.64470839698</v>
      </c>
      <c r="D12" s="131">
        <f>'9-1'!D12+'9-2'!D12</f>
        <v>152968.48373346118</v>
      </c>
      <c r="E12" s="131">
        <f>'9-1'!E12+'9-2'!E12</f>
        <v>246597.19755230664</v>
      </c>
      <c r="F12" s="131">
        <f>'9-1'!F12+'9-2'!F12</f>
        <v>82303.475092406719</v>
      </c>
      <c r="G12" s="131">
        <f>'9-1'!G12+'9-2'!G12</f>
        <v>159051.45641174912</v>
      </c>
      <c r="H12" s="131">
        <f t="shared" si="0"/>
        <v>749128.25749832066</v>
      </c>
      <c r="I12" s="70" t="s">
        <v>18</v>
      </c>
      <c r="J12" s="25"/>
    </row>
    <row r="13" spans="1:13" ht="39.950000000000003" customHeight="1" x14ac:dyDescent="0.2">
      <c r="A13" s="23"/>
      <c r="B13" s="63" t="s">
        <v>20</v>
      </c>
      <c r="C13" s="129">
        <f>'9-1'!C13+'9-2'!C13</f>
        <v>121927.87601520763</v>
      </c>
      <c r="D13" s="129">
        <f>'9-1'!D13+'9-2'!D13</f>
        <v>224852.81527724658</v>
      </c>
      <c r="E13" s="129">
        <f>'9-1'!E13+'9-2'!E13</f>
        <v>152511.49351705695</v>
      </c>
      <c r="F13" s="129">
        <f>'9-1'!F13+'9-2'!F13</f>
        <v>31422.98323463586</v>
      </c>
      <c r="G13" s="129">
        <f>'9-1'!G13+'9-2'!G13</f>
        <v>57408.3041423041</v>
      </c>
      <c r="H13" s="129">
        <f t="shared" si="0"/>
        <v>588123.4721864512</v>
      </c>
      <c r="I13" s="63" t="s">
        <v>19</v>
      </c>
      <c r="J13" s="25"/>
    </row>
    <row r="14" spans="1:13" ht="39.950000000000003" customHeight="1" x14ac:dyDescent="0.2">
      <c r="A14" s="23"/>
      <c r="B14" s="70" t="s">
        <v>22</v>
      </c>
      <c r="C14" s="131">
        <f>'9-1'!C14+'9-2'!C14</f>
        <v>55348.088066514349</v>
      </c>
      <c r="D14" s="131">
        <f>'9-1'!D14+'9-2'!D14</f>
        <v>42477.926719529147</v>
      </c>
      <c r="E14" s="131">
        <f>'9-1'!E14+'9-2'!E14</f>
        <v>21302.32302714973</v>
      </c>
      <c r="F14" s="131">
        <f>'9-1'!F14+'9-2'!F14</f>
        <v>9269.94161804756</v>
      </c>
      <c r="G14" s="131">
        <f>'9-1'!G14+'9-2'!G14</f>
        <v>5398.1675481463863</v>
      </c>
      <c r="H14" s="131">
        <f t="shared" si="0"/>
        <v>133796.44697938717</v>
      </c>
      <c r="I14" s="70" t="s">
        <v>21</v>
      </c>
      <c r="J14" s="25"/>
    </row>
    <row r="15" spans="1:13" ht="39.950000000000003" customHeight="1" x14ac:dyDescent="0.2">
      <c r="A15" s="23"/>
      <c r="B15" s="63" t="s">
        <v>24</v>
      </c>
      <c r="C15" s="129">
        <f>'9-1'!C15+'9-2'!C15</f>
        <v>16283.072021189117</v>
      </c>
      <c r="D15" s="129">
        <f>'9-1'!D15+'9-2'!D15</f>
        <v>37405.234251843292</v>
      </c>
      <c r="E15" s="129">
        <f>'9-1'!E15+'9-2'!E15</f>
        <v>19571.469956621168</v>
      </c>
      <c r="F15" s="129">
        <f>'9-1'!F15+'9-2'!F15</f>
        <v>8167.6398170607481</v>
      </c>
      <c r="G15" s="129">
        <f>'9-1'!G15+'9-2'!G15</f>
        <v>5030.4552639134727</v>
      </c>
      <c r="H15" s="129">
        <f t="shared" si="0"/>
        <v>86457.871310627801</v>
      </c>
      <c r="I15" s="63" t="s">
        <v>23</v>
      </c>
      <c r="J15" s="25"/>
    </row>
    <row r="16" spans="1:13" ht="39.950000000000003" customHeight="1" x14ac:dyDescent="0.2">
      <c r="A16" s="23"/>
      <c r="B16" s="70" t="s">
        <v>26</v>
      </c>
      <c r="C16" s="131">
        <f>'9-1'!C16+'9-2'!C16</f>
        <v>12161.659833056836</v>
      </c>
      <c r="D16" s="131">
        <f>'9-1'!D16+'9-2'!D16</f>
        <v>13938.842915015934</v>
      </c>
      <c r="E16" s="131">
        <f>'9-1'!E16+'9-2'!E16</f>
        <v>16783.586136025631</v>
      </c>
      <c r="F16" s="131">
        <f>'9-1'!F16+'9-2'!F16</f>
        <v>5662.151531947793</v>
      </c>
      <c r="G16" s="131">
        <f>'9-1'!G16+'9-2'!G16</f>
        <v>8148.927782483247</v>
      </c>
      <c r="H16" s="131">
        <f t="shared" si="0"/>
        <v>56695.168198529434</v>
      </c>
      <c r="I16" s="70" t="s">
        <v>25</v>
      </c>
      <c r="J16" s="25"/>
    </row>
    <row r="17" spans="1:10" ht="39.950000000000003" customHeight="1" x14ac:dyDescent="0.2">
      <c r="A17" s="23"/>
      <c r="B17" s="63" t="s">
        <v>28</v>
      </c>
      <c r="C17" s="129">
        <f>'9-1'!C17+'9-2'!C17</f>
        <v>36623.335194578685</v>
      </c>
      <c r="D17" s="129">
        <f>'9-1'!D17+'9-2'!D17</f>
        <v>115187.39597922252</v>
      </c>
      <c r="E17" s="129">
        <f>'9-1'!E17+'9-2'!E17</f>
        <v>85484.94190034506</v>
      </c>
      <c r="F17" s="129">
        <f>'9-1'!F17+'9-2'!F17</f>
        <v>19204.392653293813</v>
      </c>
      <c r="G17" s="129">
        <f>'9-1'!G17+'9-2'!G17</f>
        <v>58373.729679594093</v>
      </c>
      <c r="H17" s="129">
        <f t="shared" si="0"/>
        <v>314873.79540703417</v>
      </c>
      <c r="I17" s="63" t="s">
        <v>27</v>
      </c>
      <c r="J17" s="25"/>
    </row>
    <row r="18" spans="1:10" ht="39.950000000000003" customHeight="1" x14ac:dyDescent="0.2">
      <c r="A18" s="23"/>
      <c r="B18" s="70" t="s">
        <v>30</v>
      </c>
      <c r="C18" s="131">
        <f>'9-1'!C18+'9-2'!C18</f>
        <v>14487.76640897317</v>
      </c>
      <c r="D18" s="131">
        <f>'9-1'!D18+'9-2'!D18</f>
        <v>28007.052549915854</v>
      </c>
      <c r="E18" s="131">
        <f>'9-1'!E18+'9-2'!E18</f>
        <v>34866.300671219258</v>
      </c>
      <c r="F18" s="131">
        <f>'9-1'!F18+'9-2'!F18</f>
        <v>18196.358817266293</v>
      </c>
      <c r="G18" s="131">
        <f>'9-1'!G18+'9-2'!G18</f>
        <v>59000.963972277998</v>
      </c>
      <c r="H18" s="131">
        <f t="shared" si="0"/>
        <v>154558.44241965257</v>
      </c>
      <c r="I18" s="70" t="s">
        <v>29</v>
      </c>
      <c r="J18" s="25"/>
    </row>
    <row r="19" spans="1:10" ht="39.950000000000003" customHeight="1" x14ac:dyDescent="0.2">
      <c r="A19" s="23"/>
      <c r="B19" s="63" t="s">
        <v>32</v>
      </c>
      <c r="C19" s="129">
        <f>'9-1'!C19+'9-2'!C19</f>
        <v>126607.49869867059</v>
      </c>
      <c r="D19" s="129">
        <f>'9-1'!D19+'9-2'!D19</f>
        <v>33754.655222193353</v>
      </c>
      <c r="E19" s="129">
        <f>'9-1'!E19+'9-2'!E19</f>
        <v>13478.671849378497</v>
      </c>
      <c r="F19" s="129">
        <f>'9-1'!F19+'9-2'!F19</f>
        <v>1757.8436597220239</v>
      </c>
      <c r="G19" s="129">
        <f>'9-1'!G19+'9-2'!G19</f>
        <v>6922.1314478922968</v>
      </c>
      <c r="H19" s="129">
        <f t="shared" si="0"/>
        <v>182520.80087785673</v>
      </c>
      <c r="I19" s="63" t="s">
        <v>31</v>
      </c>
      <c r="J19" s="25"/>
    </row>
    <row r="20" spans="1:10" ht="39.950000000000003" customHeight="1" x14ac:dyDescent="0.2">
      <c r="A20" s="23"/>
      <c r="B20" s="70" t="s">
        <v>34</v>
      </c>
      <c r="C20" s="131">
        <f>'9-1'!C20+'9-2'!C20</f>
        <v>5152.4193512237462</v>
      </c>
      <c r="D20" s="131">
        <f>'9-1'!D20+'9-2'!D20</f>
        <v>11424.31381239113</v>
      </c>
      <c r="E20" s="131">
        <f>'9-1'!E20+'9-2'!E20</f>
        <v>22859.449478674054</v>
      </c>
      <c r="F20" s="131">
        <f>'9-1'!F20+'9-2'!F20</f>
        <v>6722.334916062955</v>
      </c>
      <c r="G20" s="131">
        <f>'9-1'!G20+'9-2'!G20</f>
        <v>11962.474282954663</v>
      </c>
      <c r="H20" s="131">
        <f t="shared" si="0"/>
        <v>58120.991841306546</v>
      </c>
      <c r="I20" s="70" t="s">
        <v>33</v>
      </c>
      <c r="J20" s="38"/>
    </row>
    <row r="21" spans="1:10" s="6" customFormat="1" ht="45" customHeight="1" x14ac:dyDescent="0.2">
      <c r="A21" s="39"/>
      <c r="B21" s="71" t="s">
        <v>35</v>
      </c>
      <c r="C21" s="132">
        <f>SUM(C8:C20)</f>
        <v>7800837.8288992317</v>
      </c>
      <c r="D21" s="132">
        <f t="shared" ref="D21:H21" si="1">SUM(D8:D20)</f>
        <v>1570777.2627425659</v>
      </c>
      <c r="E21" s="132">
        <f t="shared" si="1"/>
        <v>1208751.9013406574</v>
      </c>
      <c r="F21" s="132">
        <f t="shared" si="1"/>
        <v>324911.62608493638</v>
      </c>
      <c r="G21" s="132">
        <f t="shared" si="1"/>
        <v>640218.27392995707</v>
      </c>
      <c r="H21" s="132">
        <f t="shared" si="1"/>
        <v>11545496.892997349</v>
      </c>
      <c r="I21" s="71" t="s">
        <v>7</v>
      </c>
      <c r="J21" s="25"/>
    </row>
    <row r="22" spans="1:10" s="7" customFormat="1" ht="30" customHeight="1" x14ac:dyDescent="0.2">
      <c r="A22" s="41"/>
      <c r="B22" s="152" t="s">
        <v>275</v>
      </c>
      <c r="C22" s="152"/>
      <c r="D22" s="127"/>
      <c r="E22" s="41"/>
      <c r="F22" s="152" t="s">
        <v>274</v>
      </c>
      <c r="G22" s="152"/>
      <c r="H22" s="152"/>
      <c r="I22" s="152"/>
      <c r="J22" s="25"/>
    </row>
    <row r="23" spans="1:10" ht="45" customHeight="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5"/>
    </row>
    <row r="24" spans="1:10" x14ac:dyDescent="0.2">
      <c r="F24" s="8"/>
      <c r="G24" s="8"/>
    </row>
    <row r="25" spans="1:10" ht="42" customHeight="1" x14ac:dyDescent="0.2">
      <c r="D25" s="75"/>
    </row>
  </sheetData>
  <protectedRanges>
    <protectedRange sqref="B5:B21" name="نطاق1_1"/>
    <protectedRange sqref="I5:I21 B3:I4" name="نطاق1"/>
    <protectedRange sqref="E5:H5" name="نطاق1_2_1_1"/>
  </protectedRanges>
  <mergeCells count="7">
    <mergeCell ref="F22:I22"/>
    <mergeCell ref="B3:I3"/>
    <mergeCell ref="B4:I4"/>
    <mergeCell ref="I5:I7"/>
    <mergeCell ref="B5:B7"/>
    <mergeCell ref="C5:H5"/>
    <mergeCell ref="B22:C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M25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40.5703125" style="1" customWidth="1"/>
    <col min="10" max="10" width="9.140625" style="4"/>
    <col min="11" max="16384" width="9.140625" style="1"/>
  </cols>
  <sheetData>
    <row r="1" spans="1:13" ht="22.5" x14ac:dyDescent="0.2">
      <c r="A1" s="23"/>
      <c r="B1" s="23"/>
      <c r="C1" s="23"/>
      <c r="D1" s="23"/>
      <c r="E1" s="23"/>
      <c r="F1" s="23"/>
      <c r="G1" s="23"/>
      <c r="H1" s="23"/>
      <c r="I1" s="23"/>
      <c r="J1" s="25"/>
    </row>
    <row r="2" spans="1:13" s="10" customFormat="1" ht="38.25" customHeight="1" x14ac:dyDescent="0.2">
      <c r="A2" s="26"/>
      <c r="B2" s="30" t="s">
        <v>384</v>
      </c>
      <c r="D2" s="26"/>
      <c r="E2" s="26"/>
      <c r="F2" s="26"/>
      <c r="G2" s="26"/>
      <c r="H2" s="26"/>
      <c r="I2" s="44" t="s">
        <v>385</v>
      </c>
      <c r="J2" s="26"/>
      <c r="M2" s="20"/>
    </row>
    <row r="3" spans="1:13" s="16" customFormat="1" ht="38.25" customHeight="1" x14ac:dyDescent="0.2">
      <c r="A3" s="32"/>
      <c r="B3" s="153" t="s">
        <v>266</v>
      </c>
      <c r="C3" s="153"/>
      <c r="D3" s="153"/>
      <c r="E3" s="153"/>
      <c r="F3" s="153"/>
      <c r="G3" s="153"/>
      <c r="H3" s="153"/>
      <c r="I3" s="153"/>
      <c r="J3" s="33"/>
    </row>
    <row r="4" spans="1:13" s="3" customFormat="1" ht="39.75" customHeight="1" x14ac:dyDescent="0.2">
      <c r="A4" s="34"/>
      <c r="B4" s="154" t="s">
        <v>386</v>
      </c>
      <c r="C4" s="154"/>
      <c r="D4" s="154"/>
      <c r="E4" s="154"/>
      <c r="F4" s="154"/>
      <c r="G4" s="154"/>
      <c r="H4" s="154"/>
      <c r="I4" s="154"/>
      <c r="J4" s="25"/>
    </row>
    <row r="5" spans="1:13" ht="29.25" customHeight="1" x14ac:dyDescent="0.2">
      <c r="A5" s="23"/>
      <c r="B5" s="178" t="s">
        <v>1</v>
      </c>
      <c r="C5" s="163" t="s">
        <v>276</v>
      </c>
      <c r="D5" s="164"/>
      <c r="E5" s="164"/>
      <c r="F5" s="164"/>
      <c r="G5" s="164"/>
      <c r="H5" s="165"/>
      <c r="I5" s="155" t="s">
        <v>0</v>
      </c>
      <c r="J5" s="25"/>
    </row>
    <row r="6" spans="1:13" ht="25.5" customHeight="1" x14ac:dyDescent="0.2">
      <c r="A6" s="23"/>
      <c r="B6" s="178" t="s">
        <v>5</v>
      </c>
      <c r="C6" s="35" t="s">
        <v>90</v>
      </c>
      <c r="D6" s="35" t="s">
        <v>81</v>
      </c>
      <c r="E6" s="35" t="s">
        <v>82</v>
      </c>
      <c r="F6" s="35" t="s">
        <v>83</v>
      </c>
      <c r="G6" s="35" t="s">
        <v>84</v>
      </c>
      <c r="H6" s="35" t="s">
        <v>2</v>
      </c>
      <c r="I6" s="155"/>
      <c r="J6" s="25"/>
    </row>
    <row r="7" spans="1:13" ht="25.5" customHeight="1" x14ac:dyDescent="0.2">
      <c r="A7" s="23"/>
      <c r="B7" s="178"/>
      <c r="C7" s="35" t="s">
        <v>91</v>
      </c>
      <c r="D7" s="35" t="s">
        <v>141</v>
      </c>
      <c r="E7" s="35" t="s">
        <v>92</v>
      </c>
      <c r="F7" s="46" t="s">
        <v>93</v>
      </c>
      <c r="G7" s="35" t="s">
        <v>94</v>
      </c>
      <c r="H7" s="35" t="s">
        <v>7</v>
      </c>
      <c r="I7" s="155" t="s">
        <v>6</v>
      </c>
      <c r="J7" s="25"/>
    </row>
    <row r="8" spans="1:13" ht="39.950000000000003" customHeight="1" x14ac:dyDescent="0.2">
      <c r="A8" s="23"/>
      <c r="B8" s="70" t="s">
        <v>11</v>
      </c>
      <c r="C8" s="131">
        <f>'10-1'!C8+'11-1'!C8</f>
        <v>283445.69569091697</v>
      </c>
      <c r="D8" s="131">
        <f>'10-1'!D8+'11-1'!D8</f>
        <v>445149.04449455964</v>
      </c>
      <c r="E8" s="131">
        <f>'10-1'!E8+'11-1'!E8</f>
        <v>316551.80836906261</v>
      </c>
      <c r="F8" s="131">
        <f>'10-1'!F8+'11-1'!F8</f>
        <v>65066.868678054045</v>
      </c>
      <c r="G8" s="131">
        <f>'10-1'!G8+'11-1'!G8</f>
        <v>104772.93158144531</v>
      </c>
      <c r="H8" s="131">
        <f>SUM(C8:G8)</f>
        <v>1214986.3488140386</v>
      </c>
      <c r="I8" s="70" t="s">
        <v>10</v>
      </c>
      <c r="J8" s="25"/>
    </row>
    <row r="9" spans="1:13" ht="39.950000000000003" customHeight="1" x14ac:dyDescent="0.2">
      <c r="A9" s="23"/>
      <c r="B9" s="63" t="s">
        <v>13</v>
      </c>
      <c r="C9" s="129">
        <f>'10-1'!C9+'11-1'!C9</f>
        <v>4039592.2778622266</v>
      </c>
      <c r="D9" s="129">
        <f>'10-1'!D9+'11-1'!D9</f>
        <v>54896.140228151431</v>
      </c>
      <c r="E9" s="129">
        <f>'10-1'!E9+'11-1'!E9</f>
        <v>11047.094307126516</v>
      </c>
      <c r="F9" s="129">
        <f>'10-1'!F9+'11-1'!F9</f>
        <v>320.65160725188713</v>
      </c>
      <c r="G9" s="129">
        <f>'10-1'!G9+'11-1'!G9</f>
        <v>9755.9592329083935</v>
      </c>
      <c r="H9" s="129">
        <f t="shared" ref="H9:H20" si="0">SUM(C9:G9)</f>
        <v>4115612.1232376643</v>
      </c>
      <c r="I9" s="63" t="s">
        <v>12</v>
      </c>
      <c r="J9" s="25"/>
    </row>
    <row r="10" spans="1:13" ht="39.950000000000003" customHeight="1" x14ac:dyDescent="0.2">
      <c r="A10" s="23"/>
      <c r="B10" s="70" t="s">
        <v>15</v>
      </c>
      <c r="C10" s="131">
        <f>'10-1'!C10+'11-1'!C10</f>
        <v>435736.61100407073</v>
      </c>
      <c r="D10" s="131">
        <f>'10-1'!D10+'11-1'!D10</f>
        <v>54468.116750802415</v>
      </c>
      <c r="E10" s="131">
        <f>'10-1'!E10+'11-1'!E10</f>
        <v>7332.7408865798361</v>
      </c>
      <c r="F10" s="131">
        <f>'10-1'!F10+'11-1'!F10</f>
        <v>1578.3427226174099</v>
      </c>
      <c r="G10" s="131">
        <f>'10-1'!G10+'11-1'!G10</f>
        <v>1781.8944662089136</v>
      </c>
      <c r="H10" s="131">
        <f t="shared" si="0"/>
        <v>500897.70583027933</v>
      </c>
      <c r="I10" s="70" t="s">
        <v>14</v>
      </c>
      <c r="J10" s="25"/>
    </row>
    <row r="11" spans="1:13" ht="39.950000000000003" customHeight="1" x14ac:dyDescent="0.2">
      <c r="A11" s="23"/>
      <c r="B11" s="63" t="s">
        <v>17</v>
      </c>
      <c r="C11" s="129">
        <f>'10-1'!C11+'11-1'!C11</f>
        <v>53354.073917476264</v>
      </c>
      <c r="D11" s="129">
        <f>'10-1'!D11+'11-1'!D11</f>
        <v>62940.065820949778</v>
      </c>
      <c r="E11" s="129">
        <f>'10-1'!E11+'11-1'!E11</f>
        <v>40262.358513377098</v>
      </c>
      <c r="F11" s="129">
        <f>'10-1'!F11+'11-1'!F11</f>
        <v>12213.555505895411</v>
      </c>
      <c r="G11" s="129">
        <f>'10-1'!G11+'11-1'!G11</f>
        <v>29170.008803799305</v>
      </c>
      <c r="H11" s="129">
        <f t="shared" si="0"/>
        <v>197940.06256149788</v>
      </c>
      <c r="I11" s="63" t="s">
        <v>16</v>
      </c>
      <c r="J11" s="25"/>
      <c r="K11" s="5"/>
    </row>
    <row r="12" spans="1:13" ht="39.950000000000003" customHeight="1" x14ac:dyDescent="0.2">
      <c r="A12" s="23"/>
      <c r="B12" s="70" t="s">
        <v>79</v>
      </c>
      <c r="C12" s="131">
        <f>'10-1'!C12+'11-1'!C12</f>
        <v>81156.572965990839</v>
      </c>
      <c r="D12" s="131">
        <f>'10-1'!D12+'11-1'!D12</f>
        <v>112269.63201412113</v>
      </c>
      <c r="E12" s="131">
        <f>'10-1'!E12+'11-1'!E12</f>
        <v>166258.42999479518</v>
      </c>
      <c r="F12" s="131">
        <f>'10-1'!F12+'11-1'!F12</f>
        <v>51776.739429228081</v>
      </c>
      <c r="G12" s="131">
        <f>'10-1'!G12+'11-1'!G12</f>
        <v>87345.757644110854</v>
      </c>
      <c r="H12" s="131">
        <f t="shared" si="0"/>
        <v>498807.1320482461</v>
      </c>
      <c r="I12" s="70" t="s">
        <v>18</v>
      </c>
      <c r="J12" s="25"/>
    </row>
    <row r="13" spans="1:13" ht="39.950000000000003" customHeight="1" x14ac:dyDescent="0.2">
      <c r="A13" s="23"/>
      <c r="B13" s="63" t="s">
        <v>20</v>
      </c>
      <c r="C13" s="129">
        <f>'10-1'!C13+'11-1'!C13</f>
        <v>81579.328017177002</v>
      </c>
      <c r="D13" s="129">
        <f>'10-1'!D13+'11-1'!D13</f>
        <v>150392.69866594355</v>
      </c>
      <c r="E13" s="129">
        <f>'10-1'!E13+'11-1'!E13</f>
        <v>87566.967573777598</v>
      </c>
      <c r="F13" s="129">
        <f>'10-1'!F13+'11-1'!F13</f>
        <v>15899.670545049272</v>
      </c>
      <c r="G13" s="129">
        <f>'10-1'!G13+'11-1'!G13</f>
        <v>30600.926875898214</v>
      </c>
      <c r="H13" s="129">
        <f t="shared" si="0"/>
        <v>366039.59167784563</v>
      </c>
      <c r="I13" s="63" t="s">
        <v>19</v>
      </c>
      <c r="J13" s="25"/>
    </row>
    <row r="14" spans="1:13" ht="39.950000000000003" customHeight="1" x14ac:dyDescent="0.2">
      <c r="A14" s="23"/>
      <c r="B14" s="70" t="s">
        <v>22</v>
      </c>
      <c r="C14" s="131">
        <f>'10-1'!C14+'11-1'!C14</f>
        <v>37195.224018168839</v>
      </c>
      <c r="D14" s="131">
        <f>'10-1'!D14+'11-1'!D14</f>
        <v>27467.367383769342</v>
      </c>
      <c r="E14" s="131">
        <f>'10-1'!E14+'11-1'!E14</f>
        <v>15992.310028042077</v>
      </c>
      <c r="F14" s="131">
        <f>'10-1'!F14+'11-1'!F14</f>
        <v>3834.8972286337626</v>
      </c>
      <c r="G14" s="131">
        <f>'10-1'!G14+'11-1'!G14</f>
        <v>3634.4143876942412</v>
      </c>
      <c r="H14" s="131">
        <f t="shared" si="0"/>
        <v>88124.213046308272</v>
      </c>
      <c r="I14" s="70" t="s">
        <v>21</v>
      </c>
      <c r="J14" s="25"/>
    </row>
    <row r="15" spans="1:13" ht="39.950000000000003" customHeight="1" x14ac:dyDescent="0.2">
      <c r="A15" s="23"/>
      <c r="B15" s="63" t="s">
        <v>24</v>
      </c>
      <c r="C15" s="129">
        <f>'10-1'!C15+'11-1'!C15</f>
        <v>12994.570705223037</v>
      </c>
      <c r="D15" s="129">
        <f>'10-1'!D15+'11-1'!D15</f>
        <v>28000.479575635138</v>
      </c>
      <c r="E15" s="129">
        <f>'10-1'!E15+'11-1'!E15</f>
        <v>15311.729477775298</v>
      </c>
      <c r="F15" s="129">
        <f>'10-1'!F15+'11-1'!F15</f>
        <v>4402.3676087650874</v>
      </c>
      <c r="G15" s="129">
        <f>'10-1'!G15+'11-1'!G15</f>
        <v>3452.8607363680048</v>
      </c>
      <c r="H15" s="129">
        <f t="shared" si="0"/>
        <v>64162.008103766566</v>
      </c>
      <c r="I15" s="63" t="s">
        <v>23</v>
      </c>
      <c r="J15" s="25"/>
    </row>
    <row r="16" spans="1:13" ht="39.950000000000003" customHeight="1" x14ac:dyDescent="0.2">
      <c r="A16" s="23"/>
      <c r="B16" s="70" t="s">
        <v>26</v>
      </c>
      <c r="C16" s="131">
        <f>'10-1'!C16+'11-1'!C16</f>
        <v>6648.0654819313049</v>
      </c>
      <c r="D16" s="131">
        <f>'10-1'!D16+'11-1'!D16</f>
        <v>10699.008367409715</v>
      </c>
      <c r="E16" s="131">
        <f>'10-1'!E16+'11-1'!E16</f>
        <v>11868.878257846005</v>
      </c>
      <c r="F16" s="131">
        <f>'10-1'!F16+'11-1'!F16</f>
        <v>3840.9372379899451</v>
      </c>
      <c r="G16" s="131">
        <f>'10-1'!G16+'11-1'!G16</f>
        <v>4449.9963683063115</v>
      </c>
      <c r="H16" s="131">
        <f t="shared" si="0"/>
        <v>37506.88571348328</v>
      </c>
      <c r="I16" s="70" t="s">
        <v>25</v>
      </c>
      <c r="J16" s="25"/>
    </row>
    <row r="17" spans="1:10" ht="39.950000000000003" customHeight="1" x14ac:dyDescent="0.2">
      <c r="A17" s="23"/>
      <c r="B17" s="63" t="s">
        <v>28</v>
      </c>
      <c r="C17" s="129">
        <f>'10-1'!C17+'11-1'!C17</f>
        <v>26412.733653222385</v>
      </c>
      <c r="D17" s="129">
        <f>'10-1'!D17+'11-1'!D17</f>
        <v>78251.098129600781</v>
      </c>
      <c r="E17" s="129">
        <f>'10-1'!E17+'11-1'!E17</f>
        <v>55812.295009051464</v>
      </c>
      <c r="F17" s="129">
        <f>'10-1'!F17+'11-1'!F17</f>
        <v>11502.578913515663</v>
      </c>
      <c r="G17" s="129">
        <f>'10-1'!G17+'11-1'!G17</f>
        <v>30486.941533523292</v>
      </c>
      <c r="H17" s="129">
        <f t="shared" si="0"/>
        <v>202465.6472389136</v>
      </c>
      <c r="I17" s="63" t="s">
        <v>27</v>
      </c>
      <c r="J17" s="25"/>
    </row>
    <row r="18" spans="1:10" ht="39.950000000000003" customHeight="1" x14ac:dyDescent="0.2">
      <c r="A18" s="23"/>
      <c r="B18" s="70" t="s">
        <v>30</v>
      </c>
      <c r="C18" s="131">
        <f>'10-1'!C18+'11-1'!C18</f>
        <v>11595.032323861189</v>
      </c>
      <c r="D18" s="131">
        <f>'10-1'!D18+'11-1'!D18</f>
        <v>18881.790903021327</v>
      </c>
      <c r="E18" s="131">
        <f>'10-1'!E18+'11-1'!E18</f>
        <v>22336.459813504072</v>
      </c>
      <c r="F18" s="131">
        <f>'10-1'!F18+'11-1'!F18</f>
        <v>10569.975321251557</v>
      </c>
      <c r="G18" s="131">
        <f>'10-1'!G18+'11-1'!G18</f>
        <v>32507.540983681705</v>
      </c>
      <c r="H18" s="131">
        <f t="shared" si="0"/>
        <v>95890.799345319858</v>
      </c>
      <c r="I18" s="70" t="s">
        <v>29</v>
      </c>
      <c r="J18" s="25"/>
    </row>
    <row r="19" spans="1:10" ht="39.950000000000003" customHeight="1" x14ac:dyDescent="0.2">
      <c r="A19" s="23"/>
      <c r="B19" s="63" t="s">
        <v>32</v>
      </c>
      <c r="C19" s="129">
        <f>'10-1'!C19+'11-1'!C19</f>
        <v>81536.206005433065</v>
      </c>
      <c r="D19" s="129">
        <f>'10-1'!D19+'11-1'!D19</f>
        <v>22002.787244684525</v>
      </c>
      <c r="E19" s="129">
        <f>'10-1'!E19+'11-1'!E19</f>
        <v>9896.2166383039348</v>
      </c>
      <c r="F19" s="129">
        <f>'10-1'!F19+'11-1'!F19</f>
        <v>1347.73840999595</v>
      </c>
      <c r="G19" s="129">
        <f>'10-1'!G19+'11-1'!G19</f>
        <v>3178.1081731477561</v>
      </c>
      <c r="H19" s="129">
        <f t="shared" si="0"/>
        <v>117961.05647156523</v>
      </c>
      <c r="I19" s="63" t="s">
        <v>31</v>
      </c>
      <c r="J19" s="25"/>
    </row>
    <row r="20" spans="1:10" ht="39.950000000000003" customHeight="1" x14ac:dyDescent="0.2">
      <c r="A20" s="23"/>
      <c r="B20" s="70" t="s">
        <v>34</v>
      </c>
      <c r="C20" s="131">
        <f>'10-1'!C20+'11-1'!C20</f>
        <v>4821.9031454507367</v>
      </c>
      <c r="D20" s="131">
        <f>'10-1'!D20+'11-1'!D20</f>
        <v>7933.2819000699119</v>
      </c>
      <c r="E20" s="131">
        <f>'10-1'!E20+'11-1'!E20</f>
        <v>16703.198286550112</v>
      </c>
      <c r="F20" s="131">
        <f>'10-1'!F20+'11-1'!F20</f>
        <v>4975.6142484487846</v>
      </c>
      <c r="G20" s="131">
        <f>'10-1'!G20+'11-1'!G20</f>
        <v>7427.2322162886812</v>
      </c>
      <c r="H20" s="131">
        <f t="shared" si="0"/>
        <v>41861.229796808228</v>
      </c>
      <c r="I20" s="70" t="s">
        <v>33</v>
      </c>
      <c r="J20" s="38"/>
    </row>
    <row r="21" spans="1:10" s="6" customFormat="1" ht="45" customHeight="1" x14ac:dyDescent="0.2">
      <c r="A21" s="39"/>
      <c r="B21" s="71" t="s">
        <v>35</v>
      </c>
      <c r="C21" s="132">
        <f>SUM(C8:C20)</f>
        <v>5156068.294791148</v>
      </c>
      <c r="D21" s="132">
        <f t="shared" ref="D21:H21" si="1">SUM(D8:D20)</f>
        <v>1073351.5114787186</v>
      </c>
      <c r="E21" s="132">
        <f t="shared" si="1"/>
        <v>776940.48715579172</v>
      </c>
      <c r="F21" s="132">
        <f t="shared" si="1"/>
        <v>187329.93745669682</v>
      </c>
      <c r="G21" s="132">
        <f t="shared" si="1"/>
        <v>348564.57300338103</v>
      </c>
      <c r="H21" s="132">
        <f t="shared" si="1"/>
        <v>7542254.8038857374</v>
      </c>
      <c r="I21" s="71" t="s">
        <v>7</v>
      </c>
      <c r="J21" s="25"/>
    </row>
    <row r="22" spans="1:10" s="7" customFormat="1" ht="30" customHeight="1" x14ac:dyDescent="0.2">
      <c r="A22" s="41"/>
      <c r="B22" s="152" t="s">
        <v>275</v>
      </c>
      <c r="C22" s="152"/>
      <c r="D22" s="127"/>
      <c r="E22" s="41"/>
      <c r="F22" s="152" t="s">
        <v>274</v>
      </c>
      <c r="G22" s="152"/>
      <c r="H22" s="152"/>
      <c r="I22" s="152"/>
      <c r="J22" s="25"/>
    </row>
    <row r="23" spans="1:10" ht="45" customHeight="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5"/>
    </row>
    <row r="24" spans="1:10" x14ac:dyDescent="0.2">
      <c r="F24" s="8"/>
      <c r="G24" s="8"/>
    </row>
    <row r="25" spans="1:10" ht="55.5" customHeight="1" x14ac:dyDescent="0.2">
      <c r="E25" s="75"/>
    </row>
  </sheetData>
  <protectedRanges>
    <protectedRange sqref="C3:I4 B3:B4" name="نطاق1"/>
    <protectedRange sqref="B5:B21" name="نطاق1_1_1"/>
    <protectedRange sqref="I5:I21" name="نطاق1_2"/>
    <protectedRange sqref="E5:H5" name="نطاق1_2_1_1_1"/>
  </protectedRanges>
  <mergeCells count="7">
    <mergeCell ref="F22:I22"/>
    <mergeCell ref="B3:I3"/>
    <mergeCell ref="B4:I4"/>
    <mergeCell ref="B5:B7"/>
    <mergeCell ref="C5:H5"/>
    <mergeCell ref="I5:I7"/>
    <mergeCell ref="B22:C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25"/>
  <sheetViews>
    <sheetView rightToLeft="1" view="pageBreakPreview" zoomScale="55" zoomScaleNormal="50" zoomScaleSheetLayoutView="55" zoomScalePageLayoutView="70" workbookViewId="0">
      <selection activeCell="C25" sqref="C25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37.42578125" style="1" customWidth="1"/>
    <col min="10" max="10" width="9.140625" style="4"/>
    <col min="11" max="16384" width="9.140625" style="1"/>
  </cols>
  <sheetData>
    <row r="1" spans="1:13" ht="22.5" x14ac:dyDescent="0.2">
      <c r="A1" s="23"/>
      <c r="B1" s="23"/>
      <c r="C1" s="23"/>
      <c r="D1" s="23"/>
      <c r="E1" s="23"/>
      <c r="F1" s="23"/>
      <c r="G1" s="23"/>
      <c r="H1" s="23"/>
      <c r="I1" s="23"/>
      <c r="J1" s="25"/>
    </row>
    <row r="2" spans="1:13" s="10" customFormat="1" ht="38.25" customHeight="1" x14ac:dyDescent="0.2">
      <c r="A2" s="26"/>
      <c r="B2" s="30" t="s">
        <v>392</v>
      </c>
      <c r="D2" s="26"/>
      <c r="E2" s="26"/>
      <c r="F2" s="26"/>
      <c r="G2" s="26"/>
      <c r="H2" s="26"/>
      <c r="I2" s="44" t="s">
        <v>393</v>
      </c>
      <c r="J2" s="26"/>
      <c r="M2" s="20"/>
    </row>
    <row r="3" spans="1:13" s="16" customFormat="1" ht="38.25" customHeight="1" x14ac:dyDescent="0.2">
      <c r="A3" s="32"/>
      <c r="B3" s="153" t="s">
        <v>267</v>
      </c>
      <c r="C3" s="153"/>
      <c r="D3" s="153"/>
      <c r="E3" s="153"/>
      <c r="F3" s="153"/>
      <c r="G3" s="153"/>
      <c r="H3" s="153"/>
      <c r="I3" s="153"/>
      <c r="J3" s="33"/>
    </row>
    <row r="4" spans="1:13" s="3" customFormat="1" ht="51.75" customHeight="1" x14ac:dyDescent="0.2">
      <c r="A4" s="34"/>
      <c r="B4" s="154" t="s">
        <v>387</v>
      </c>
      <c r="C4" s="154"/>
      <c r="D4" s="154"/>
      <c r="E4" s="154"/>
      <c r="F4" s="154"/>
      <c r="G4" s="154"/>
      <c r="H4" s="154"/>
      <c r="I4" s="154"/>
      <c r="J4" s="25"/>
    </row>
    <row r="5" spans="1:13" ht="29.25" customHeight="1" x14ac:dyDescent="0.2">
      <c r="A5" s="23"/>
      <c r="B5" s="178" t="s">
        <v>1</v>
      </c>
      <c r="C5" s="163" t="s">
        <v>276</v>
      </c>
      <c r="D5" s="164"/>
      <c r="E5" s="164"/>
      <c r="F5" s="164"/>
      <c r="G5" s="164"/>
      <c r="H5" s="165"/>
      <c r="I5" s="155" t="s">
        <v>0</v>
      </c>
      <c r="J5" s="25"/>
    </row>
    <row r="6" spans="1:13" ht="25.5" customHeight="1" x14ac:dyDescent="0.2">
      <c r="A6" s="23"/>
      <c r="B6" s="178" t="s">
        <v>5</v>
      </c>
      <c r="C6" s="35" t="s">
        <v>90</v>
      </c>
      <c r="D6" s="35" t="s">
        <v>81</v>
      </c>
      <c r="E6" s="35" t="s">
        <v>82</v>
      </c>
      <c r="F6" s="35" t="s">
        <v>83</v>
      </c>
      <c r="G6" s="35" t="s">
        <v>84</v>
      </c>
      <c r="H6" s="35" t="s">
        <v>2</v>
      </c>
      <c r="I6" s="155"/>
      <c r="J6" s="25"/>
    </row>
    <row r="7" spans="1:13" ht="25.5" customHeight="1" x14ac:dyDescent="0.2">
      <c r="A7" s="23"/>
      <c r="B7" s="178"/>
      <c r="C7" s="35" t="s">
        <v>91</v>
      </c>
      <c r="D7" s="35" t="s">
        <v>141</v>
      </c>
      <c r="E7" s="35" t="s">
        <v>92</v>
      </c>
      <c r="F7" s="46" t="s">
        <v>93</v>
      </c>
      <c r="G7" s="35" t="s">
        <v>94</v>
      </c>
      <c r="H7" s="35" t="s">
        <v>7</v>
      </c>
      <c r="I7" s="155" t="s">
        <v>6</v>
      </c>
      <c r="J7" s="25"/>
    </row>
    <row r="8" spans="1:13" ht="39.950000000000003" customHeight="1" x14ac:dyDescent="0.2">
      <c r="A8" s="23"/>
      <c r="B8" s="70" t="s">
        <v>11</v>
      </c>
      <c r="C8" s="131">
        <f>'10-2'!C8+'11-2'!C8</f>
        <v>136182.22272869883</v>
      </c>
      <c r="D8" s="131">
        <f>'10-2'!D8+'11-2'!D8</f>
        <v>196956.66301072715</v>
      </c>
      <c r="E8" s="131">
        <f>'10-2'!E8+'11-2'!E8</f>
        <v>171906.18277145107</v>
      </c>
      <c r="F8" s="131">
        <f>'10-2'!F8+'11-2'!F8</f>
        <v>48868.086591323699</v>
      </c>
      <c r="G8" s="131">
        <f>'10-2'!G8+'11-2'!G8</f>
        <v>83781.309120287071</v>
      </c>
      <c r="H8" s="131">
        <f>SUM(C8:G8)</f>
        <v>637694.46422248788</v>
      </c>
      <c r="I8" s="70" t="s">
        <v>10</v>
      </c>
      <c r="J8" s="25"/>
    </row>
    <row r="9" spans="1:13" ht="39.950000000000003" customHeight="1" x14ac:dyDescent="0.2">
      <c r="A9" s="23"/>
      <c r="B9" s="63" t="s">
        <v>13</v>
      </c>
      <c r="C9" s="129">
        <f>'10-2'!C9+'11-2'!C9</f>
        <v>2109753.4786234661</v>
      </c>
      <c r="D9" s="129">
        <f>'10-2'!D9+'11-2'!D9</f>
        <v>36557.872631706894</v>
      </c>
      <c r="E9" s="129">
        <f>'10-2'!E9+'11-2'!E9</f>
        <v>9757.4198352132553</v>
      </c>
      <c r="F9" s="129">
        <f>'10-2'!F9+'11-2'!F9</f>
        <v>822.04173367712599</v>
      </c>
      <c r="G9" s="129">
        <f>'10-2'!G9+'11-2'!G9</f>
        <v>6643.4544364815229</v>
      </c>
      <c r="H9" s="129">
        <f t="shared" ref="H9:H20" si="0">SUM(C9:G9)</f>
        <v>2163534.2672605445</v>
      </c>
      <c r="I9" s="63" t="s">
        <v>12</v>
      </c>
      <c r="J9" s="25"/>
    </row>
    <row r="10" spans="1:13" ht="39.950000000000003" customHeight="1" x14ac:dyDescent="0.2">
      <c r="A10" s="23"/>
      <c r="B10" s="70" t="s">
        <v>15</v>
      </c>
      <c r="C10" s="131">
        <f>'10-2'!C10+'11-2'!C10</f>
        <v>228542.71224513382</v>
      </c>
      <c r="D10" s="131">
        <f>'10-2'!D10+'11-2'!D10</f>
        <v>28993.34929535654</v>
      </c>
      <c r="E10" s="131">
        <f>'10-2'!E10+'11-2'!E10</f>
        <v>8003.2173707897973</v>
      </c>
      <c r="F10" s="131">
        <f>'10-2'!F10+'11-2'!F10</f>
        <v>894.63185691767671</v>
      </c>
      <c r="G10" s="131">
        <f>'10-2'!G10+'11-2'!G10</f>
        <v>1198.1000857777224</v>
      </c>
      <c r="H10" s="131">
        <f t="shared" si="0"/>
        <v>267632.01085397555</v>
      </c>
      <c r="I10" s="70" t="s">
        <v>14</v>
      </c>
      <c r="J10" s="25"/>
    </row>
    <row r="11" spans="1:13" ht="39.950000000000003" customHeight="1" x14ac:dyDescent="0.2">
      <c r="A11" s="23"/>
      <c r="B11" s="63" t="s">
        <v>17</v>
      </c>
      <c r="C11" s="129">
        <f>'10-2'!C11+'11-2'!C11</f>
        <v>17431.39652943096</v>
      </c>
      <c r="D11" s="129">
        <f>'10-2'!D11+'11-2'!D11</f>
        <v>30799.290049493047</v>
      </c>
      <c r="E11" s="129">
        <f>'10-2'!E11+'11-2'!E11</f>
        <v>30435.645198280385</v>
      </c>
      <c r="F11" s="129">
        <f>'10-2'!F11+'11-2'!F11</f>
        <v>12440.326048755487</v>
      </c>
      <c r="G11" s="129">
        <f>'10-2'!G11+'11-2'!G11</f>
        <v>31818.005671733397</v>
      </c>
      <c r="H11" s="129">
        <f t="shared" si="0"/>
        <v>122924.66349769327</v>
      </c>
      <c r="I11" s="63" t="s">
        <v>16</v>
      </c>
      <c r="J11" s="25"/>
      <c r="K11" s="5"/>
    </row>
    <row r="12" spans="1:13" ht="39.950000000000003" customHeight="1" x14ac:dyDescent="0.2">
      <c r="A12" s="23"/>
      <c r="B12" s="70" t="s">
        <v>79</v>
      </c>
      <c r="C12" s="131">
        <f>'10-2'!C12+'11-2'!C12</f>
        <v>27051.071742406151</v>
      </c>
      <c r="D12" s="131">
        <f>'10-2'!D12+'11-2'!D12</f>
        <v>40698.851719340048</v>
      </c>
      <c r="E12" s="131">
        <f>'10-2'!E12+'11-2'!E12</f>
        <v>80338.767557511455</v>
      </c>
      <c r="F12" s="131">
        <f>'10-2'!F12+'11-2'!F12</f>
        <v>30526.735663178639</v>
      </c>
      <c r="G12" s="131">
        <f>'10-2'!G12+'11-2'!G12</f>
        <v>71705.698767638271</v>
      </c>
      <c r="H12" s="131">
        <f t="shared" si="0"/>
        <v>250321.12545007456</v>
      </c>
      <c r="I12" s="70" t="s">
        <v>18</v>
      </c>
      <c r="J12" s="25"/>
    </row>
    <row r="13" spans="1:13" ht="39.950000000000003" customHeight="1" x14ac:dyDescent="0.2">
      <c r="A13" s="23"/>
      <c r="B13" s="63" t="s">
        <v>20</v>
      </c>
      <c r="C13" s="129">
        <f>'10-2'!C13+'11-2'!C13</f>
        <v>40348.547998030626</v>
      </c>
      <c r="D13" s="129">
        <f>'10-2'!D13+'11-2'!D13</f>
        <v>74460.116611303049</v>
      </c>
      <c r="E13" s="129">
        <f>'10-2'!E13+'11-2'!E13</f>
        <v>64944.525943279361</v>
      </c>
      <c r="F13" s="129">
        <f>'10-2'!F13+'11-2'!F13</f>
        <v>15523.31268958659</v>
      </c>
      <c r="G13" s="129">
        <f>'10-2'!G13+'11-2'!G13</f>
        <v>26807.377266405885</v>
      </c>
      <c r="H13" s="129">
        <f t="shared" si="0"/>
        <v>222083.88050860551</v>
      </c>
      <c r="I13" s="63" t="s">
        <v>19</v>
      </c>
      <c r="J13" s="25"/>
    </row>
    <row r="14" spans="1:13" ht="39.950000000000003" customHeight="1" x14ac:dyDescent="0.2">
      <c r="A14" s="23"/>
      <c r="B14" s="70" t="s">
        <v>22</v>
      </c>
      <c r="C14" s="131">
        <f>'10-2'!C14+'11-2'!C14</f>
        <v>18152.864048345513</v>
      </c>
      <c r="D14" s="131">
        <f>'10-2'!D14+'11-2'!D14</f>
        <v>15010.559335759805</v>
      </c>
      <c r="E14" s="131">
        <f>'10-2'!E14+'11-2'!E14</f>
        <v>5310.0129991076519</v>
      </c>
      <c r="F14" s="131">
        <f>'10-2'!F14+'11-2'!F14</f>
        <v>5435.044389413797</v>
      </c>
      <c r="G14" s="131">
        <f>'10-2'!G14+'11-2'!G14</f>
        <v>1763.753160452145</v>
      </c>
      <c r="H14" s="131">
        <f t="shared" si="0"/>
        <v>45672.233933078918</v>
      </c>
      <c r="I14" s="70" t="s">
        <v>21</v>
      </c>
      <c r="J14" s="25"/>
    </row>
    <row r="15" spans="1:13" ht="39.950000000000003" customHeight="1" x14ac:dyDescent="0.2">
      <c r="A15" s="23"/>
      <c r="B15" s="63" t="s">
        <v>24</v>
      </c>
      <c r="C15" s="129">
        <f>'10-2'!C15+'11-2'!C15</f>
        <v>3288.5013159660784</v>
      </c>
      <c r="D15" s="129">
        <f>'10-2'!D15+'11-2'!D15</f>
        <v>9404.7546762081547</v>
      </c>
      <c r="E15" s="129">
        <f>'10-2'!E15+'11-2'!E15</f>
        <v>4259.7404788458707</v>
      </c>
      <c r="F15" s="129">
        <f>'10-2'!F15+'11-2'!F15</f>
        <v>3765.2722082956607</v>
      </c>
      <c r="G15" s="129">
        <f>'10-2'!G15+'11-2'!G15</f>
        <v>1577.5945275454683</v>
      </c>
      <c r="H15" s="129">
        <f t="shared" si="0"/>
        <v>22295.863206861231</v>
      </c>
      <c r="I15" s="63" t="s">
        <v>23</v>
      </c>
      <c r="J15" s="25"/>
    </row>
    <row r="16" spans="1:13" ht="39.950000000000003" customHeight="1" x14ac:dyDescent="0.2">
      <c r="A16" s="23"/>
      <c r="B16" s="70" t="s">
        <v>26</v>
      </c>
      <c r="C16" s="131">
        <f>'10-2'!C16+'11-2'!C16</f>
        <v>5513.5943511255309</v>
      </c>
      <c r="D16" s="131">
        <f>'10-2'!D16+'11-2'!D16</f>
        <v>3239.8345476062191</v>
      </c>
      <c r="E16" s="131">
        <f>'10-2'!E16+'11-2'!E16</f>
        <v>4914.7078781796263</v>
      </c>
      <c r="F16" s="131">
        <f>'10-2'!F16+'11-2'!F16</f>
        <v>1821.2142939578475</v>
      </c>
      <c r="G16" s="131">
        <f>'10-2'!G16+'11-2'!G16</f>
        <v>3698.9314141769355</v>
      </c>
      <c r="H16" s="131">
        <f t="shared" si="0"/>
        <v>19188.282485046162</v>
      </c>
      <c r="I16" s="70" t="s">
        <v>25</v>
      </c>
      <c r="J16" s="25"/>
    </row>
    <row r="17" spans="1:10" ht="39.950000000000003" customHeight="1" x14ac:dyDescent="0.2">
      <c r="A17" s="23"/>
      <c r="B17" s="63" t="s">
        <v>28</v>
      </c>
      <c r="C17" s="129">
        <f>'10-2'!C17+'11-2'!C17</f>
        <v>10210.6015413563</v>
      </c>
      <c r="D17" s="129">
        <f>'10-2'!D17+'11-2'!D17</f>
        <v>36936.297849621747</v>
      </c>
      <c r="E17" s="129">
        <f>'10-2'!E17+'11-2'!E17</f>
        <v>29672.646891293589</v>
      </c>
      <c r="F17" s="129">
        <f>'10-2'!F17+'11-2'!F17</f>
        <v>7701.8137397781484</v>
      </c>
      <c r="G17" s="129">
        <f>'10-2'!G17+'11-2'!G17</f>
        <v>27886.788146070805</v>
      </c>
      <c r="H17" s="129">
        <f t="shared" si="0"/>
        <v>112408.14816812059</v>
      </c>
      <c r="I17" s="63" t="s">
        <v>27</v>
      </c>
      <c r="J17" s="25"/>
    </row>
    <row r="18" spans="1:10" ht="39.950000000000003" customHeight="1" x14ac:dyDescent="0.2">
      <c r="A18" s="23"/>
      <c r="B18" s="70" t="s">
        <v>30</v>
      </c>
      <c r="C18" s="131">
        <f>'10-2'!C18+'11-2'!C18</f>
        <v>2892.7340851119807</v>
      </c>
      <c r="D18" s="131">
        <f>'10-2'!D18+'11-2'!D18</f>
        <v>9125.2616468945253</v>
      </c>
      <c r="E18" s="131">
        <f>'10-2'!E18+'11-2'!E18</f>
        <v>12529.840857715182</v>
      </c>
      <c r="F18" s="131">
        <f>'10-2'!F18+'11-2'!F18</f>
        <v>7626.3834960147342</v>
      </c>
      <c r="G18" s="131">
        <f>'10-2'!G18+'11-2'!G18</f>
        <v>26493.422988596292</v>
      </c>
      <c r="H18" s="131">
        <f t="shared" si="0"/>
        <v>58667.643074332715</v>
      </c>
      <c r="I18" s="70" t="s">
        <v>29</v>
      </c>
      <c r="J18" s="25"/>
    </row>
    <row r="19" spans="1:10" ht="39.950000000000003" customHeight="1" x14ac:dyDescent="0.2">
      <c r="A19" s="23"/>
      <c r="B19" s="63" t="s">
        <v>32</v>
      </c>
      <c r="C19" s="129">
        <f>'10-2'!C19+'11-2'!C19</f>
        <v>45071.292693237519</v>
      </c>
      <c r="D19" s="129">
        <f>'10-2'!D19+'11-2'!D19</f>
        <v>11751.867977508831</v>
      </c>
      <c r="E19" s="129">
        <f>'10-2'!E19+'11-2'!E19</f>
        <v>3582.4552110745626</v>
      </c>
      <c r="F19" s="129">
        <f>'10-2'!F19+'11-2'!F19</f>
        <v>410.10524972607391</v>
      </c>
      <c r="G19" s="129">
        <f>'10-2'!G19+'11-2'!G19</f>
        <v>3744.0232747445407</v>
      </c>
      <c r="H19" s="129">
        <f t="shared" si="0"/>
        <v>64559.744406291531</v>
      </c>
      <c r="I19" s="63" t="s">
        <v>31</v>
      </c>
      <c r="J19" s="25"/>
    </row>
    <row r="20" spans="1:10" ht="39.950000000000003" customHeight="1" x14ac:dyDescent="0.2">
      <c r="A20" s="23"/>
      <c r="B20" s="70" t="s">
        <v>34</v>
      </c>
      <c r="C20" s="131">
        <f>'10-2'!C20+'11-2'!C20</f>
        <v>330.51620577300957</v>
      </c>
      <c r="D20" s="131">
        <f>'10-2'!D20+'11-2'!D20</f>
        <v>3491.031912321218</v>
      </c>
      <c r="E20" s="131">
        <f>'10-2'!E20+'11-2'!E20</f>
        <v>6156.251192123942</v>
      </c>
      <c r="F20" s="131">
        <f>'10-2'!F20+'11-2'!F20</f>
        <v>1746.7206676141709</v>
      </c>
      <c r="G20" s="131">
        <f>'10-2'!G20+'11-2'!G20</f>
        <v>4535.2420666659809</v>
      </c>
      <c r="H20" s="131">
        <f t="shared" si="0"/>
        <v>16259.762044498322</v>
      </c>
      <c r="I20" s="70" t="s">
        <v>33</v>
      </c>
      <c r="J20" s="38"/>
    </row>
    <row r="21" spans="1:10" s="6" customFormat="1" ht="45" customHeight="1" x14ac:dyDescent="0.2">
      <c r="A21" s="39"/>
      <c r="B21" s="71" t="s">
        <v>35</v>
      </c>
      <c r="C21" s="132">
        <f>SUM(C8:C20)</f>
        <v>2644769.5341080823</v>
      </c>
      <c r="D21" s="132">
        <f t="shared" ref="D21:H21" si="1">SUM(D8:D20)</f>
        <v>497425.75126384711</v>
      </c>
      <c r="E21" s="132">
        <f t="shared" si="1"/>
        <v>431811.41418486572</v>
      </c>
      <c r="F21" s="132">
        <f t="shared" si="1"/>
        <v>137581.68862823964</v>
      </c>
      <c r="G21" s="132">
        <f t="shared" si="1"/>
        <v>291653.7009265761</v>
      </c>
      <c r="H21" s="132">
        <f t="shared" si="1"/>
        <v>4003242.0891116108</v>
      </c>
      <c r="I21" s="71" t="s">
        <v>7</v>
      </c>
      <c r="J21" s="25"/>
    </row>
    <row r="22" spans="1:10" s="7" customFormat="1" ht="30" customHeight="1" x14ac:dyDescent="0.2">
      <c r="A22" s="41"/>
      <c r="B22" s="152" t="s">
        <v>275</v>
      </c>
      <c r="C22" s="152"/>
      <c r="D22" s="127"/>
      <c r="E22" s="41"/>
      <c r="F22" s="152" t="s">
        <v>274</v>
      </c>
      <c r="G22" s="152"/>
      <c r="H22" s="152"/>
      <c r="I22" s="152"/>
      <c r="J22" s="25"/>
    </row>
    <row r="23" spans="1:10" ht="45" customHeight="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5"/>
    </row>
    <row r="24" spans="1:10" x14ac:dyDescent="0.2">
      <c r="F24" s="8"/>
      <c r="G24" s="8"/>
    </row>
    <row r="25" spans="1:10" ht="79.5" customHeight="1" x14ac:dyDescent="0.2"/>
  </sheetData>
  <protectedRanges>
    <protectedRange sqref="C3:I4 B3:B4" name="نطاق1"/>
    <protectedRange sqref="B5:B21" name="نطاق1_1_1"/>
    <protectedRange sqref="I5:I21" name="نطاق1_2"/>
    <protectedRange sqref="E5:H5" name="نطاق1_2_1_1_1"/>
  </protectedRanges>
  <mergeCells count="7">
    <mergeCell ref="F22:I22"/>
    <mergeCell ref="B3:I3"/>
    <mergeCell ref="B4:I4"/>
    <mergeCell ref="B5:B7"/>
    <mergeCell ref="C5:H5"/>
    <mergeCell ref="I5:I7"/>
    <mergeCell ref="B22:C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M27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41.5703125" style="1" customWidth="1"/>
    <col min="10" max="10" width="9.140625" style="4"/>
    <col min="11" max="16384" width="9.140625" style="1"/>
  </cols>
  <sheetData>
    <row r="1" spans="1:13" ht="22.5" x14ac:dyDescent="0.2">
      <c r="A1" s="23"/>
      <c r="B1" s="23"/>
      <c r="C1" s="23"/>
      <c r="D1" s="23"/>
      <c r="E1" s="23"/>
      <c r="F1" s="23"/>
      <c r="G1" s="23"/>
      <c r="H1" s="23"/>
      <c r="I1" s="23"/>
      <c r="J1" s="25"/>
    </row>
    <row r="2" spans="1:13" s="10" customFormat="1" ht="38.25" customHeight="1" x14ac:dyDescent="0.2">
      <c r="A2" s="26"/>
      <c r="B2" s="30" t="s">
        <v>394</v>
      </c>
      <c r="C2" s="26"/>
      <c r="D2" s="26"/>
      <c r="E2" s="26"/>
      <c r="F2" s="26"/>
      <c r="G2" s="26"/>
      <c r="I2" s="44" t="s">
        <v>395</v>
      </c>
      <c r="J2" s="26"/>
      <c r="M2" s="20"/>
    </row>
    <row r="3" spans="1:13" s="16" customFormat="1" ht="38.25" customHeight="1" x14ac:dyDescent="0.2">
      <c r="A3" s="32"/>
      <c r="B3" s="153" t="s">
        <v>268</v>
      </c>
      <c r="C3" s="153"/>
      <c r="D3" s="153"/>
      <c r="E3" s="153"/>
      <c r="F3" s="153"/>
      <c r="G3" s="153"/>
      <c r="H3" s="153"/>
      <c r="I3" s="153"/>
      <c r="J3" s="33"/>
    </row>
    <row r="4" spans="1:13" s="3" customFormat="1" ht="34.5" customHeight="1" x14ac:dyDescent="0.2">
      <c r="A4" s="34"/>
      <c r="B4" s="154" t="s">
        <v>388</v>
      </c>
      <c r="C4" s="154"/>
      <c r="D4" s="154"/>
      <c r="E4" s="154"/>
      <c r="F4" s="154"/>
      <c r="G4" s="154"/>
      <c r="H4" s="154"/>
      <c r="I4" s="154"/>
      <c r="J4" s="25"/>
    </row>
    <row r="5" spans="1:13" ht="29.25" customHeight="1" x14ac:dyDescent="0.2">
      <c r="A5" s="23"/>
      <c r="B5" s="178" t="s">
        <v>1</v>
      </c>
      <c r="C5" s="163" t="s">
        <v>276</v>
      </c>
      <c r="D5" s="164"/>
      <c r="E5" s="164"/>
      <c r="F5" s="164"/>
      <c r="G5" s="164"/>
      <c r="H5" s="165"/>
      <c r="I5" s="155" t="s">
        <v>0</v>
      </c>
      <c r="J5" s="25"/>
    </row>
    <row r="6" spans="1:13" ht="25.5" customHeight="1" x14ac:dyDescent="0.2">
      <c r="A6" s="23"/>
      <c r="B6" s="178" t="s">
        <v>5</v>
      </c>
      <c r="C6" s="35" t="s">
        <v>90</v>
      </c>
      <c r="D6" s="35" t="s">
        <v>81</v>
      </c>
      <c r="E6" s="35" t="s">
        <v>82</v>
      </c>
      <c r="F6" s="35" t="s">
        <v>83</v>
      </c>
      <c r="G6" s="35" t="s">
        <v>84</v>
      </c>
      <c r="H6" s="35" t="s">
        <v>2</v>
      </c>
      <c r="I6" s="155"/>
      <c r="J6" s="25"/>
    </row>
    <row r="7" spans="1:13" ht="25.5" customHeight="1" x14ac:dyDescent="0.2">
      <c r="A7" s="23"/>
      <c r="B7" s="178"/>
      <c r="C7" s="35" t="s">
        <v>91</v>
      </c>
      <c r="D7" s="35" t="s">
        <v>141</v>
      </c>
      <c r="E7" s="35" t="s">
        <v>92</v>
      </c>
      <c r="F7" s="46" t="s">
        <v>93</v>
      </c>
      <c r="G7" s="35" t="s">
        <v>94</v>
      </c>
      <c r="H7" s="35" t="s">
        <v>7</v>
      </c>
      <c r="I7" s="155" t="s">
        <v>6</v>
      </c>
      <c r="J7" s="25"/>
    </row>
    <row r="8" spans="1:13" ht="39.950000000000003" customHeight="1" x14ac:dyDescent="0.2">
      <c r="A8" s="23"/>
      <c r="B8" s="70" t="s">
        <v>11</v>
      </c>
      <c r="C8" s="131">
        <f>'10-1'!C8+'10-2'!C8</f>
        <v>249645.74845088521</v>
      </c>
      <c r="D8" s="131">
        <f>'10-1'!D8+'10-2'!D8</f>
        <v>315701.3128787537</v>
      </c>
      <c r="E8" s="131">
        <f>'10-1'!E8+'10-2'!E8</f>
        <v>200707.29328735737</v>
      </c>
      <c r="F8" s="131">
        <f>'10-1'!F8+'10-2'!F8</f>
        <v>60595.903075140595</v>
      </c>
      <c r="G8" s="131">
        <f>'10-1'!G8+'10-2'!G8</f>
        <v>128962.12882561487</v>
      </c>
      <c r="H8" s="131">
        <f>SUM(C8:G8)</f>
        <v>955612.38651775173</v>
      </c>
      <c r="I8" s="70" t="s">
        <v>10</v>
      </c>
      <c r="J8" s="25"/>
    </row>
    <row r="9" spans="1:13" ht="39.950000000000003" customHeight="1" x14ac:dyDescent="0.2">
      <c r="A9" s="23"/>
      <c r="B9" s="63" t="s">
        <v>13</v>
      </c>
      <c r="C9" s="129">
        <f>'10-1'!C9+'10-2'!C9</f>
        <v>2171811.1972908387</v>
      </c>
      <c r="D9" s="129">
        <f>'10-1'!D9+'10-2'!D9</f>
        <v>70511.511226995091</v>
      </c>
      <c r="E9" s="129">
        <f>'10-1'!E9+'10-2'!E9</f>
        <v>14139.495689551866</v>
      </c>
      <c r="F9" s="129">
        <f>'10-1'!F9+'10-2'!F9</f>
        <v>1142.6933409290132</v>
      </c>
      <c r="G9" s="129">
        <f>'10-1'!G9+'10-2'!G9</f>
        <v>12358.224567060744</v>
      </c>
      <c r="H9" s="129">
        <f t="shared" ref="H9:H20" si="0">SUM(C9:G9)</f>
        <v>2269963.1221153755</v>
      </c>
      <c r="I9" s="63" t="s">
        <v>12</v>
      </c>
      <c r="J9" s="25"/>
    </row>
    <row r="10" spans="1:13" ht="39.950000000000003" customHeight="1" x14ac:dyDescent="0.2">
      <c r="A10" s="23"/>
      <c r="B10" s="70" t="s">
        <v>15</v>
      </c>
      <c r="C10" s="131">
        <f>'10-1'!C10+'10-2'!C10</f>
        <v>290923.16168506502</v>
      </c>
      <c r="D10" s="131">
        <f>'10-1'!D10+'10-2'!D10</f>
        <v>36072.338971122364</v>
      </c>
      <c r="E10" s="131">
        <f>'10-1'!E10+'10-2'!E10</f>
        <v>6569.2470969776023</v>
      </c>
      <c r="F10" s="131">
        <f>'10-1'!F10+'10-2'!F10</f>
        <v>2472.9745795350864</v>
      </c>
      <c r="G10" s="131">
        <f>'10-1'!G10+'10-2'!G10</f>
        <v>2850.0323512161922</v>
      </c>
      <c r="H10" s="131">
        <f t="shared" si="0"/>
        <v>338887.75468391622</v>
      </c>
      <c r="I10" s="70" t="s">
        <v>14</v>
      </c>
      <c r="J10" s="25"/>
    </row>
    <row r="11" spans="1:13" ht="39.950000000000003" customHeight="1" x14ac:dyDescent="0.2">
      <c r="A11" s="23"/>
      <c r="B11" s="63" t="s">
        <v>17</v>
      </c>
      <c r="C11" s="129">
        <f>'10-1'!C11+'10-2'!C11</f>
        <v>40201.982142186323</v>
      </c>
      <c r="D11" s="129">
        <f>'10-1'!D11+'10-2'!D11</f>
        <v>52158.932569752753</v>
      </c>
      <c r="E11" s="129">
        <f>'10-1'!E11+'10-2'!E11</f>
        <v>43636.998358597455</v>
      </c>
      <c r="F11" s="129">
        <f>'10-1'!F11+'10-2'!F11</f>
        <v>21162.485030343003</v>
      </c>
      <c r="G11" s="129">
        <f>'10-1'!G11+'10-2'!G11</f>
        <v>54027.714328199392</v>
      </c>
      <c r="H11" s="129">
        <f t="shared" si="0"/>
        <v>211188.11242907893</v>
      </c>
      <c r="I11" s="63" t="s">
        <v>16</v>
      </c>
      <c r="J11" s="25"/>
      <c r="K11" s="5"/>
    </row>
    <row r="12" spans="1:13" ht="39.950000000000003" customHeight="1" x14ac:dyDescent="0.2">
      <c r="A12" s="23"/>
      <c r="B12" s="70" t="s">
        <v>79</v>
      </c>
      <c r="C12" s="131">
        <f>'10-1'!C12+'10-2'!C12</f>
        <v>57847.815502008838</v>
      </c>
      <c r="D12" s="131">
        <f>'10-1'!D12+'10-2'!D12</f>
        <v>82176.424726512822</v>
      </c>
      <c r="E12" s="131">
        <f>'10-1'!E12+'10-2'!E12</f>
        <v>118873.87688530877</v>
      </c>
      <c r="F12" s="131">
        <f>'10-1'!F12+'10-2'!F12</f>
        <v>44827.283292161323</v>
      </c>
      <c r="G12" s="131">
        <f>'10-1'!G12+'10-2'!G12</f>
        <v>128147.29877117046</v>
      </c>
      <c r="H12" s="131">
        <f t="shared" si="0"/>
        <v>431872.69917716226</v>
      </c>
      <c r="I12" s="70" t="s">
        <v>18</v>
      </c>
      <c r="J12" s="25"/>
    </row>
    <row r="13" spans="1:13" ht="39.950000000000003" customHeight="1" x14ac:dyDescent="0.2">
      <c r="A13" s="23"/>
      <c r="B13" s="63" t="s">
        <v>20</v>
      </c>
      <c r="C13" s="129">
        <f>'10-1'!C13+'10-2'!C13</f>
        <v>83890.015217478911</v>
      </c>
      <c r="D13" s="129">
        <f>'10-1'!D13+'10-2'!D13</f>
        <v>135649.34707766183</v>
      </c>
      <c r="E13" s="129">
        <f>'10-1'!E13+'10-2'!E13</f>
        <v>109055.4174914668</v>
      </c>
      <c r="F13" s="129">
        <f>'10-1'!F13+'10-2'!F13</f>
        <v>29132.877542090955</v>
      </c>
      <c r="G13" s="129">
        <f>'10-1'!G13+'10-2'!G13</f>
        <v>51408.982429758296</v>
      </c>
      <c r="H13" s="129">
        <f t="shared" si="0"/>
        <v>409136.63975845679</v>
      </c>
      <c r="I13" s="63" t="s">
        <v>19</v>
      </c>
      <c r="J13" s="25"/>
    </row>
    <row r="14" spans="1:13" ht="39.950000000000003" customHeight="1" x14ac:dyDescent="0.2">
      <c r="A14" s="23"/>
      <c r="B14" s="70" t="s">
        <v>22</v>
      </c>
      <c r="C14" s="131">
        <f>'10-1'!C14+'10-2'!C14</f>
        <v>40734.355608935482</v>
      </c>
      <c r="D14" s="131">
        <f>'10-1'!D14+'10-2'!D14</f>
        <v>27311.659745726785</v>
      </c>
      <c r="E14" s="131">
        <f>'10-1'!E14+'10-2'!E14</f>
        <v>16251.950340694006</v>
      </c>
      <c r="F14" s="131">
        <f>'10-1'!F14+'10-2'!F14</f>
        <v>8889.7669219865311</v>
      </c>
      <c r="G14" s="131">
        <f>'10-1'!G14+'10-2'!G14</f>
        <v>5013.0501304850459</v>
      </c>
      <c r="H14" s="131">
        <f t="shared" si="0"/>
        <v>98200.782747827849</v>
      </c>
      <c r="I14" s="70" t="s">
        <v>21</v>
      </c>
      <c r="J14" s="25"/>
    </row>
    <row r="15" spans="1:13" ht="39.950000000000003" customHeight="1" x14ac:dyDescent="0.2">
      <c r="A15" s="23"/>
      <c r="B15" s="63" t="s">
        <v>24</v>
      </c>
      <c r="C15" s="129">
        <f>'10-1'!C15+'10-2'!C15</f>
        <v>6083.9473884815716</v>
      </c>
      <c r="D15" s="129">
        <f>'10-1'!D15+'10-2'!D15</f>
        <v>21257.084966455674</v>
      </c>
      <c r="E15" s="129">
        <f>'10-1'!E15+'10-2'!E15</f>
        <v>10607.049515520877</v>
      </c>
      <c r="F15" s="129">
        <f>'10-1'!F15+'10-2'!F15</f>
        <v>6771.4057340213067</v>
      </c>
      <c r="G15" s="129">
        <f>'10-1'!G15+'10-2'!G15</f>
        <v>4394.9258077246031</v>
      </c>
      <c r="H15" s="129">
        <f t="shared" si="0"/>
        <v>49114.413412204027</v>
      </c>
      <c r="I15" s="63" t="s">
        <v>23</v>
      </c>
      <c r="J15" s="25"/>
    </row>
    <row r="16" spans="1:13" ht="39.950000000000003" customHeight="1" x14ac:dyDescent="0.2">
      <c r="A16" s="23"/>
      <c r="B16" s="70" t="s">
        <v>26</v>
      </c>
      <c r="C16" s="131">
        <f>'10-1'!C16+'10-2'!C16</f>
        <v>10077.077176213032</v>
      </c>
      <c r="D16" s="131">
        <f>'10-1'!D16+'10-2'!D16</f>
        <v>7971.6099527213846</v>
      </c>
      <c r="E16" s="131">
        <f>'10-1'!E16+'10-2'!E16</f>
        <v>8500.4899392898587</v>
      </c>
      <c r="F16" s="131">
        <f>'10-1'!F16+'10-2'!F16</f>
        <v>3357.108123542228</v>
      </c>
      <c r="G16" s="131">
        <f>'10-1'!G16+'10-2'!G16</f>
        <v>5764.0634615158415</v>
      </c>
      <c r="H16" s="131">
        <f t="shared" si="0"/>
        <v>35670.348653282344</v>
      </c>
      <c r="I16" s="70" t="s">
        <v>25</v>
      </c>
      <c r="J16" s="25"/>
    </row>
    <row r="17" spans="1:10" ht="39.950000000000003" customHeight="1" x14ac:dyDescent="0.2">
      <c r="A17" s="23"/>
      <c r="B17" s="63" t="s">
        <v>28</v>
      </c>
      <c r="C17" s="129">
        <f>'10-1'!C17+'10-2'!C17</f>
        <v>28355.028403803208</v>
      </c>
      <c r="D17" s="129">
        <f>'10-1'!D17+'10-2'!D17</f>
        <v>89075.252146532614</v>
      </c>
      <c r="E17" s="129">
        <f>'10-1'!E17+'10-2'!E17</f>
        <v>67585.401845399203</v>
      </c>
      <c r="F17" s="129">
        <f>'10-1'!F17+'10-2'!F17</f>
        <v>16293.511714487604</v>
      </c>
      <c r="G17" s="129">
        <f>'10-1'!G17+'10-2'!G17</f>
        <v>52694.463763095075</v>
      </c>
      <c r="H17" s="129">
        <f t="shared" si="0"/>
        <v>254003.65787331772</v>
      </c>
      <c r="I17" s="63" t="s">
        <v>27</v>
      </c>
      <c r="J17" s="25"/>
    </row>
    <row r="18" spans="1:10" ht="39.950000000000003" customHeight="1" x14ac:dyDescent="0.2">
      <c r="A18" s="23"/>
      <c r="B18" s="70" t="s">
        <v>30</v>
      </c>
      <c r="C18" s="131">
        <f>'10-1'!C18+'10-2'!C18</f>
        <v>9074.4076327119765</v>
      </c>
      <c r="D18" s="131">
        <f>'10-1'!D18+'10-2'!D18</f>
        <v>20911.052593920122</v>
      </c>
      <c r="E18" s="131">
        <f>'10-1'!E18+'10-2'!E18</f>
        <v>22975.384863296884</v>
      </c>
      <c r="F18" s="131">
        <f>'10-1'!F18+'10-2'!F18</f>
        <v>13272.722236935952</v>
      </c>
      <c r="G18" s="131">
        <f>'10-1'!G18+'10-2'!G18</f>
        <v>49166.860480492134</v>
      </c>
      <c r="H18" s="131">
        <f t="shared" si="0"/>
        <v>115400.42780735706</v>
      </c>
      <c r="I18" s="70" t="s">
        <v>29</v>
      </c>
      <c r="J18" s="25"/>
    </row>
    <row r="19" spans="1:10" ht="39.950000000000003" customHeight="1" x14ac:dyDescent="0.2">
      <c r="A19" s="23"/>
      <c r="B19" s="63" t="s">
        <v>32</v>
      </c>
      <c r="C19" s="129">
        <f>'10-1'!C19+'10-2'!C19</f>
        <v>91982.896101535938</v>
      </c>
      <c r="D19" s="129">
        <f>'10-1'!D19+'10-2'!D19</f>
        <v>20123.838359702459</v>
      </c>
      <c r="E19" s="129">
        <f>'10-1'!E19+'10-2'!E19</f>
        <v>8433.8798760650025</v>
      </c>
      <c r="F19" s="129">
        <f>'10-1'!F19+'10-2'!F19</f>
        <v>896.43513849828435</v>
      </c>
      <c r="G19" s="129">
        <f>'10-1'!G19+'10-2'!G19</f>
        <v>5806.1200556614385</v>
      </c>
      <c r="H19" s="129">
        <f t="shared" si="0"/>
        <v>127243.16953146314</v>
      </c>
      <c r="I19" s="63" t="s">
        <v>31</v>
      </c>
      <c r="J19" s="25"/>
    </row>
    <row r="20" spans="1:10" ht="39.950000000000003" customHeight="1" x14ac:dyDescent="0.2">
      <c r="A20" s="23"/>
      <c r="B20" s="70" t="s">
        <v>34</v>
      </c>
      <c r="C20" s="131">
        <f>'10-1'!C20+'10-2'!C20</f>
        <v>1620.8209112383943</v>
      </c>
      <c r="D20" s="131">
        <f>'10-1'!D20+'10-2'!D20</f>
        <v>9666.5988594367591</v>
      </c>
      <c r="E20" s="131">
        <f>'10-1'!E20+'10-2'!E20</f>
        <v>10196.340525562602</v>
      </c>
      <c r="F20" s="131">
        <f>'10-1'!F20+'10-2'!F20</f>
        <v>3741.463808613581</v>
      </c>
      <c r="G20" s="131">
        <f>'10-1'!G20+'10-2'!G20</f>
        <v>8571.9210852177257</v>
      </c>
      <c r="H20" s="131">
        <f t="shared" si="0"/>
        <v>33797.145190069066</v>
      </c>
      <c r="I20" s="70" t="s">
        <v>33</v>
      </c>
      <c r="J20" s="38"/>
    </row>
    <row r="21" spans="1:10" s="6" customFormat="1" ht="45" customHeight="1" x14ac:dyDescent="0.2">
      <c r="A21" s="39"/>
      <c r="B21" s="71" t="s">
        <v>35</v>
      </c>
      <c r="C21" s="132">
        <f>SUM(C8:C20)</f>
        <v>3082248.4535113815</v>
      </c>
      <c r="D21" s="132">
        <f t="shared" ref="D21:H21" si="1">SUM(D8:D20)</f>
        <v>888586.96407529456</v>
      </c>
      <c r="E21" s="132">
        <f t="shared" si="1"/>
        <v>637532.82571508817</v>
      </c>
      <c r="F21" s="132">
        <f t="shared" si="1"/>
        <v>212556.63053828542</v>
      </c>
      <c r="G21" s="132">
        <f t="shared" si="1"/>
        <v>509165.78605721175</v>
      </c>
      <c r="H21" s="132">
        <f t="shared" si="1"/>
        <v>5330090.6598972622</v>
      </c>
      <c r="I21" s="71" t="s">
        <v>7</v>
      </c>
      <c r="J21" s="25"/>
    </row>
    <row r="22" spans="1:10" s="7" customFormat="1" ht="30" customHeight="1" x14ac:dyDescent="0.2">
      <c r="A22" s="41"/>
      <c r="B22" s="152" t="s">
        <v>275</v>
      </c>
      <c r="C22" s="152"/>
      <c r="D22" s="127"/>
      <c r="E22" s="41"/>
      <c r="F22" s="152" t="s">
        <v>274</v>
      </c>
      <c r="G22" s="152"/>
      <c r="H22" s="152"/>
      <c r="I22" s="152"/>
      <c r="J22" s="25"/>
    </row>
    <row r="23" spans="1:10" ht="45" customHeight="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5"/>
    </row>
    <row r="24" spans="1:10" x14ac:dyDescent="0.2">
      <c r="F24" s="8"/>
      <c r="G24" s="8"/>
    </row>
    <row r="27" spans="1:10" ht="64.5" customHeight="1" x14ac:dyDescent="0.2">
      <c r="H27" s="77"/>
    </row>
  </sheetData>
  <protectedRanges>
    <protectedRange sqref="C3:I4 B3:B4" name="نطاق1"/>
    <protectedRange sqref="B5:B21" name="نطاق1_1_1"/>
    <protectedRange sqref="I5:I21" name="نطاق1_2"/>
    <protectedRange sqref="E5:H5" name="نطاق1_2_1_1_1"/>
  </protectedRanges>
  <mergeCells count="7">
    <mergeCell ref="F22:I22"/>
    <mergeCell ref="B3:I3"/>
    <mergeCell ref="B4:I4"/>
    <mergeCell ref="B5:B7"/>
    <mergeCell ref="C5:H5"/>
    <mergeCell ref="I5:I7"/>
    <mergeCell ref="B22:C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S25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42" style="1" customWidth="1"/>
    <col min="10" max="10" width="9.140625" style="4"/>
    <col min="11" max="16384" width="9.140625" style="1"/>
  </cols>
  <sheetData>
    <row r="1" spans="1:19" ht="22.5" x14ac:dyDescent="0.2">
      <c r="A1" s="23"/>
      <c r="B1" s="23"/>
      <c r="C1" s="23"/>
      <c r="D1" s="23"/>
      <c r="E1" s="23"/>
      <c r="F1" s="23"/>
      <c r="G1" s="23"/>
      <c r="H1" s="23"/>
      <c r="I1" s="23"/>
      <c r="J1" s="25"/>
    </row>
    <row r="2" spans="1:19" s="10" customFormat="1" ht="38.25" customHeight="1" x14ac:dyDescent="0.2">
      <c r="A2" s="26"/>
      <c r="B2" s="30" t="s">
        <v>396</v>
      </c>
      <c r="D2" s="26"/>
      <c r="E2" s="26"/>
      <c r="F2" s="26"/>
      <c r="G2" s="26"/>
      <c r="H2" s="26"/>
      <c r="I2" s="44" t="s">
        <v>397</v>
      </c>
      <c r="J2" s="26"/>
      <c r="M2" s="20"/>
    </row>
    <row r="3" spans="1:19" s="16" customFormat="1" ht="38.25" customHeight="1" x14ac:dyDescent="0.2">
      <c r="A3" s="32"/>
      <c r="B3" s="153" t="s">
        <v>269</v>
      </c>
      <c r="C3" s="153"/>
      <c r="D3" s="153"/>
      <c r="E3" s="153"/>
      <c r="F3" s="153"/>
      <c r="G3" s="153"/>
      <c r="H3" s="153"/>
      <c r="I3" s="153"/>
      <c r="J3" s="33"/>
    </row>
    <row r="4" spans="1:19" s="3" customFormat="1" ht="49.5" customHeight="1" x14ac:dyDescent="0.2">
      <c r="A4" s="34"/>
      <c r="B4" s="154" t="s">
        <v>389</v>
      </c>
      <c r="C4" s="154"/>
      <c r="D4" s="154"/>
      <c r="E4" s="154"/>
      <c r="F4" s="154"/>
      <c r="G4" s="154"/>
      <c r="H4" s="154"/>
      <c r="I4" s="154"/>
      <c r="J4" s="25"/>
    </row>
    <row r="5" spans="1:19" ht="29.25" customHeight="1" x14ac:dyDescent="0.2">
      <c r="A5" s="23"/>
      <c r="B5" s="178" t="s">
        <v>1</v>
      </c>
      <c r="C5" s="163" t="s">
        <v>276</v>
      </c>
      <c r="D5" s="164"/>
      <c r="E5" s="164"/>
      <c r="F5" s="164"/>
      <c r="G5" s="164"/>
      <c r="H5" s="165"/>
      <c r="I5" s="155" t="s">
        <v>0</v>
      </c>
      <c r="J5" s="25"/>
      <c r="N5" s="3"/>
      <c r="O5" s="3"/>
      <c r="P5" s="3"/>
      <c r="Q5" s="3"/>
      <c r="R5" s="3"/>
      <c r="S5" s="3"/>
    </row>
    <row r="6" spans="1:19" ht="25.5" customHeight="1" x14ac:dyDescent="0.2">
      <c r="A6" s="23"/>
      <c r="B6" s="178" t="s">
        <v>5</v>
      </c>
      <c r="C6" s="35" t="s">
        <v>90</v>
      </c>
      <c r="D6" s="35" t="s">
        <v>81</v>
      </c>
      <c r="E6" s="35" t="s">
        <v>82</v>
      </c>
      <c r="F6" s="35" t="s">
        <v>83</v>
      </c>
      <c r="G6" s="35" t="s">
        <v>84</v>
      </c>
      <c r="H6" s="35" t="s">
        <v>2</v>
      </c>
      <c r="I6" s="155"/>
      <c r="J6" s="25"/>
      <c r="N6" s="3"/>
      <c r="O6" s="3"/>
      <c r="P6" s="3"/>
      <c r="Q6" s="3"/>
      <c r="R6" s="3"/>
      <c r="S6" s="3"/>
    </row>
    <row r="7" spans="1:19" ht="25.5" customHeight="1" x14ac:dyDescent="0.2">
      <c r="A7" s="23"/>
      <c r="B7" s="178"/>
      <c r="C7" s="35" t="s">
        <v>91</v>
      </c>
      <c r="D7" s="35" t="s">
        <v>141</v>
      </c>
      <c r="E7" s="35" t="s">
        <v>92</v>
      </c>
      <c r="F7" s="46" t="s">
        <v>93</v>
      </c>
      <c r="G7" s="35" t="s">
        <v>94</v>
      </c>
      <c r="H7" s="35" t="s">
        <v>7</v>
      </c>
      <c r="I7" s="155" t="s">
        <v>6</v>
      </c>
      <c r="J7" s="25"/>
      <c r="N7" s="3"/>
      <c r="O7" s="3"/>
      <c r="P7" s="3"/>
      <c r="Q7" s="3"/>
      <c r="R7" s="3"/>
      <c r="S7" s="3"/>
    </row>
    <row r="8" spans="1:19" ht="39.950000000000003" customHeight="1" x14ac:dyDescent="0.2">
      <c r="A8" s="23"/>
      <c r="B8" s="70" t="s">
        <v>11</v>
      </c>
      <c r="C8" s="131">
        <v>149389.23541446068</v>
      </c>
      <c r="D8" s="131">
        <v>184329.13691673861</v>
      </c>
      <c r="E8" s="131">
        <v>106972.65666562333</v>
      </c>
      <c r="F8" s="131">
        <v>31309.536902996519</v>
      </c>
      <c r="G8" s="131">
        <v>66428.747161707564</v>
      </c>
      <c r="H8" s="131">
        <f>SUM(C8:G8)</f>
        <v>538429.31306152674</v>
      </c>
      <c r="I8" s="70" t="s">
        <v>10</v>
      </c>
      <c r="J8" s="25"/>
      <c r="N8" s="3"/>
      <c r="O8" s="3"/>
      <c r="P8" s="3"/>
      <c r="Q8" s="3"/>
      <c r="R8" s="3"/>
      <c r="S8" s="3"/>
    </row>
    <row r="9" spans="1:19" ht="39.950000000000003" customHeight="1" x14ac:dyDescent="0.2">
      <c r="A9" s="23"/>
      <c r="B9" s="63" t="s">
        <v>13</v>
      </c>
      <c r="C9" s="129">
        <v>1198957.7771255388</v>
      </c>
      <c r="D9" s="129">
        <v>38471.616752753151</v>
      </c>
      <c r="E9" s="129">
        <v>7015.2496650493958</v>
      </c>
      <c r="F9" s="129">
        <v>320.65160725188713</v>
      </c>
      <c r="G9" s="129">
        <v>7716.9277840238256</v>
      </c>
      <c r="H9" s="129">
        <f t="shared" ref="H9:H20" si="0">SUM(C9:G9)</f>
        <v>1252482.222934617</v>
      </c>
      <c r="I9" s="63" t="s">
        <v>12</v>
      </c>
      <c r="J9" s="25"/>
      <c r="N9" s="3"/>
      <c r="O9" s="3"/>
      <c r="P9" s="3"/>
      <c r="Q9" s="3"/>
      <c r="R9" s="3"/>
      <c r="S9" s="3"/>
    </row>
    <row r="10" spans="1:19" ht="39.950000000000003" customHeight="1" x14ac:dyDescent="0.2">
      <c r="A10" s="23"/>
      <c r="B10" s="70" t="s">
        <v>15</v>
      </c>
      <c r="C10" s="131">
        <v>168660.93926243321</v>
      </c>
      <c r="D10" s="131">
        <v>21565.08473551918</v>
      </c>
      <c r="E10" s="131">
        <v>1986.1160293073256</v>
      </c>
      <c r="F10" s="131">
        <v>1578.3427226174099</v>
      </c>
      <c r="G10" s="131">
        <v>1651.93226543847</v>
      </c>
      <c r="H10" s="131">
        <f t="shared" si="0"/>
        <v>195442.41501531561</v>
      </c>
      <c r="I10" s="70" t="s">
        <v>14</v>
      </c>
      <c r="J10" s="25"/>
      <c r="N10" s="3"/>
      <c r="O10" s="3"/>
      <c r="P10" s="3"/>
      <c r="Q10" s="3"/>
      <c r="R10" s="3"/>
      <c r="S10" s="3"/>
    </row>
    <row r="11" spans="1:19" ht="39.950000000000003" customHeight="1" x14ac:dyDescent="0.2">
      <c r="A11" s="23"/>
      <c r="B11" s="63" t="s">
        <v>17</v>
      </c>
      <c r="C11" s="129">
        <v>27174.609118563774</v>
      </c>
      <c r="D11" s="129">
        <v>27142.495940840778</v>
      </c>
      <c r="E11" s="129">
        <v>21805.717783779175</v>
      </c>
      <c r="F11" s="129">
        <v>9734.0746889818911</v>
      </c>
      <c r="G11" s="129">
        <v>24850.518288625291</v>
      </c>
      <c r="H11" s="129">
        <f t="shared" si="0"/>
        <v>110707.41582079092</v>
      </c>
      <c r="I11" s="63" t="s">
        <v>16</v>
      </c>
      <c r="J11" s="25"/>
      <c r="K11" s="5"/>
      <c r="N11" s="3"/>
      <c r="O11" s="3"/>
      <c r="P11" s="3"/>
      <c r="Q11" s="3"/>
      <c r="R11" s="3"/>
      <c r="S11" s="3"/>
    </row>
    <row r="12" spans="1:19" ht="39.950000000000003" customHeight="1" x14ac:dyDescent="0.2">
      <c r="A12" s="23"/>
      <c r="B12" s="70" t="s">
        <v>79</v>
      </c>
      <c r="C12" s="131">
        <v>41533.862359481907</v>
      </c>
      <c r="D12" s="131">
        <v>52622.869831769727</v>
      </c>
      <c r="E12" s="131">
        <v>71869.035101553323</v>
      </c>
      <c r="F12" s="131">
        <v>23756.985976679556</v>
      </c>
      <c r="G12" s="131">
        <v>64684.919882545306</v>
      </c>
      <c r="H12" s="131">
        <f t="shared" si="0"/>
        <v>254467.67315202981</v>
      </c>
      <c r="I12" s="70" t="s">
        <v>18</v>
      </c>
      <c r="J12" s="25"/>
      <c r="N12" s="3"/>
      <c r="O12" s="3"/>
      <c r="P12" s="3"/>
      <c r="Q12" s="3"/>
      <c r="R12" s="3"/>
      <c r="S12" s="3"/>
    </row>
    <row r="13" spans="1:19" ht="39.950000000000003" customHeight="1" x14ac:dyDescent="0.2">
      <c r="A13" s="23"/>
      <c r="B13" s="63" t="s">
        <v>20</v>
      </c>
      <c r="C13" s="129">
        <v>48851.51433725188</v>
      </c>
      <c r="D13" s="129">
        <v>78141.778348733365</v>
      </c>
      <c r="E13" s="129">
        <v>55905.856005433001</v>
      </c>
      <c r="F13" s="129">
        <v>14124.830472187825</v>
      </c>
      <c r="G13" s="129">
        <v>27398.11493054821</v>
      </c>
      <c r="H13" s="129">
        <f t="shared" si="0"/>
        <v>224422.09409415428</v>
      </c>
      <c r="I13" s="63" t="s">
        <v>19</v>
      </c>
      <c r="J13" s="25"/>
      <c r="N13" s="3"/>
      <c r="O13" s="3"/>
      <c r="P13" s="3"/>
      <c r="Q13" s="3"/>
      <c r="R13" s="3"/>
      <c r="S13" s="3"/>
    </row>
    <row r="14" spans="1:19" ht="39.950000000000003" customHeight="1" x14ac:dyDescent="0.2">
      <c r="A14" s="23"/>
      <c r="B14" s="70" t="s">
        <v>22</v>
      </c>
      <c r="C14" s="131">
        <v>24384.75658020554</v>
      </c>
      <c r="D14" s="131">
        <v>17309.528164848376</v>
      </c>
      <c r="E14" s="131">
        <v>12149.793339415401</v>
      </c>
      <c r="F14" s="131">
        <v>3454.7225325727341</v>
      </c>
      <c r="G14" s="131">
        <v>3249.2969700329013</v>
      </c>
      <c r="H14" s="131">
        <f t="shared" si="0"/>
        <v>60548.097587074953</v>
      </c>
      <c r="I14" s="70" t="s">
        <v>21</v>
      </c>
      <c r="J14" s="25"/>
      <c r="N14" s="3"/>
      <c r="O14" s="3"/>
      <c r="P14" s="3"/>
      <c r="Q14" s="3"/>
      <c r="R14" s="3"/>
      <c r="S14" s="3"/>
    </row>
    <row r="15" spans="1:19" ht="39.950000000000003" customHeight="1" x14ac:dyDescent="0.2">
      <c r="A15" s="23"/>
      <c r="B15" s="63" t="s">
        <v>24</v>
      </c>
      <c r="C15" s="129">
        <v>4185.800067352222</v>
      </c>
      <c r="D15" s="129">
        <v>12373.370100302878</v>
      </c>
      <c r="E15" s="129">
        <v>7375.6032406780532</v>
      </c>
      <c r="F15" s="129">
        <v>3333.9736624997281</v>
      </c>
      <c r="G15" s="129">
        <v>2817.3312801791349</v>
      </c>
      <c r="H15" s="129">
        <f t="shared" si="0"/>
        <v>30086.07835101202</v>
      </c>
      <c r="I15" s="63" t="s">
        <v>23</v>
      </c>
      <c r="J15" s="25"/>
      <c r="N15" s="3"/>
      <c r="O15" s="3"/>
      <c r="P15" s="3"/>
      <c r="Q15" s="3"/>
      <c r="R15" s="3"/>
      <c r="S15" s="3"/>
    </row>
    <row r="16" spans="1:19" ht="39.950000000000003" customHeight="1" x14ac:dyDescent="0.2">
      <c r="A16" s="23"/>
      <c r="B16" s="70" t="s">
        <v>26</v>
      </c>
      <c r="C16" s="131">
        <v>5237.9716394659781</v>
      </c>
      <c r="D16" s="131">
        <v>4838.7162539693554</v>
      </c>
      <c r="E16" s="131">
        <v>4997.8053956772792</v>
      </c>
      <c r="F16" s="131">
        <v>2071.3854671597014</v>
      </c>
      <c r="G16" s="131">
        <v>2861.1269560589681</v>
      </c>
      <c r="H16" s="131">
        <f t="shared" si="0"/>
        <v>20007.00571233128</v>
      </c>
      <c r="I16" s="70" t="s">
        <v>25</v>
      </c>
      <c r="J16" s="25"/>
      <c r="N16" s="3"/>
      <c r="O16" s="3"/>
      <c r="P16" s="3"/>
      <c r="Q16" s="3"/>
      <c r="R16" s="3"/>
      <c r="S16" s="3"/>
    </row>
    <row r="17" spans="1:19" ht="39.950000000000003" customHeight="1" x14ac:dyDescent="0.2">
      <c r="A17" s="23"/>
      <c r="B17" s="63" t="s">
        <v>28</v>
      </c>
      <c r="C17" s="129">
        <v>19226.710408646577</v>
      </c>
      <c r="D17" s="129">
        <v>57202.184323017616</v>
      </c>
      <c r="E17" s="129">
        <v>42699.408387089105</v>
      </c>
      <c r="F17" s="129">
        <v>9045.4742675449979</v>
      </c>
      <c r="G17" s="129">
        <v>27306.033884995486</v>
      </c>
      <c r="H17" s="129">
        <f t="shared" si="0"/>
        <v>155479.81127129379</v>
      </c>
      <c r="I17" s="63" t="s">
        <v>27</v>
      </c>
      <c r="J17" s="25"/>
      <c r="N17" s="3"/>
      <c r="O17" s="3"/>
      <c r="P17" s="3"/>
      <c r="Q17" s="3"/>
      <c r="R17" s="3"/>
      <c r="S17" s="3"/>
    </row>
    <row r="18" spans="1:19" ht="39.950000000000003" customHeight="1" x14ac:dyDescent="0.2">
      <c r="A18" s="23"/>
      <c r="B18" s="70" t="s">
        <v>30</v>
      </c>
      <c r="C18" s="131">
        <v>6409.769949796806</v>
      </c>
      <c r="D18" s="131">
        <v>13087.280017915395</v>
      </c>
      <c r="E18" s="131">
        <v>13249.462880439944</v>
      </c>
      <c r="F18" s="131">
        <v>7540.834902861161</v>
      </c>
      <c r="G18" s="131">
        <v>26293.162332672262</v>
      </c>
      <c r="H18" s="131">
        <f t="shared" si="0"/>
        <v>66580.510083685571</v>
      </c>
      <c r="I18" s="70" t="s">
        <v>29</v>
      </c>
      <c r="J18" s="25"/>
      <c r="N18" s="3"/>
      <c r="O18" s="3"/>
      <c r="P18" s="3"/>
      <c r="Q18" s="3"/>
      <c r="R18" s="3"/>
      <c r="S18" s="3"/>
    </row>
    <row r="19" spans="1:19" ht="39.950000000000003" customHeight="1" x14ac:dyDescent="0.2">
      <c r="A19" s="23"/>
      <c r="B19" s="63" t="s">
        <v>32</v>
      </c>
      <c r="C19" s="129">
        <v>50367.724828071267</v>
      </c>
      <c r="D19" s="129">
        <v>10767.825179739115</v>
      </c>
      <c r="E19" s="129">
        <v>4851.4246649904389</v>
      </c>
      <c r="F19" s="129">
        <v>486.32988877221044</v>
      </c>
      <c r="G19" s="129">
        <v>2228.062036189217</v>
      </c>
      <c r="H19" s="129">
        <f t="shared" si="0"/>
        <v>68701.366597762244</v>
      </c>
      <c r="I19" s="63" t="s">
        <v>31</v>
      </c>
      <c r="J19" s="25"/>
      <c r="N19" s="3"/>
      <c r="O19" s="3"/>
      <c r="P19" s="3"/>
      <c r="Q19" s="3"/>
      <c r="R19" s="3"/>
      <c r="S19" s="3"/>
    </row>
    <row r="20" spans="1:19" ht="39.950000000000003" customHeight="1" x14ac:dyDescent="0.2">
      <c r="A20" s="23"/>
      <c r="B20" s="70" t="s">
        <v>34</v>
      </c>
      <c r="C20" s="131">
        <v>1620.8209112383943</v>
      </c>
      <c r="D20" s="131">
        <v>6360.9279970802299</v>
      </c>
      <c r="E20" s="131">
        <v>5576.0073033497165</v>
      </c>
      <c r="F20" s="131">
        <v>2089.3965930056279</v>
      </c>
      <c r="G20" s="131">
        <v>4690.2587809451561</v>
      </c>
      <c r="H20" s="131">
        <f t="shared" si="0"/>
        <v>20337.411585619124</v>
      </c>
      <c r="I20" s="70" t="s">
        <v>33</v>
      </c>
      <c r="J20" s="38"/>
      <c r="N20" s="3"/>
      <c r="O20" s="3"/>
      <c r="P20" s="3"/>
      <c r="Q20" s="3"/>
      <c r="R20" s="3"/>
      <c r="S20" s="3"/>
    </row>
    <row r="21" spans="1:19" s="6" customFormat="1" ht="45" customHeight="1" x14ac:dyDescent="0.2">
      <c r="A21" s="39"/>
      <c r="B21" s="71" t="s">
        <v>35</v>
      </c>
      <c r="C21" s="132">
        <f>SUM(C8:C20)</f>
        <v>1746001.4920025072</v>
      </c>
      <c r="D21" s="132">
        <f t="shared" ref="D21:H21" si="1">SUM(D8:D20)</f>
        <v>524212.81456322776</v>
      </c>
      <c r="E21" s="132">
        <f t="shared" si="1"/>
        <v>356454.13646238548</v>
      </c>
      <c r="F21" s="132">
        <f t="shared" si="1"/>
        <v>108846.53968513124</v>
      </c>
      <c r="G21" s="132">
        <f t="shared" si="1"/>
        <v>262176.43255396181</v>
      </c>
      <c r="H21" s="132">
        <f t="shared" si="1"/>
        <v>2997691.4152672137</v>
      </c>
      <c r="I21" s="71" t="s">
        <v>7</v>
      </c>
      <c r="J21" s="25"/>
      <c r="N21" s="3"/>
      <c r="O21" s="3"/>
      <c r="P21" s="3"/>
      <c r="Q21" s="3"/>
      <c r="R21" s="3"/>
      <c r="S21" s="3"/>
    </row>
    <row r="22" spans="1:19" s="7" customFormat="1" ht="30" customHeight="1" x14ac:dyDescent="0.2">
      <c r="A22" s="41"/>
      <c r="B22" s="152" t="s">
        <v>275</v>
      </c>
      <c r="C22" s="152"/>
      <c r="D22" s="127"/>
      <c r="E22" s="41"/>
      <c r="F22" s="152" t="s">
        <v>274</v>
      </c>
      <c r="G22" s="152"/>
      <c r="H22" s="152"/>
      <c r="I22" s="152"/>
      <c r="J22" s="25"/>
      <c r="N22" s="3"/>
      <c r="O22" s="3"/>
      <c r="P22" s="3"/>
      <c r="Q22" s="3"/>
      <c r="R22" s="3"/>
      <c r="S22" s="3"/>
    </row>
    <row r="23" spans="1:19" ht="45" customHeight="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5"/>
    </row>
    <row r="24" spans="1:19" x14ac:dyDescent="0.2">
      <c r="F24" s="8"/>
      <c r="G24" s="8"/>
    </row>
    <row r="25" spans="1:19" ht="54" customHeight="1" x14ac:dyDescent="0.2">
      <c r="E25" s="75"/>
    </row>
  </sheetData>
  <protectedRanges>
    <protectedRange sqref="B3:I4" name="نطاق1"/>
    <protectedRange sqref="B5:B21" name="نطاق1_1_1"/>
    <protectedRange sqref="I5:I21" name="نطاق1_2"/>
    <protectedRange sqref="E5:H5" name="نطاق1_2_1_1_1"/>
  </protectedRanges>
  <mergeCells count="7">
    <mergeCell ref="F22:I22"/>
    <mergeCell ref="B3:I3"/>
    <mergeCell ref="B4:I4"/>
    <mergeCell ref="B5:B7"/>
    <mergeCell ref="C5:H5"/>
    <mergeCell ref="I5:I7"/>
    <mergeCell ref="B22:C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W33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41.140625" style="1" bestFit="1" customWidth="1"/>
    <col min="10" max="10" width="9.140625" style="4"/>
    <col min="11" max="16384" width="9.140625" style="1"/>
  </cols>
  <sheetData>
    <row r="1" spans="1:10" ht="22.5" x14ac:dyDescent="0.2">
      <c r="A1" s="23"/>
      <c r="B1" s="23"/>
      <c r="C1" s="23"/>
      <c r="D1" s="23"/>
      <c r="E1" s="23"/>
      <c r="F1" s="23"/>
      <c r="G1" s="23"/>
      <c r="H1" s="23"/>
      <c r="I1" s="23"/>
      <c r="J1" s="25"/>
    </row>
    <row r="2" spans="1:10" s="10" customFormat="1" ht="38.25" customHeight="1" x14ac:dyDescent="0.2">
      <c r="A2" s="26"/>
      <c r="B2" s="30" t="s">
        <v>398</v>
      </c>
      <c r="C2" s="26"/>
      <c r="D2" s="26"/>
      <c r="E2" s="26"/>
      <c r="F2" s="26"/>
      <c r="G2" s="26"/>
      <c r="I2" s="44" t="s">
        <v>399</v>
      </c>
      <c r="J2" s="26"/>
    </row>
    <row r="3" spans="1:10" s="16" customFormat="1" ht="38.25" customHeight="1" x14ac:dyDescent="0.2">
      <c r="A3" s="32"/>
      <c r="B3" s="153" t="s">
        <v>270</v>
      </c>
      <c r="C3" s="153"/>
      <c r="D3" s="153"/>
      <c r="E3" s="153"/>
      <c r="F3" s="153"/>
      <c r="G3" s="153"/>
      <c r="H3" s="153"/>
      <c r="I3" s="153"/>
      <c r="J3" s="33"/>
    </row>
    <row r="4" spans="1:10" s="3" customFormat="1" ht="51.75" customHeight="1" x14ac:dyDescent="0.2">
      <c r="A4" s="34"/>
      <c r="B4" s="154" t="s">
        <v>390</v>
      </c>
      <c r="C4" s="154"/>
      <c r="D4" s="154"/>
      <c r="E4" s="154"/>
      <c r="F4" s="154"/>
      <c r="G4" s="154"/>
      <c r="H4" s="154"/>
      <c r="I4" s="154"/>
      <c r="J4" s="25"/>
    </row>
    <row r="5" spans="1:10" ht="29.25" customHeight="1" x14ac:dyDescent="0.2">
      <c r="A5" s="23"/>
      <c r="B5" s="178" t="s">
        <v>1</v>
      </c>
      <c r="C5" s="163" t="s">
        <v>276</v>
      </c>
      <c r="D5" s="164"/>
      <c r="E5" s="164"/>
      <c r="F5" s="164"/>
      <c r="G5" s="164"/>
      <c r="H5" s="165"/>
      <c r="I5" s="155" t="s">
        <v>0</v>
      </c>
      <c r="J5" s="25"/>
    </row>
    <row r="6" spans="1:10" ht="25.5" customHeight="1" x14ac:dyDescent="0.2">
      <c r="A6" s="23"/>
      <c r="B6" s="178" t="s">
        <v>5</v>
      </c>
      <c r="C6" s="35" t="s">
        <v>90</v>
      </c>
      <c r="D6" s="35" t="s">
        <v>81</v>
      </c>
      <c r="E6" s="35" t="s">
        <v>82</v>
      </c>
      <c r="F6" s="35" t="s">
        <v>83</v>
      </c>
      <c r="G6" s="35" t="s">
        <v>84</v>
      </c>
      <c r="H6" s="35" t="s">
        <v>2</v>
      </c>
      <c r="I6" s="155"/>
      <c r="J6" s="25"/>
    </row>
    <row r="7" spans="1:10" ht="25.5" customHeight="1" x14ac:dyDescent="0.2">
      <c r="A7" s="23"/>
      <c r="B7" s="178"/>
      <c r="C7" s="35" t="s">
        <v>91</v>
      </c>
      <c r="D7" s="35" t="s">
        <v>141</v>
      </c>
      <c r="E7" s="35" t="s">
        <v>92</v>
      </c>
      <c r="F7" s="46" t="s">
        <v>93</v>
      </c>
      <c r="G7" s="35" t="s">
        <v>94</v>
      </c>
      <c r="H7" s="35" t="s">
        <v>7</v>
      </c>
      <c r="I7" s="155" t="s">
        <v>6</v>
      </c>
      <c r="J7" s="25"/>
    </row>
    <row r="8" spans="1:10" ht="39.950000000000003" customHeight="1" x14ac:dyDescent="0.2">
      <c r="A8" s="23"/>
      <c r="B8" s="70" t="s">
        <v>11</v>
      </c>
      <c r="C8" s="131">
        <v>100256.51303642453</v>
      </c>
      <c r="D8" s="131">
        <v>131372.17596201508</v>
      </c>
      <c r="E8" s="131">
        <v>93734.636621734055</v>
      </c>
      <c r="F8" s="131">
        <v>29286.36617214408</v>
      </c>
      <c r="G8" s="131">
        <v>62533.381663907297</v>
      </c>
      <c r="H8" s="131">
        <f>SUM(C8:G8)</f>
        <v>417183.07345622504</v>
      </c>
      <c r="I8" s="70" t="s">
        <v>10</v>
      </c>
      <c r="J8" s="25"/>
    </row>
    <row r="9" spans="1:10" ht="39.950000000000003" customHeight="1" x14ac:dyDescent="0.2">
      <c r="A9" s="23"/>
      <c r="B9" s="63" t="s">
        <v>13</v>
      </c>
      <c r="C9" s="129">
        <v>972853.42016530002</v>
      </c>
      <c r="D9" s="129">
        <v>32039.894474241948</v>
      </c>
      <c r="E9" s="129">
        <v>7124.2460245024713</v>
      </c>
      <c r="F9" s="129">
        <v>822.04173367712599</v>
      </c>
      <c r="G9" s="129">
        <v>4641.296783036918</v>
      </c>
      <c r="H9" s="129">
        <f t="shared" ref="H9:H20" si="0">SUM(C9:G9)</f>
        <v>1017480.8991807585</v>
      </c>
      <c r="I9" s="63" t="s">
        <v>12</v>
      </c>
      <c r="J9" s="25"/>
    </row>
    <row r="10" spans="1:10" ht="39.950000000000003" customHeight="1" x14ac:dyDescent="0.2">
      <c r="A10" s="23"/>
      <c r="B10" s="70" t="s">
        <v>15</v>
      </c>
      <c r="C10" s="131">
        <v>122262.22242263179</v>
      </c>
      <c r="D10" s="131">
        <v>14507.254235603184</v>
      </c>
      <c r="E10" s="131">
        <v>4583.1310676702769</v>
      </c>
      <c r="F10" s="131">
        <v>894.63185691767671</v>
      </c>
      <c r="G10" s="131">
        <v>1198.1000857777224</v>
      </c>
      <c r="H10" s="131">
        <f t="shared" si="0"/>
        <v>143445.33966860065</v>
      </c>
      <c r="I10" s="70" t="s">
        <v>14</v>
      </c>
      <c r="J10" s="25"/>
    </row>
    <row r="11" spans="1:10" ht="39.950000000000003" customHeight="1" x14ac:dyDescent="0.2">
      <c r="A11" s="23"/>
      <c r="B11" s="63" t="s">
        <v>17</v>
      </c>
      <c r="C11" s="129">
        <v>13027.373023622547</v>
      </c>
      <c r="D11" s="129">
        <v>25016.436628911972</v>
      </c>
      <c r="E11" s="129">
        <v>21831.280574818276</v>
      </c>
      <c r="F11" s="129">
        <v>11428.410341361112</v>
      </c>
      <c r="G11" s="129">
        <v>29177.196039574097</v>
      </c>
      <c r="H11" s="129">
        <f t="shared" si="0"/>
        <v>100480.69660828801</v>
      </c>
      <c r="I11" s="63" t="s">
        <v>16</v>
      </c>
      <c r="J11" s="25"/>
    </row>
    <row r="12" spans="1:10" ht="39.950000000000003" customHeight="1" x14ac:dyDescent="0.2">
      <c r="A12" s="23"/>
      <c r="B12" s="70" t="s">
        <v>79</v>
      </c>
      <c r="C12" s="131">
        <v>16313.953142526929</v>
      </c>
      <c r="D12" s="131">
        <v>29553.554894743098</v>
      </c>
      <c r="E12" s="131">
        <v>47004.841783755452</v>
      </c>
      <c r="F12" s="131">
        <v>21070.297315481766</v>
      </c>
      <c r="G12" s="131">
        <v>63462.378888625157</v>
      </c>
      <c r="H12" s="131">
        <f t="shared" si="0"/>
        <v>177405.02602513239</v>
      </c>
      <c r="I12" s="70" t="s">
        <v>18</v>
      </c>
      <c r="J12" s="25"/>
    </row>
    <row r="13" spans="1:10" ht="39.950000000000003" customHeight="1" x14ac:dyDescent="0.2">
      <c r="A13" s="23"/>
      <c r="B13" s="63" t="s">
        <v>20</v>
      </c>
      <c r="C13" s="129">
        <v>35038.500880227039</v>
      </c>
      <c r="D13" s="129">
        <v>57507.568728928476</v>
      </c>
      <c r="E13" s="129">
        <v>53149.561486033788</v>
      </c>
      <c r="F13" s="129">
        <v>15008.04706990313</v>
      </c>
      <c r="G13" s="129">
        <v>24010.86749921009</v>
      </c>
      <c r="H13" s="129">
        <f t="shared" si="0"/>
        <v>184714.54566430254</v>
      </c>
      <c r="I13" s="63" t="s">
        <v>19</v>
      </c>
      <c r="J13" s="25"/>
    </row>
    <row r="14" spans="1:10" ht="39.950000000000003" customHeight="1" x14ac:dyDescent="0.2">
      <c r="A14" s="23"/>
      <c r="B14" s="70" t="s">
        <v>22</v>
      </c>
      <c r="C14" s="131">
        <v>16349.599028729946</v>
      </c>
      <c r="D14" s="131">
        <v>10002.131580878409</v>
      </c>
      <c r="E14" s="131">
        <v>4102.1570012786042</v>
      </c>
      <c r="F14" s="131">
        <v>5435.044389413797</v>
      </c>
      <c r="G14" s="131">
        <v>1763.753160452145</v>
      </c>
      <c r="H14" s="131">
        <f t="shared" si="0"/>
        <v>37652.685160752902</v>
      </c>
      <c r="I14" s="70" t="s">
        <v>21</v>
      </c>
      <c r="J14" s="25"/>
    </row>
    <row r="15" spans="1:10" ht="39.950000000000003" customHeight="1" x14ac:dyDescent="0.2">
      <c r="A15" s="23"/>
      <c r="B15" s="63" t="s">
        <v>24</v>
      </c>
      <c r="C15" s="129">
        <v>1898.1473211293494</v>
      </c>
      <c r="D15" s="129">
        <v>8883.7148661527935</v>
      </c>
      <c r="E15" s="129">
        <v>3231.4462748428232</v>
      </c>
      <c r="F15" s="129">
        <v>3437.4320715215786</v>
      </c>
      <c r="G15" s="129">
        <v>1577.5945275454683</v>
      </c>
      <c r="H15" s="129">
        <f t="shared" si="0"/>
        <v>19028.335061192014</v>
      </c>
      <c r="I15" s="63" t="s">
        <v>23</v>
      </c>
      <c r="J15" s="25"/>
    </row>
    <row r="16" spans="1:10" ht="39.950000000000003" customHeight="1" x14ac:dyDescent="0.2">
      <c r="A16" s="23"/>
      <c r="B16" s="70" t="s">
        <v>26</v>
      </c>
      <c r="C16" s="131">
        <v>4839.1055367470526</v>
      </c>
      <c r="D16" s="131">
        <v>3132.8936987520292</v>
      </c>
      <c r="E16" s="131">
        <v>3502.6845436125795</v>
      </c>
      <c r="F16" s="131">
        <v>1285.7226563825263</v>
      </c>
      <c r="G16" s="131">
        <v>2902.9365054568739</v>
      </c>
      <c r="H16" s="131">
        <f t="shared" si="0"/>
        <v>15663.342940951061</v>
      </c>
      <c r="I16" s="70" t="s">
        <v>25</v>
      </c>
      <c r="J16" s="25"/>
    </row>
    <row r="17" spans="1:23" ht="39.950000000000003" customHeight="1" x14ac:dyDescent="0.2">
      <c r="A17" s="23"/>
      <c r="B17" s="63" t="s">
        <v>28</v>
      </c>
      <c r="C17" s="129">
        <v>9128.3179951566308</v>
      </c>
      <c r="D17" s="129">
        <v>31873.067823514997</v>
      </c>
      <c r="E17" s="129">
        <v>24885.993458310091</v>
      </c>
      <c r="F17" s="129">
        <v>7248.037446942606</v>
      </c>
      <c r="G17" s="129">
        <v>25388.429878099585</v>
      </c>
      <c r="H17" s="129">
        <f t="shared" si="0"/>
        <v>98523.846602023914</v>
      </c>
      <c r="I17" s="63" t="s">
        <v>27</v>
      </c>
      <c r="J17" s="25"/>
    </row>
    <row r="18" spans="1:23" ht="39.950000000000003" customHeight="1" x14ac:dyDescent="0.2">
      <c r="A18" s="23"/>
      <c r="B18" s="70" t="s">
        <v>30</v>
      </c>
      <c r="C18" s="131">
        <v>2664.63768291517</v>
      </c>
      <c r="D18" s="131">
        <v>7823.772576004726</v>
      </c>
      <c r="E18" s="131">
        <v>9725.9219828569403</v>
      </c>
      <c r="F18" s="131">
        <v>5731.8873340747905</v>
      </c>
      <c r="G18" s="131">
        <v>22873.698147819872</v>
      </c>
      <c r="H18" s="131">
        <f t="shared" si="0"/>
        <v>48819.917723671497</v>
      </c>
      <c r="I18" s="70" t="s">
        <v>29</v>
      </c>
      <c r="J18" s="25"/>
    </row>
    <row r="19" spans="1:23" ht="39.950000000000003" customHeight="1" x14ac:dyDescent="0.2">
      <c r="A19" s="23"/>
      <c r="B19" s="63" t="s">
        <v>32</v>
      </c>
      <c r="C19" s="129">
        <v>41615.171273464664</v>
      </c>
      <c r="D19" s="129">
        <v>9356.0131799633418</v>
      </c>
      <c r="E19" s="129">
        <v>3582.4552110745626</v>
      </c>
      <c r="F19" s="129">
        <v>410.10524972607391</v>
      </c>
      <c r="G19" s="129">
        <v>3578.058019472222</v>
      </c>
      <c r="H19" s="129">
        <f t="shared" si="0"/>
        <v>58541.80293370087</v>
      </c>
      <c r="I19" s="63" t="s">
        <v>31</v>
      </c>
      <c r="J19" s="25"/>
    </row>
    <row r="20" spans="1:23" ht="39.950000000000003" customHeight="1" x14ac:dyDescent="0.2">
      <c r="A20" s="23"/>
      <c r="B20" s="70" t="s">
        <v>34</v>
      </c>
      <c r="C20" s="131">
        <v>0</v>
      </c>
      <c r="D20" s="131">
        <v>3305.6708623565296</v>
      </c>
      <c r="E20" s="131">
        <v>4620.3332222128865</v>
      </c>
      <c r="F20" s="131">
        <v>1652.0672156079531</v>
      </c>
      <c r="G20" s="131">
        <v>3881.6623042725701</v>
      </c>
      <c r="H20" s="131">
        <f t="shared" si="0"/>
        <v>13459.733604449939</v>
      </c>
      <c r="I20" s="70" t="s">
        <v>33</v>
      </c>
      <c r="J20" s="38"/>
    </row>
    <row r="21" spans="1:23" s="6" customFormat="1" ht="45" customHeight="1" x14ac:dyDescent="0.2">
      <c r="A21" s="39"/>
      <c r="B21" s="71" t="s">
        <v>35</v>
      </c>
      <c r="C21" s="132">
        <f>SUM(C8:C20)</f>
        <v>1336246.9615088755</v>
      </c>
      <c r="D21" s="132">
        <f t="shared" ref="D21:H21" si="1">SUM(D8:D20)</f>
        <v>364374.14951206656</v>
      </c>
      <c r="E21" s="132">
        <f t="shared" si="1"/>
        <v>281078.68925270281</v>
      </c>
      <c r="F21" s="132">
        <f t="shared" si="1"/>
        <v>103710.09085315421</v>
      </c>
      <c r="G21" s="132">
        <f t="shared" si="1"/>
        <v>246989.35350325005</v>
      </c>
      <c r="H21" s="132">
        <f t="shared" si="1"/>
        <v>2332399.2446300494</v>
      </c>
      <c r="I21" s="71" t="s">
        <v>7</v>
      </c>
      <c r="J21" s="25"/>
      <c r="P21" s="1"/>
      <c r="Q21" s="1"/>
      <c r="R21" s="1"/>
      <c r="S21" s="1"/>
      <c r="T21" s="1"/>
      <c r="U21" s="1"/>
      <c r="V21" s="1"/>
      <c r="W21" s="1"/>
    </row>
    <row r="22" spans="1:23" s="7" customFormat="1" ht="30" customHeight="1" x14ac:dyDescent="0.2">
      <c r="A22" s="41"/>
      <c r="B22" s="152" t="s">
        <v>275</v>
      </c>
      <c r="C22" s="152"/>
      <c r="D22" s="127"/>
      <c r="E22" s="41"/>
      <c r="F22" s="152" t="s">
        <v>274</v>
      </c>
      <c r="G22" s="152"/>
      <c r="H22" s="152"/>
      <c r="I22" s="152"/>
      <c r="J22" s="25"/>
      <c r="P22" s="1"/>
      <c r="Q22" s="1"/>
      <c r="R22" s="1"/>
      <c r="S22" s="1"/>
      <c r="T22" s="1"/>
      <c r="U22" s="1"/>
      <c r="V22" s="1"/>
      <c r="W22" s="1"/>
    </row>
    <row r="23" spans="1:23" ht="45" customHeight="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5"/>
    </row>
    <row r="24" spans="1:23" x14ac:dyDescent="0.2">
      <c r="F24" s="8"/>
      <c r="G24" s="8"/>
    </row>
    <row r="25" spans="1:23" ht="57.75" customHeight="1" x14ac:dyDescent="0.2">
      <c r="E25" s="75"/>
    </row>
    <row r="33" ht="18.75" customHeight="1" x14ac:dyDescent="0.2"/>
  </sheetData>
  <protectedRanges>
    <protectedRange sqref="B3:I4" name="نطاق1"/>
    <protectedRange sqref="B5:B21" name="نطاق1_1_1"/>
    <protectedRange sqref="I5:I21" name="نطاق1_2"/>
    <protectedRange sqref="E5:H5" name="نطاق1_2_1_1_1"/>
  </protectedRanges>
  <mergeCells count="7">
    <mergeCell ref="F22:I22"/>
    <mergeCell ref="B3:I3"/>
    <mergeCell ref="B4:I4"/>
    <mergeCell ref="B5:B7"/>
    <mergeCell ref="C5:H5"/>
    <mergeCell ref="I5:I7"/>
    <mergeCell ref="B22:C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K28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41.140625" style="1" bestFit="1" customWidth="1"/>
    <col min="10" max="10" width="9.140625" style="4"/>
    <col min="11" max="16384" width="9.140625" style="1"/>
  </cols>
  <sheetData>
    <row r="1" spans="1:11" ht="22.5" x14ac:dyDescent="0.2">
      <c r="A1" s="23"/>
      <c r="B1" s="23"/>
      <c r="C1" s="23"/>
      <c r="D1" s="23"/>
      <c r="E1" s="23"/>
      <c r="F1" s="23"/>
      <c r="G1" s="23"/>
      <c r="H1" s="23"/>
      <c r="I1" s="23"/>
      <c r="J1" s="25"/>
    </row>
    <row r="2" spans="1:11" s="10" customFormat="1" ht="38.25" customHeight="1" x14ac:dyDescent="0.2">
      <c r="A2" s="26"/>
      <c r="B2" s="30" t="s">
        <v>289</v>
      </c>
      <c r="D2" s="26"/>
      <c r="E2" s="26"/>
      <c r="F2" s="26"/>
      <c r="G2" s="26"/>
      <c r="H2" s="26"/>
      <c r="I2" s="44" t="s">
        <v>290</v>
      </c>
      <c r="J2" s="26"/>
    </row>
    <row r="3" spans="1:11" s="16" customFormat="1" ht="38.25" customHeight="1" x14ac:dyDescent="0.2">
      <c r="A3" s="32"/>
      <c r="B3" s="153" t="s">
        <v>271</v>
      </c>
      <c r="C3" s="153"/>
      <c r="D3" s="153"/>
      <c r="E3" s="153"/>
      <c r="F3" s="153"/>
      <c r="G3" s="153"/>
      <c r="H3" s="153"/>
      <c r="I3" s="153"/>
      <c r="J3" s="33"/>
    </row>
    <row r="4" spans="1:11" s="3" customFormat="1" ht="33" customHeight="1" x14ac:dyDescent="0.2">
      <c r="A4" s="34"/>
      <c r="B4" s="154" t="s">
        <v>400</v>
      </c>
      <c r="C4" s="154"/>
      <c r="D4" s="154"/>
      <c r="E4" s="154"/>
      <c r="F4" s="154"/>
      <c r="G4" s="154"/>
      <c r="H4" s="154"/>
      <c r="I4" s="154"/>
      <c r="J4" s="25"/>
    </row>
    <row r="5" spans="1:11" ht="29.25" customHeight="1" x14ac:dyDescent="0.2">
      <c r="A5" s="23"/>
      <c r="B5" s="178" t="s">
        <v>1</v>
      </c>
      <c r="C5" s="163" t="s">
        <v>276</v>
      </c>
      <c r="D5" s="164"/>
      <c r="E5" s="164"/>
      <c r="F5" s="164"/>
      <c r="G5" s="164"/>
      <c r="H5" s="165"/>
      <c r="I5" s="155" t="s">
        <v>0</v>
      </c>
      <c r="J5" s="25"/>
    </row>
    <row r="6" spans="1:11" ht="25.5" customHeight="1" x14ac:dyDescent="0.2">
      <c r="A6" s="23"/>
      <c r="B6" s="178" t="s">
        <v>5</v>
      </c>
      <c r="C6" s="35" t="s">
        <v>90</v>
      </c>
      <c r="D6" s="35" t="s">
        <v>81</v>
      </c>
      <c r="E6" s="35" t="s">
        <v>82</v>
      </c>
      <c r="F6" s="35" t="s">
        <v>83</v>
      </c>
      <c r="G6" s="35" t="s">
        <v>84</v>
      </c>
      <c r="H6" s="35" t="s">
        <v>2</v>
      </c>
      <c r="I6" s="155"/>
      <c r="J6" s="25"/>
    </row>
    <row r="7" spans="1:11" ht="25.5" customHeight="1" x14ac:dyDescent="0.2">
      <c r="A7" s="23"/>
      <c r="B7" s="178"/>
      <c r="C7" s="35" t="s">
        <v>91</v>
      </c>
      <c r="D7" s="35" t="s">
        <v>141</v>
      </c>
      <c r="E7" s="35" t="s">
        <v>92</v>
      </c>
      <c r="F7" s="46" t="s">
        <v>93</v>
      </c>
      <c r="G7" s="35" t="s">
        <v>94</v>
      </c>
      <c r="H7" s="35" t="s">
        <v>7</v>
      </c>
      <c r="I7" s="155" t="s">
        <v>6</v>
      </c>
      <c r="J7" s="25"/>
    </row>
    <row r="8" spans="1:11" ht="39.950000000000003" customHeight="1" x14ac:dyDescent="0.2">
      <c r="A8" s="23"/>
      <c r="B8" s="70" t="s">
        <v>11</v>
      </c>
      <c r="C8" s="131">
        <f>'11-1'!C8+'11-2'!C8</f>
        <v>169982.1699687306</v>
      </c>
      <c r="D8" s="131">
        <f>'11-1'!D8+'11-2'!D8</f>
        <v>326404.39462653309</v>
      </c>
      <c r="E8" s="131">
        <f>'11-1'!E8+'11-2'!E8</f>
        <v>287750.69785315637</v>
      </c>
      <c r="F8" s="131">
        <f>'11-1'!F8+'11-2'!F8</f>
        <v>53339.052194237142</v>
      </c>
      <c r="G8" s="131">
        <f>'11-1'!G8+'11-2'!G8</f>
        <v>59592.111876117531</v>
      </c>
      <c r="H8" s="131">
        <f>SUM(C8:G8)</f>
        <v>897068.42651877471</v>
      </c>
      <c r="I8" s="70" t="s">
        <v>10</v>
      </c>
      <c r="J8" s="25"/>
    </row>
    <row r="9" spans="1:11" ht="39.950000000000003" customHeight="1" x14ac:dyDescent="0.2">
      <c r="A9" s="23"/>
      <c r="B9" s="63" t="s">
        <v>13</v>
      </c>
      <c r="C9" s="129">
        <f>'11-1'!C9+'11-2'!C9</f>
        <v>3977534.559194854</v>
      </c>
      <c r="D9" s="129">
        <f>'11-1'!D9+'11-2'!D9</f>
        <v>20942.50163286323</v>
      </c>
      <c r="E9" s="129">
        <f>'11-1'!E9+'11-2'!E9</f>
        <v>6665.0184527879046</v>
      </c>
      <c r="F9" s="129">
        <f>'11-1'!F9+'11-2'!F9</f>
        <v>0</v>
      </c>
      <c r="G9" s="129">
        <f>'11-1'!G9+'11-2'!G9</f>
        <v>4041.1891023291719</v>
      </c>
      <c r="H9" s="129">
        <f t="shared" ref="H9:H20" si="0">SUM(C9:G9)</f>
        <v>4009183.2683828343</v>
      </c>
      <c r="I9" s="63" t="s">
        <v>12</v>
      </c>
      <c r="J9" s="25"/>
    </row>
    <row r="10" spans="1:11" ht="39.950000000000003" customHeight="1" x14ac:dyDescent="0.2">
      <c r="A10" s="23"/>
      <c r="B10" s="70" t="s">
        <v>15</v>
      </c>
      <c r="C10" s="131">
        <f>'11-1'!C10+'11-2'!C10</f>
        <v>373356.16156413953</v>
      </c>
      <c r="D10" s="131">
        <f>'11-1'!D10+'11-2'!D10</f>
        <v>47389.127075036595</v>
      </c>
      <c r="E10" s="131">
        <f>'11-1'!E10+'11-2'!E10</f>
        <v>8766.7111603920312</v>
      </c>
      <c r="F10" s="131">
        <f>'11-1'!F10+'11-2'!F10</f>
        <v>0</v>
      </c>
      <c r="G10" s="131">
        <f>'11-1'!G10+'11-2'!G10</f>
        <v>129.96220077044362</v>
      </c>
      <c r="H10" s="131">
        <f t="shared" si="0"/>
        <v>429641.96200033859</v>
      </c>
      <c r="I10" s="70" t="s">
        <v>14</v>
      </c>
      <c r="J10" s="25"/>
    </row>
    <row r="11" spans="1:11" ht="39.950000000000003" customHeight="1" x14ac:dyDescent="0.2">
      <c r="A11" s="23"/>
      <c r="B11" s="63" t="s">
        <v>17</v>
      </c>
      <c r="C11" s="129">
        <f>'11-1'!C11+'11-2'!C11</f>
        <v>30583.4883047209</v>
      </c>
      <c r="D11" s="129">
        <f>'11-1'!D11+'11-2'!D11</f>
        <v>41580.423300690076</v>
      </c>
      <c r="E11" s="129">
        <f>'11-1'!E11+'11-2'!E11</f>
        <v>27061.005353060031</v>
      </c>
      <c r="F11" s="129">
        <f>'11-1'!F11+'11-2'!F11</f>
        <v>3491.3965243078937</v>
      </c>
      <c r="G11" s="129">
        <f>'11-1'!G11+'11-2'!G11</f>
        <v>6960.3001473333134</v>
      </c>
      <c r="H11" s="129">
        <f t="shared" si="0"/>
        <v>109676.61363011222</v>
      </c>
      <c r="I11" s="63" t="s">
        <v>16</v>
      </c>
      <c r="J11" s="25"/>
      <c r="K11" s="5"/>
    </row>
    <row r="12" spans="1:11" ht="39.950000000000003" customHeight="1" x14ac:dyDescent="0.2">
      <c r="A12" s="23"/>
      <c r="B12" s="70" t="s">
        <v>79</v>
      </c>
      <c r="C12" s="131">
        <f>'11-1'!C12+'11-2'!C12</f>
        <v>50359.82920638816</v>
      </c>
      <c r="D12" s="131">
        <f>'11-1'!D12+'11-2'!D12</f>
        <v>70792.059006948359</v>
      </c>
      <c r="E12" s="131">
        <f>'11-1'!E12+'11-2'!E12</f>
        <v>127723.32066699787</v>
      </c>
      <c r="F12" s="131">
        <f>'11-1'!F12+'11-2'!F12</f>
        <v>37476.191800245389</v>
      </c>
      <c r="G12" s="131">
        <f>'11-1'!G12+'11-2'!G12</f>
        <v>30904.157640578665</v>
      </c>
      <c r="H12" s="131">
        <f t="shared" si="0"/>
        <v>317255.55832115846</v>
      </c>
      <c r="I12" s="70" t="s">
        <v>18</v>
      </c>
      <c r="J12" s="25"/>
    </row>
    <row r="13" spans="1:11" ht="39.950000000000003" customHeight="1" x14ac:dyDescent="0.2">
      <c r="A13" s="23"/>
      <c r="B13" s="63" t="s">
        <v>20</v>
      </c>
      <c r="C13" s="129">
        <f>'11-1'!C13+'11-2'!C13</f>
        <v>38037.86079772871</v>
      </c>
      <c r="D13" s="129">
        <f>'11-1'!D13+'11-2'!D13</f>
        <v>89203.46819958475</v>
      </c>
      <c r="E13" s="129">
        <f>'11-1'!E13+'11-2'!E13</f>
        <v>43456.076025590177</v>
      </c>
      <c r="F13" s="129">
        <f>'11-1'!F13+'11-2'!F13</f>
        <v>2290.1056925449075</v>
      </c>
      <c r="G13" s="129">
        <f>'11-1'!G13+'11-2'!G13</f>
        <v>5999.3217125457995</v>
      </c>
      <c r="H13" s="129">
        <f t="shared" si="0"/>
        <v>178986.83242799432</v>
      </c>
      <c r="I13" s="63" t="s">
        <v>19</v>
      </c>
      <c r="J13" s="25"/>
    </row>
    <row r="14" spans="1:11" ht="39.950000000000003" customHeight="1" x14ac:dyDescent="0.2">
      <c r="A14" s="23"/>
      <c r="B14" s="70" t="s">
        <v>22</v>
      </c>
      <c r="C14" s="131">
        <f>'11-1'!C14+'11-2'!C14</f>
        <v>14613.732457578864</v>
      </c>
      <c r="D14" s="131">
        <f>'11-1'!D14+'11-2'!D14</f>
        <v>15166.266973802361</v>
      </c>
      <c r="E14" s="131">
        <f>'11-1'!E14+'11-2'!E14</f>
        <v>5050.3726864557229</v>
      </c>
      <c r="F14" s="131">
        <f>'11-1'!F14+'11-2'!F14</f>
        <v>380.1746960610285</v>
      </c>
      <c r="G14" s="131">
        <f>'11-1'!G14+'11-2'!G14</f>
        <v>385.11741766133991</v>
      </c>
      <c r="H14" s="131">
        <f t="shared" si="0"/>
        <v>35595.66423155932</v>
      </c>
      <c r="I14" s="70" t="s">
        <v>21</v>
      </c>
      <c r="J14" s="25"/>
    </row>
    <row r="15" spans="1:11" ht="39.950000000000003" customHeight="1" x14ac:dyDescent="0.2">
      <c r="A15" s="23"/>
      <c r="B15" s="63" t="s">
        <v>24</v>
      </c>
      <c r="C15" s="129">
        <f>'11-1'!C15+'11-2'!C15</f>
        <v>10199.124632707544</v>
      </c>
      <c r="D15" s="129">
        <f>'11-1'!D15+'11-2'!D15</f>
        <v>16148.149285387621</v>
      </c>
      <c r="E15" s="129">
        <f>'11-1'!E15+'11-2'!E15</f>
        <v>8964.420441100292</v>
      </c>
      <c r="F15" s="129">
        <f>'11-1'!F15+'11-2'!F15</f>
        <v>1396.2340830394419</v>
      </c>
      <c r="G15" s="129">
        <f>'11-1'!G15+'11-2'!G15</f>
        <v>635.52945618886974</v>
      </c>
      <c r="H15" s="129">
        <f t="shared" si="0"/>
        <v>37343.457898423767</v>
      </c>
      <c r="I15" s="63" t="s">
        <v>23</v>
      </c>
      <c r="J15" s="25"/>
    </row>
    <row r="16" spans="1:11" ht="39.950000000000003" customHeight="1" x14ac:dyDescent="0.2">
      <c r="A16" s="23"/>
      <c r="B16" s="70" t="s">
        <v>26</v>
      </c>
      <c r="C16" s="131">
        <f>'11-1'!C16+'11-2'!C16</f>
        <v>2084.5826568438051</v>
      </c>
      <c r="D16" s="131">
        <f>'11-1'!D16+'11-2'!D16</f>
        <v>5967.2329622945499</v>
      </c>
      <c r="E16" s="131">
        <f>'11-1'!E16+'11-2'!E16</f>
        <v>8283.0961967357725</v>
      </c>
      <c r="F16" s="131">
        <f>'11-1'!F16+'11-2'!F16</f>
        <v>2305.0434084055651</v>
      </c>
      <c r="G16" s="131">
        <f>'11-1'!G16+'11-2'!G16</f>
        <v>2384.8643209674055</v>
      </c>
      <c r="H16" s="131">
        <f t="shared" si="0"/>
        <v>21024.819545247097</v>
      </c>
      <c r="I16" s="70" t="s">
        <v>25</v>
      </c>
      <c r="J16" s="25"/>
    </row>
    <row r="17" spans="1:10" ht="39.950000000000003" customHeight="1" x14ac:dyDescent="0.2">
      <c r="A17" s="23"/>
      <c r="B17" s="63" t="s">
        <v>28</v>
      </c>
      <c r="C17" s="129">
        <f>'11-1'!C17+'11-2'!C17</f>
        <v>8268.3067907754794</v>
      </c>
      <c r="D17" s="129">
        <f>'11-1'!D17+'11-2'!D17</f>
        <v>26112.143832689922</v>
      </c>
      <c r="E17" s="129">
        <f>'11-1'!E17+'11-2'!E17</f>
        <v>17899.540054945857</v>
      </c>
      <c r="F17" s="129">
        <f>'11-1'!F17+'11-2'!F17</f>
        <v>2910.8809388062082</v>
      </c>
      <c r="G17" s="129">
        <f>'11-1'!G17+'11-2'!G17</f>
        <v>5679.2659164990246</v>
      </c>
      <c r="H17" s="129">
        <f t="shared" si="0"/>
        <v>60870.137533716494</v>
      </c>
      <c r="I17" s="63" t="s">
        <v>27</v>
      </c>
      <c r="J17" s="25"/>
    </row>
    <row r="18" spans="1:10" ht="39.950000000000003" customHeight="1" x14ac:dyDescent="0.2">
      <c r="A18" s="23"/>
      <c r="B18" s="70" t="s">
        <v>30</v>
      </c>
      <c r="C18" s="131">
        <f>'11-1'!C18+'11-2'!C18</f>
        <v>5413.3587762611933</v>
      </c>
      <c r="D18" s="131">
        <f>'11-1'!D18+'11-2'!D18</f>
        <v>7095.9999559957323</v>
      </c>
      <c r="E18" s="131">
        <f>'11-1'!E18+'11-2'!E18</f>
        <v>11890.915807922367</v>
      </c>
      <c r="F18" s="131">
        <f>'11-1'!F18+'11-2'!F18</f>
        <v>4923.6365803303397</v>
      </c>
      <c r="G18" s="131">
        <f>'11-1'!G18+'11-2'!G18</f>
        <v>9834.1034917858633</v>
      </c>
      <c r="H18" s="131">
        <f t="shared" si="0"/>
        <v>39158.014612295497</v>
      </c>
      <c r="I18" s="70" t="s">
        <v>29</v>
      </c>
      <c r="J18" s="25"/>
    </row>
    <row r="19" spans="1:10" ht="39.950000000000003" customHeight="1" x14ac:dyDescent="0.2">
      <c r="A19" s="23"/>
      <c r="B19" s="63" t="s">
        <v>32</v>
      </c>
      <c r="C19" s="129">
        <f>'11-1'!C19+'11-2'!C19</f>
        <v>34624.602597134646</v>
      </c>
      <c r="D19" s="129">
        <f>'11-1'!D19+'11-2'!D19</f>
        <v>13630.816862490898</v>
      </c>
      <c r="E19" s="129">
        <f>'11-1'!E19+'11-2'!E19</f>
        <v>5044.7919733134959</v>
      </c>
      <c r="F19" s="129">
        <f>'11-1'!F19+'11-2'!F19</f>
        <v>861.40852122373963</v>
      </c>
      <c r="G19" s="129">
        <f>'11-1'!G19+'11-2'!G19</f>
        <v>1116.0113922308578</v>
      </c>
      <c r="H19" s="129">
        <f t="shared" si="0"/>
        <v>55277.631346393639</v>
      </c>
      <c r="I19" s="63" t="s">
        <v>31</v>
      </c>
      <c r="J19" s="25"/>
    </row>
    <row r="20" spans="1:10" ht="39.950000000000003" customHeight="1" x14ac:dyDescent="0.2">
      <c r="A20" s="23"/>
      <c r="B20" s="70" t="s">
        <v>34</v>
      </c>
      <c r="C20" s="131">
        <f>'11-1'!C20+'11-2'!C20</f>
        <v>3531.5984399853519</v>
      </c>
      <c r="D20" s="131">
        <f>'11-1'!D20+'11-2'!D20</f>
        <v>1757.7149529543703</v>
      </c>
      <c r="E20" s="131">
        <f>'11-1'!E20+'11-2'!E20</f>
        <v>12663.10895311145</v>
      </c>
      <c r="F20" s="131">
        <f>'11-1'!F20+'11-2'!F20</f>
        <v>2980.8711074493744</v>
      </c>
      <c r="G20" s="131">
        <f>'11-1'!G20+'11-2'!G20</f>
        <v>3390.553197736936</v>
      </c>
      <c r="H20" s="131">
        <f t="shared" si="0"/>
        <v>24323.84665123748</v>
      </c>
      <c r="I20" s="70" t="s">
        <v>33</v>
      </c>
      <c r="J20" s="38"/>
    </row>
    <row r="21" spans="1:10" s="6" customFormat="1" ht="45" customHeight="1" x14ac:dyDescent="0.2">
      <c r="A21" s="39"/>
      <c r="B21" s="71" t="s">
        <v>35</v>
      </c>
      <c r="C21" s="132">
        <f>SUM(C8:C20)</f>
        <v>4718589.3753878484</v>
      </c>
      <c r="D21" s="132">
        <f t="shared" ref="D21:H21" si="1">SUM(D8:D20)</f>
        <v>682190.29866727151</v>
      </c>
      <c r="E21" s="132">
        <f t="shared" si="1"/>
        <v>571219.07562556944</v>
      </c>
      <c r="F21" s="132">
        <f t="shared" si="1"/>
        <v>112354.99554665103</v>
      </c>
      <c r="G21" s="132">
        <f t="shared" si="1"/>
        <v>131052.48787274522</v>
      </c>
      <c r="H21" s="132">
        <f t="shared" si="1"/>
        <v>6215406.2331000855</v>
      </c>
      <c r="I21" s="71" t="s">
        <v>7</v>
      </c>
      <c r="J21" s="25"/>
    </row>
    <row r="22" spans="1:10" s="7" customFormat="1" ht="30" customHeight="1" x14ac:dyDescent="0.2">
      <c r="A22" s="41"/>
      <c r="B22" s="152" t="s">
        <v>275</v>
      </c>
      <c r="C22" s="152"/>
      <c r="D22" s="127"/>
      <c r="E22" s="41"/>
      <c r="F22" s="152" t="s">
        <v>274</v>
      </c>
      <c r="G22" s="152"/>
      <c r="H22" s="152"/>
      <c r="I22" s="152"/>
      <c r="J22" s="25"/>
    </row>
    <row r="23" spans="1:10" ht="45" customHeight="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5"/>
    </row>
    <row r="24" spans="1:10" x14ac:dyDescent="0.2">
      <c r="F24" s="8"/>
      <c r="G24" s="8"/>
    </row>
    <row r="28" spans="1:10" ht="52.5" customHeight="1" x14ac:dyDescent="0.2">
      <c r="F28" s="76"/>
    </row>
  </sheetData>
  <protectedRanges>
    <protectedRange sqref="C3:I4 B3:B4" name="نطاق1"/>
    <protectedRange sqref="B5:B21" name="نطاق1_1_1"/>
    <protectedRange sqref="I5:I21" name="نطاق1_2"/>
    <protectedRange sqref="E5:H5" name="نطاق1_2_1_1_1"/>
  </protectedRanges>
  <mergeCells count="7">
    <mergeCell ref="F22:I22"/>
    <mergeCell ref="B3:I3"/>
    <mergeCell ref="B4:I4"/>
    <mergeCell ref="B5:B7"/>
    <mergeCell ref="C5:H5"/>
    <mergeCell ref="I5:I7"/>
    <mergeCell ref="B22:C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M25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41.140625" style="1" bestFit="1" customWidth="1"/>
    <col min="10" max="10" width="9.140625" style="4"/>
    <col min="11" max="16384" width="9.140625" style="1"/>
  </cols>
  <sheetData>
    <row r="1" spans="1:13" ht="22.5" x14ac:dyDescent="0.2">
      <c r="A1" s="23"/>
      <c r="B1" s="23"/>
      <c r="C1" s="23"/>
      <c r="D1" s="23"/>
      <c r="E1" s="23"/>
      <c r="F1" s="23"/>
      <c r="G1" s="23"/>
      <c r="H1" s="23"/>
      <c r="I1" s="23"/>
      <c r="J1" s="25"/>
    </row>
    <row r="2" spans="1:13" s="10" customFormat="1" ht="38.25" customHeight="1" x14ac:dyDescent="0.2">
      <c r="A2" s="26"/>
      <c r="B2" s="30" t="s">
        <v>291</v>
      </c>
      <c r="D2" s="26"/>
      <c r="E2" s="26"/>
      <c r="F2" s="26"/>
      <c r="G2" s="26"/>
      <c r="H2" s="26"/>
      <c r="I2" s="44" t="s">
        <v>292</v>
      </c>
      <c r="J2" s="26"/>
      <c r="M2" s="20"/>
    </row>
    <row r="3" spans="1:13" s="16" customFormat="1" ht="38.25" customHeight="1" x14ac:dyDescent="0.2">
      <c r="A3" s="32"/>
      <c r="B3" s="153" t="s">
        <v>272</v>
      </c>
      <c r="C3" s="153"/>
      <c r="D3" s="153"/>
      <c r="E3" s="153"/>
      <c r="F3" s="153"/>
      <c r="G3" s="153"/>
      <c r="H3" s="153"/>
      <c r="I3" s="153"/>
      <c r="J3" s="33"/>
    </row>
    <row r="4" spans="1:13" s="3" customFormat="1" ht="38.25" customHeight="1" x14ac:dyDescent="0.2">
      <c r="A4" s="34"/>
      <c r="B4" s="154" t="s">
        <v>391</v>
      </c>
      <c r="C4" s="154"/>
      <c r="D4" s="154"/>
      <c r="E4" s="154"/>
      <c r="F4" s="154"/>
      <c r="G4" s="154"/>
      <c r="H4" s="154"/>
      <c r="I4" s="154"/>
      <c r="J4" s="25"/>
    </row>
    <row r="5" spans="1:13" ht="29.25" customHeight="1" x14ac:dyDescent="0.2">
      <c r="A5" s="23"/>
      <c r="B5" s="178" t="s">
        <v>1</v>
      </c>
      <c r="C5" s="163" t="s">
        <v>276</v>
      </c>
      <c r="D5" s="164"/>
      <c r="E5" s="164"/>
      <c r="F5" s="164"/>
      <c r="G5" s="164"/>
      <c r="H5" s="165"/>
      <c r="I5" s="155" t="s">
        <v>0</v>
      </c>
      <c r="J5" s="25"/>
    </row>
    <row r="6" spans="1:13" ht="25.5" customHeight="1" x14ac:dyDescent="0.2">
      <c r="A6" s="23"/>
      <c r="B6" s="178" t="s">
        <v>5</v>
      </c>
      <c r="C6" s="35" t="s">
        <v>90</v>
      </c>
      <c r="D6" s="35" t="s">
        <v>81</v>
      </c>
      <c r="E6" s="35" t="s">
        <v>82</v>
      </c>
      <c r="F6" s="35" t="s">
        <v>83</v>
      </c>
      <c r="G6" s="35" t="s">
        <v>84</v>
      </c>
      <c r="H6" s="35" t="s">
        <v>2</v>
      </c>
      <c r="I6" s="155"/>
      <c r="J6" s="25"/>
    </row>
    <row r="7" spans="1:13" ht="25.5" customHeight="1" x14ac:dyDescent="0.2">
      <c r="A7" s="23"/>
      <c r="B7" s="178"/>
      <c r="C7" s="35" t="s">
        <v>91</v>
      </c>
      <c r="D7" s="35" t="s">
        <v>141</v>
      </c>
      <c r="E7" s="35" t="s">
        <v>92</v>
      </c>
      <c r="F7" s="46" t="s">
        <v>93</v>
      </c>
      <c r="G7" s="35" t="s">
        <v>94</v>
      </c>
      <c r="H7" s="35" t="s">
        <v>7</v>
      </c>
      <c r="I7" s="155" t="s">
        <v>6</v>
      </c>
      <c r="J7" s="25"/>
    </row>
    <row r="8" spans="1:13" ht="39.950000000000003" customHeight="1" x14ac:dyDescent="0.2">
      <c r="A8" s="23"/>
      <c r="B8" s="70" t="s">
        <v>11</v>
      </c>
      <c r="C8" s="131">
        <v>134056.46027645629</v>
      </c>
      <c r="D8" s="131">
        <v>260819.90757782102</v>
      </c>
      <c r="E8" s="131">
        <v>209579.1517034393</v>
      </c>
      <c r="F8" s="131">
        <v>33757.331775057522</v>
      </c>
      <c r="G8" s="131">
        <v>38344.18441973775</v>
      </c>
      <c r="H8" s="131">
        <f>SUM(C8:G8)</f>
        <v>676557.03575251182</v>
      </c>
      <c r="I8" s="70" t="s">
        <v>10</v>
      </c>
      <c r="J8" s="25"/>
    </row>
    <row r="9" spans="1:13" ht="39.950000000000003" customHeight="1" x14ac:dyDescent="0.2">
      <c r="A9" s="23"/>
      <c r="B9" s="63" t="s">
        <v>13</v>
      </c>
      <c r="C9" s="129">
        <v>2840634.5007366878</v>
      </c>
      <c r="D9" s="129">
        <v>16424.52347539828</v>
      </c>
      <c r="E9" s="129">
        <v>4031.8446420771197</v>
      </c>
      <c r="F9" s="129">
        <v>0</v>
      </c>
      <c r="G9" s="129">
        <v>2039.0314488845675</v>
      </c>
      <c r="H9" s="129">
        <f t="shared" ref="H9:H20" si="0">SUM(C9:G9)</f>
        <v>2863129.9003030476</v>
      </c>
      <c r="I9" s="63" t="s">
        <v>12</v>
      </c>
      <c r="J9" s="25"/>
    </row>
    <row r="10" spans="1:13" ht="39.950000000000003" customHeight="1" x14ac:dyDescent="0.2">
      <c r="A10" s="23"/>
      <c r="B10" s="70" t="s">
        <v>15</v>
      </c>
      <c r="C10" s="131">
        <v>267075.67174163752</v>
      </c>
      <c r="D10" s="131">
        <v>32903.032015283236</v>
      </c>
      <c r="E10" s="131">
        <v>5346.6248572725108</v>
      </c>
      <c r="F10" s="131">
        <v>0</v>
      </c>
      <c r="G10" s="131">
        <v>129.96220077044362</v>
      </c>
      <c r="H10" s="131">
        <f t="shared" si="0"/>
        <v>305455.29081496369</v>
      </c>
      <c r="I10" s="70" t="s">
        <v>14</v>
      </c>
      <c r="J10" s="25"/>
    </row>
    <row r="11" spans="1:13" ht="39.950000000000003" customHeight="1" x14ac:dyDescent="0.2">
      <c r="A11" s="23"/>
      <c r="B11" s="63" t="s">
        <v>17</v>
      </c>
      <c r="C11" s="129">
        <v>26179.46479891249</v>
      </c>
      <c r="D11" s="129">
        <v>35797.569880108997</v>
      </c>
      <c r="E11" s="129">
        <v>18456.640729597922</v>
      </c>
      <c r="F11" s="129">
        <v>2479.4808169135194</v>
      </c>
      <c r="G11" s="129">
        <v>4319.4905151740122</v>
      </c>
      <c r="H11" s="129">
        <f t="shared" si="0"/>
        <v>87232.646740706929</v>
      </c>
      <c r="I11" s="63" t="s">
        <v>16</v>
      </c>
      <c r="J11" s="25"/>
      <c r="K11" s="5"/>
    </row>
    <row r="12" spans="1:13" ht="39.950000000000003" customHeight="1" x14ac:dyDescent="0.2">
      <c r="A12" s="23"/>
      <c r="B12" s="70" t="s">
        <v>79</v>
      </c>
      <c r="C12" s="131">
        <v>39622.710606508939</v>
      </c>
      <c r="D12" s="131">
        <v>59646.762182351413</v>
      </c>
      <c r="E12" s="131">
        <v>94389.394893241872</v>
      </c>
      <c r="F12" s="131">
        <v>28019.753452548521</v>
      </c>
      <c r="G12" s="131">
        <v>22660.837761565555</v>
      </c>
      <c r="H12" s="131">
        <f t="shared" si="0"/>
        <v>244339.4588962163</v>
      </c>
      <c r="I12" s="70" t="s">
        <v>18</v>
      </c>
      <c r="J12" s="25"/>
    </row>
    <row r="13" spans="1:13" ht="39.950000000000003" customHeight="1" x14ac:dyDescent="0.2">
      <c r="A13" s="23"/>
      <c r="B13" s="63" t="s">
        <v>20</v>
      </c>
      <c r="C13" s="129">
        <v>32727.813679925126</v>
      </c>
      <c r="D13" s="129">
        <v>72250.920317210184</v>
      </c>
      <c r="E13" s="129">
        <v>31661.111568344604</v>
      </c>
      <c r="F13" s="129">
        <v>1774.8400728614477</v>
      </c>
      <c r="G13" s="129">
        <v>3202.8119453500053</v>
      </c>
      <c r="H13" s="129">
        <f t="shared" si="0"/>
        <v>141617.49758369135</v>
      </c>
      <c r="I13" s="63" t="s">
        <v>19</v>
      </c>
      <c r="J13" s="25"/>
    </row>
    <row r="14" spans="1:13" ht="39.950000000000003" customHeight="1" x14ac:dyDescent="0.2">
      <c r="A14" s="23"/>
      <c r="B14" s="70" t="s">
        <v>22</v>
      </c>
      <c r="C14" s="131">
        <v>12810.467437963296</v>
      </c>
      <c r="D14" s="131">
        <v>10157.839218920968</v>
      </c>
      <c r="E14" s="131">
        <v>3842.5166886266752</v>
      </c>
      <c r="F14" s="131">
        <v>380.1746960610285</v>
      </c>
      <c r="G14" s="131">
        <v>385.11741766133991</v>
      </c>
      <c r="H14" s="131">
        <f t="shared" si="0"/>
        <v>27576.115459233304</v>
      </c>
      <c r="I14" s="70" t="s">
        <v>21</v>
      </c>
      <c r="J14" s="25"/>
    </row>
    <row r="15" spans="1:13" ht="39.950000000000003" customHeight="1" x14ac:dyDescent="0.2">
      <c r="A15" s="23"/>
      <c r="B15" s="63" t="s">
        <v>24</v>
      </c>
      <c r="C15" s="129">
        <v>8808.7706378708153</v>
      </c>
      <c r="D15" s="129">
        <v>15627.10947533226</v>
      </c>
      <c r="E15" s="129">
        <v>7936.1262370972454</v>
      </c>
      <c r="F15" s="129">
        <v>1068.3939462653598</v>
      </c>
      <c r="G15" s="129">
        <v>635.52945618886974</v>
      </c>
      <c r="H15" s="129">
        <f t="shared" si="0"/>
        <v>34075.92975275455</v>
      </c>
      <c r="I15" s="63" t="s">
        <v>23</v>
      </c>
      <c r="J15" s="25"/>
    </row>
    <row r="16" spans="1:13" ht="39.950000000000003" customHeight="1" x14ac:dyDescent="0.2">
      <c r="A16" s="23"/>
      <c r="B16" s="70" t="s">
        <v>26</v>
      </c>
      <c r="C16" s="131">
        <v>1410.093842465327</v>
      </c>
      <c r="D16" s="131">
        <v>5860.2921134403605</v>
      </c>
      <c r="E16" s="131">
        <v>6871.0728621687258</v>
      </c>
      <c r="F16" s="131">
        <v>1769.5517708302439</v>
      </c>
      <c r="G16" s="131">
        <v>1588.8694122473435</v>
      </c>
      <c r="H16" s="131">
        <f t="shared" si="0"/>
        <v>17499.880001152</v>
      </c>
      <c r="I16" s="70" t="s">
        <v>25</v>
      </c>
      <c r="J16" s="25"/>
    </row>
    <row r="17" spans="1:10" ht="39.950000000000003" customHeight="1" x14ac:dyDescent="0.2">
      <c r="A17" s="23"/>
      <c r="B17" s="63" t="s">
        <v>28</v>
      </c>
      <c r="C17" s="129">
        <v>7186.0232445758102</v>
      </c>
      <c r="D17" s="129">
        <v>21048.913806583172</v>
      </c>
      <c r="E17" s="129">
        <v>13112.886621962361</v>
      </c>
      <c r="F17" s="129">
        <v>2457.1046459706654</v>
      </c>
      <c r="G17" s="129">
        <v>3180.9076485278056</v>
      </c>
      <c r="H17" s="129">
        <f t="shared" si="0"/>
        <v>46985.835967619809</v>
      </c>
      <c r="I17" s="63" t="s">
        <v>27</v>
      </c>
      <c r="J17" s="25"/>
    </row>
    <row r="18" spans="1:10" ht="39.950000000000003" customHeight="1" x14ac:dyDescent="0.2">
      <c r="A18" s="23"/>
      <c r="B18" s="70" t="s">
        <v>30</v>
      </c>
      <c r="C18" s="131">
        <v>5185.262374064383</v>
      </c>
      <c r="D18" s="131">
        <v>5794.5108851059322</v>
      </c>
      <c r="E18" s="131">
        <v>9086.996933064127</v>
      </c>
      <c r="F18" s="131">
        <v>3029.140418390396</v>
      </c>
      <c r="G18" s="131">
        <v>6214.3786510094433</v>
      </c>
      <c r="H18" s="131">
        <f t="shared" si="0"/>
        <v>29310.28926163428</v>
      </c>
      <c r="I18" s="70" t="s">
        <v>29</v>
      </c>
      <c r="J18" s="25"/>
    </row>
    <row r="19" spans="1:10" ht="39.950000000000003" customHeight="1" x14ac:dyDescent="0.2">
      <c r="A19" s="23"/>
      <c r="B19" s="63" t="s">
        <v>32</v>
      </c>
      <c r="C19" s="129">
        <v>31168.481177361795</v>
      </c>
      <c r="D19" s="129">
        <v>11234.96206494541</v>
      </c>
      <c r="E19" s="129">
        <v>5044.7919733134959</v>
      </c>
      <c r="F19" s="129">
        <v>861.40852122373963</v>
      </c>
      <c r="G19" s="129">
        <v>950.04613695853936</v>
      </c>
      <c r="H19" s="129">
        <f t="shared" si="0"/>
        <v>49259.689873802985</v>
      </c>
      <c r="I19" s="63" t="s">
        <v>31</v>
      </c>
      <c r="J19" s="25"/>
    </row>
    <row r="20" spans="1:10" ht="39.950000000000003" customHeight="1" x14ac:dyDescent="0.2">
      <c r="A20" s="23"/>
      <c r="B20" s="70" t="s">
        <v>34</v>
      </c>
      <c r="C20" s="131">
        <v>3201.0822342123424</v>
      </c>
      <c r="D20" s="131">
        <v>1572.353902989682</v>
      </c>
      <c r="E20" s="131">
        <v>11127.190983200395</v>
      </c>
      <c r="F20" s="131">
        <v>2886.2176554431567</v>
      </c>
      <c r="G20" s="131">
        <v>2736.9734353435251</v>
      </c>
      <c r="H20" s="131">
        <f t="shared" si="0"/>
        <v>21523.8182111891</v>
      </c>
      <c r="I20" s="70" t="s">
        <v>33</v>
      </c>
      <c r="J20" s="38"/>
    </row>
    <row r="21" spans="1:10" s="6" customFormat="1" ht="45" customHeight="1" x14ac:dyDescent="0.2">
      <c r="A21" s="39"/>
      <c r="B21" s="71" t="s">
        <v>35</v>
      </c>
      <c r="C21" s="132">
        <f>SUM(C8:C20)</f>
        <v>3410066.8027886413</v>
      </c>
      <c r="D21" s="132">
        <f t="shared" ref="D21:H21" si="1">SUM(D8:D20)</f>
        <v>549138.6969154909</v>
      </c>
      <c r="E21" s="132">
        <f t="shared" si="1"/>
        <v>420486.3506934063</v>
      </c>
      <c r="F21" s="132">
        <f t="shared" si="1"/>
        <v>78483.397771565622</v>
      </c>
      <c r="G21" s="132">
        <f t="shared" si="1"/>
        <v>86388.14044941921</v>
      </c>
      <c r="H21" s="132">
        <f t="shared" si="1"/>
        <v>4544563.388618526</v>
      </c>
      <c r="I21" s="71" t="s">
        <v>7</v>
      </c>
      <c r="J21" s="25"/>
    </row>
    <row r="22" spans="1:10" s="7" customFormat="1" ht="30" customHeight="1" x14ac:dyDescent="0.2">
      <c r="A22" s="41"/>
      <c r="B22" s="152" t="s">
        <v>275</v>
      </c>
      <c r="C22" s="152"/>
      <c r="D22" s="127"/>
      <c r="E22" s="41"/>
      <c r="F22" s="152" t="s">
        <v>274</v>
      </c>
      <c r="G22" s="152"/>
      <c r="H22" s="152"/>
      <c r="I22" s="152"/>
      <c r="J22" s="25"/>
    </row>
    <row r="23" spans="1:10" ht="45" customHeight="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5"/>
    </row>
    <row r="24" spans="1:10" x14ac:dyDescent="0.2">
      <c r="F24" s="8"/>
      <c r="G24" s="8"/>
    </row>
    <row r="25" spans="1:10" ht="48.75" customHeight="1" x14ac:dyDescent="0.2"/>
  </sheetData>
  <protectedRanges>
    <protectedRange sqref="B3:I4" name="نطاق1"/>
    <protectedRange sqref="B5:B21" name="نطاق1_1_1"/>
    <protectedRange sqref="I5:I21" name="نطاق1_2"/>
    <protectedRange sqref="E5:H5" name="نطاق1_2_1_1_1"/>
  </protectedRanges>
  <mergeCells count="7">
    <mergeCell ref="F22:I22"/>
    <mergeCell ref="B3:I3"/>
    <mergeCell ref="B4:I4"/>
    <mergeCell ref="B5:B7"/>
    <mergeCell ref="C5:H5"/>
    <mergeCell ref="I5:I7"/>
    <mergeCell ref="B22:C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"/>
  <sheetViews>
    <sheetView rightToLeft="1" view="pageBreakPreview" zoomScale="70" zoomScaleNormal="50" zoomScaleSheetLayoutView="70" zoomScalePageLayoutView="55" workbookViewId="0">
      <selection activeCell="F29" sqref="F29"/>
    </sheetView>
  </sheetViews>
  <sheetFormatPr defaultRowHeight="15.75" x14ac:dyDescent="0.2"/>
  <cols>
    <col min="1" max="1" width="9.140625" style="1"/>
    <col min="2" max="2" width="28.7109375" style="1" customWidth="1"/>
    <col min="3" max="3" width="15.7109375" style="2" customWidth="1"/>
    <col min="4" max="11" width="15.7109375" style="1" customWidth="1"/>
    <col min="12" max="12" width="28.7109375" style="1" customWidth="1"/>
    <col min="13" max="13" width="9.140625" style="4"/>
    <col min="14" max="16384" width="9.140625" style="1"/>
  </cols>
  <sheetData>
    <row r="1" spans="1:13" ht="22.5" x14ac:dyDescent="0.2">
      <c r="A1" s="23"/>
      <c r="B1" s="23"/>
      <c r="C1" s="24"/>
      <c r="D1" s="23"/>
      <c r="E1" s="23"/>
      <c r="F1" s="23"/>
      <c r="G1" s="23"/>
      <c r="H1" s="23"/>
      <c r="I1" s="23"/>
      <c r="J1" s="23"/>
      <c r="K1" s="23"/>
      <c r="L1" s="23"/>
      <c r="M1" s="25"/>
    </row>
    <row r="2" spans="1:13" ht="30" x14ac:dyDescent="0.2">
      <c r="A2" s="23"/>
      <c r="B2" s="30" t="s">
        <v>135</v>
      </c>
      <c r="C2" s="24"/>
      <c r="D2" s="23"/>
      <c r="E2" s="23"/>
      <c r="F2" s="23"/>
      <c r="G2" s="23"/>
      <c r="H2" s="23"/>
      <c r="I2" s="23"/>
      <c r="J2" s="23"/>
      <c r="K2" s="23"/>
      <c r="L2" s="44" t="s">
        <v>322</v>
      </c>
      <c r="M2" s="25"/>
    </row>
    <row r="3" spans="1:13" ht="21.75" customHeight="1" x14ac:dyDescent="0.2">
      <c r="A3" s="23"/>
      <c r="C3" s="45"/>
      <c r="D3" s="45"/>
      <c r="E3" s="45"/>
      <c r="F3" s="26"/>
      <c r="G3" s="26"/>
      <c r="H3" s="26"/>
      <c r="I3" s="26"/>
      <c r="J3" s="26"/>
      <c r="K3" s="26"/>
      <c r="M3" s="26"/>
    </row>
    <row r="4" spans="1:13" s="16" customFormat="1" ht="33" x14ac:dyDescent="0.2">
      <c r="A4" s="32"/>
      <c r="B4" s="153" t="s">
        <v>352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33"/>
    </row>
    <row r="5" spans="1:13" s="3" customFormat="1" ht="48" customHeight="1" x14ac:dyDescent="0.2">
      <c r="A5" s="34"/>
      <c r="B5" s="154" t="s">
        <v>432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25"/>
    </row>
    <row r="6" spans="1:13" ht="36.75" customHeight="1" x14ac:dyDescent="0.2">
      <c r="A6" s="23"/>
      <c r="B6" s="157" t="s">
        <v>37</v>
      </c>
      <c r="C6" s="160" t="s">
        <v>134</v>
      </c>
      <c r="D6" s="161"/>
      <c r="E6" s="162"/>
      <c r="F6" s="163" t="s">
        <v>133</v>
      </c>
      <c r="G6" s="164"/>
      <c r="H6" s="165"/>
      <c r="I6" s="163" t="s">
        <v>132</v>
      </c>
      <c r="J6" s="164"/>
      <c r="K6" s="165"/>
      <c r="L6" s="157" t="s">
        <v>36</v>
      </c>
      <c r="M6" s="25"/>
    </row>
    <row r="7" spans="1:13" ht="36.75" customHeight="1" x14ac:dyDescent="0.2">
      <c r="A7" s="23"/>
      <c r="B7" s="158"/>
      <c r="C7" s="35" t="s">
        <v>4</v>
      </c>
      <c r="D7" s="35" t="s">
        <v>3</v>
      </c>
      <c r="E7" s="35" t="s">
        <v>2</v>
      </c>
      <c r="F7" s="35" t="s">
        <v>4</v>
      </c>
      <c r="G7" s="35" t="s">
        <v>3</v>
      </c>
      <c r="H7" s="35" t="s">
        <v>2</v>
      </c>
      <c r="I7" s="35" t="s">
        <v>4</v>
      </c>
      <c r="J7" s="35" t="s">
        <v>3</v>
      </c>
      <c r="K7" s="35" t="s">
        <v>2</v>
      </c>
      <c r="L7" s="158"/>
      <c r="M7" s="25"/>
    </row>
    <row r="8" spans="1:13" ht="36.75" customHeight="1" x14ac:dyDescent="0.2">
      <c r="A8" s="23"/>
      <c r="B8" s="159"/>
      <c r="C8" s="35" t="s">
        <v>7</v>
      </c>
      <c r="D8" s="35" t="s">
        <v>8</v>
      </c>
      <c r="E8" s="46" t="s">
        <v>9</v>
      </c>
      <c r="F8" s="35" t="s">
        <v>7</v>
      </c>
      <c r="G8" s="35" t="s">
        <v>8</v>
      </c>
      <c r="H8" s="46" t="s">
        <v>9</v>
      </c>
      <c r="I8" s="35" t="s">
        <v>7</v>
      </c>
      <c r="J8" s="35" t="s">
        <v>8</v>
      </c>
      <c r="K8" s="46" t="s">
        <v>9</v>
      </c>
      <c r="L8" s="159"/>
      <c r="M8" s="25"/>
    </row>
    <row r="9" spans="1:13" ht="36.75" customHeight="1" x14ac:dyDescent="0.2">
      <c r="A9" s="23"/>
      <c r="B9" s="48" t="s">
        <v>114</v>
      </c>
      <c r="C9" s="133">
        <v>250978.82519332718</v>
      </c>
      <c r="D9" s="133">
        <v>237866.96091818839</v>
      </c>
      <c r="E9" s="133">
        <f>D9+C9</f>
        <v>488845.7861115156</v>
      </c>
      <c r="F9" s="133">
        <v>178066.32082846237</v>
      </c>
      <c r="G9" s="133">
        <v>180683.77752261111</v>
      </c>
      <c r="H9" s="133">
        <f>G9+F9</f>
        <v>358750.09835107345</v>
      </c>
      <c r="I9" s="133">
        <f>F9+C9</f>
        <v>429045.14602178952</v>
      </c>
      <c r="J9" s="133">
        <f>G9+D9</f>
        <v>418550.73844079953</v>
      </c>
      <c r="K9" s="133">
        <f>SUM(I9:J9)</f>
        <v>847595.88446258905</v>
      </c>
      <c r="L9" s="47" t="s">
        <v>113</v>
      </c>
      <c r="M9" s="25"/>
    </row>
    <row r="10" spans="1:13" ht="36.75" customHeight="1" x14ac:dyDescent="0.2">
      <c r="A10" s="23"/>
      <c r="B10" s="50" t="s">
        <v>115</v>
      </c>
      <c r="C10" s="134">
        <v>348089.72025472886</v>
      </c>
      <c r="D10" s="134">
        <v>318728.92619694956</v>
      </c>
      <c r="E10" s="134">
        <f t="shared" ref="E10:E16" si="0">D10+C10</f>
        <v>666818.64645167836</v>
      </c>
      <c r="F10" s="134">
        <v>189940.46671006782</v>
      </c>
      <c r="G10" s="134">
        <v>193457.14420148078</v>
      </c>
      <c r="H10" s="134">
        <f t="shared" ref="H10:H16" si="1">G10+F10</f>
        <v>383397.6109115486</v>
      </c>
      <c r="I10" s="134">
        <f t="shared" ref="I10:I16" si="2">F10+C10</f>
        <v>538030.18696479662</v>
      </c>
      <c r="J10" s="134">
        <f t="shared" ref="J10:J16" si="3">G10+D10</f>
        <v>512186.07039843034</v>
      </c>
      <c r="K10" s="134">
        <f t="shared" ref="K10:K16" si="4">SUM(I10:J10)</f>
        <v>1050216.257363227</v>
      </c>
      <c r="L10" s="49" t="s">
        <v>115</v>
      </c>
      <c r="M10" s="25"/>
    </row>
    <row r="11" spans="1:13" ht="36.75" customHeight="1" x14ac:dyDescent="0.2">
      <c r="A11" s="23"/>
      <c r="B11" s="48" t="s">
        <v>117</v>
      </c>
      <c r="C11" s="133">
        <v>614285.78838563105</v>
      </c>
      <c r="D11" s="133">
        <v>501202.7614620591</v>
      </c>
      <c r="E11" s="133">
        <f t="shared" si="0"/>
        <v>1115488.5498476902</v>
      </c>
      <c r="F11" s="133">
        <v>483077.88317405246</v>
      </c>
      <c r="G11" s="133">
        <v>296616.86787835159</v>
      </c>
      <c r="H11" s="133">
        <f t="shared" si="1"/>
        <v>779694.75105240406</v>
      </c>
      <c r="I11" s="133">
        <f t="shared" si="2"/>
        <v>1097363.6715596835</v>
      </c>
      <c r="J11" s="133">
        <f t="shared" si="3"/>
        <v>797819.6293404107</v>
      </c>
      <c r="K11" s="133">
        <f t="shared" si="4"/>
        <v>1895183.3009000942</v>
      </c>
      <c r="L11" s="47" t="s">
        <v>116</v>
      </c>
      <c r="M11" s="25"/>
    </row>
    <row r="12" spans="1:13" ht="36.75" customHeight="1" x14ac:dyDescent="0.2">
      <c r="A12" s="23"/>
      <c r="B12" s="50" t="s">
        <v>119</v>
      </c>
      <c r="C12" s="134">
        <v>674006.13364325813</v>
      </c>
      <c r="D12" s="134">
        <v>478133.9562808238</v>
      </c>
      <c r="E12" s="134">
        <f t="shared" si="0"/>
        <v>1152140.0899240819</v>
      </c>
      <c r="F12" s="134">
        <v>1287295.1849143752</v>
      </c>
      <c r="G12" s="134">
        <v>456756.95014558057</v>
      </c>
      <c r="H12" s="134">
        <f t="shared" si="1"/>
        <v>1744052.1350599558</v>
      </c>
      <c r="I12" s="134">
        <f t="shared" si="2"/>
        <v>1961301.3185576333</v>
      </c>
      <c r="J12" s="134">
        <f t="shared" si="3"/>
        <v>934890.90642640437</v>
      </c>
      <c r="K12" s="134">
        <f t="shared" si="4"/>
        <v>2896192.2249840377</v>
      </c>
      <c r="L12" s="51" t="s">
        <v>118</v>
      </c>
      <c r="M12" s="25"/>
    </row>
    <row r="13" spans="1:13" ht="36.75" customHeight="1" x14ac:dyDescent="0.2">
      <c r="A13" s="23"/>
      <c r="B13" s="48" t="s">
        <v>121</v>
      </c>
      <c r="C13" s="133">
        <v>542167.54806820699</v>
      </c>
      <c r="D13" s="133">
        <v>359699.81938137603</v>
      </c>
      <c r="E13" s="133">
        <f t="shared" si="0"/>
        <v>901867.36744958302</v>
      </c>
      <c r="F13" s="133">
        <v>1461350.4761557113</v>
      </c>
      <c r="G13" s="133">
        <v>391889.18200982298</v>
      </c>
      <c r="H13" s="133">
        <f t="shared" si="1"/>
        <v>1853239.6581655343</v>
      </c>
      <c r="I13" s="133">
        <f t="shared" si="2"/>
        <v>2003518.0242239183</v>
      </c>
      <c r="J13" s="133">
        <f t="shared" si="3"/>
        <v>751589.00139119895</v>
      </c>
      <c r="K13" s="133">
        <f t="shared" si="4"/>
        <v>2755107.0256151175</v>
      </c>
      <c r="L13" s="47" t="s">
        <v>120</v>
      </c>
      <c r="M13" s="25"/>
    </row>
    <row r="14" spans="1:13" ht="36.75" customHeight="1" x14ac:dyDescent="0.2">
      <c r="A14" s="23"/>
      <c r="B14" s="50" t="s">
        <v>123</v>
      </c>
      <c r="C14" s="134">
        <v>345184.91875793668</v>
      </c>
      <c r="D14" s="134">
        <v>257890.90437866631</v>
      </c>
      <c r="E14" s="134">
        <f t="shared" si="0"/>
        <v>603075.82313660299</v>
      </c>
      <c r="F14" s="134">
        <v>715131.33590006758</v>
      </c>
      <c r="G14" s="134">
        <v>95259.685246090332</v>
      </c>
      <c r="H14" s="134">
        <f t="shared" si="1"/>
        <v>810391.02114615787</v>
      </c>
      <c r="I14" s="134">
        <f t="shared" si="2"/>
        <v>1060316.2546580043</v>
      </c>
      <c r="J14" s="134">
        <f t="shared" si="3"/>
        <v>353150.58962475666</v>
      </c>
      <c r="K14" s="134">
        <f t="shared" si="4"/>
        <v>1413466.844282761</v>
      </c>
      <c r="L14" s="51" t="s">
        <v>122</v>
      </c>
      <c r="M14" s="25"/>
    </row>
    <row r="15" spans="1:13" ht="36.75" customHeight="1" x14ac:dyDescent="0.2">
      <c r="A15" s="23"/>
      <c r="B15" s="48" t="s">
        <v>288</v>
      </c>
      <c r="C15" s="133">
        <v>222978.48096412618</v>
      </c>
      <c r="D15" s="133">
        <v>178875.91601198772</v>
      </c>
      <c r="E15" s="133">
        <f t="shared" si="0"/>
        <v>401854.3969761139</v>
      </c>
      <c r="F15" s="133">
        <v>229701.72093579339</v>
      </c>
      <c r="G15" s="133">
        <v>56179.237477623821</v>
      </c>
      <c r="H15" s="133">
        <f t="shared" si="1"/>
        <v>285880.95841341722</v>
      </c>
      <c r="I15" s="133">
        <f t="shared" si="2"/>
        <v>452680.20189991954</v>
      </c>
      <c r="J15" s="133">
        <f t="shared" si="3"/>
        <v>235055.15348961155</v>
      </c>
      <c r="K15" s="133">
        <f t="shared" si="4"/>
        <v>687735.35538953112</v>
      </c>
      <c r="L15" s="47" t="s">
        <v>280</v>
      </c>
      <c r="M15" s="25"/>
    </row>
    <row r="16" spans="1:13" ht="36.75" customHeight="1" x14ac:dyDescent="0.2">
      <c r="A16" s="23"/>
      <c r="B16" s="46" t="s">
        <v>35</v>
      </c>
      <c r="C16" s="132">
        <f>SUM(C9:C15)</f>
        <v>2997691.4152672151</v>
      </c>
      <c r="D16" s="132">
        <f>SUM(D9:D15)</f>
        <v>2332399.2446300508</v>
      </c>
      <c r="E16" s="132">
        <f t="shared" si="0"/>
        <v>5330090.659897266</v>
      </c>
      <c r="F16" s="132">
        <f>SUM(F9:F15)</f>
        <v>4544563.3886185307</v>
      </c>
      <c r="G16" s="132">
        <f>SUM(G9:G15)</f>
        <v>1670842.8444815611</v>
      </c>
      <c r="H16" s="132">
        <f t="shared" si="1"/>
        <v>6215406.233100092</v>
      </c>
      <c r="I16" s="132">
        <f t="shared" si="2"/>
        <v>7542254.8038857458</v>
      </c>
      <c r="J16" s="132">
        <f t="shared" si="3"/>
        <v>4003242.0891116122</v>
      </c>
      <c r="K16" s="132">
        <f t="shared" si="4"/>
        <v>11545496.892997358</v>
      </c>
      <c r="L16" s="46" t="s">
        <v>7</v>
      </c>
      <c r="M16" s="25"/>
    </row>
    <row r="17" spans="1:13" ht="26.25" x14ac:dyDescent="0.2">
      <c r="A17" s="23"/>
      <c r="B17" s="152" t="s">
        <v>275</v>
      </c>
      <c r="C17" s="152"/>
      <c r="D17" s="152"/>
      <c r="E17" s="41"/>
      <c r="F17" s="41"/>
      <c r="G17" s="41"/>
      <c r="H17" s="41"/>
      <c r="I17" s="152" t="s">
        <v>274</v>
      </c>
      <c r="J17" s="152"/>
      <c r="K17" s="152"/>
      <c r="L17" s="152"/>
      <c r="M17" s="25"/>
    </row>
    <row r="18" spans="1:13" ht="22.5" x14ac:dyDescent="0.2">
      <c r="A18" s="23"/>
      <c r="B18" s="23"/>
      <c r="C18" s="24"/>
      <c r="D18" s="23"/>
      <c r="E18" s="23"/>
      <c r="F18" s="23"/>
      <c r="G18" s="23"/>
      <c r="H18" s="23"/>
      <c r="I18" s="23"/>
      <c r="J18" s="23"/>
      <c r="K18" s="23"/>
      <c r="L18" s="23"/>
      <c r="M18" s="25"/>
    </row>
  </sheetData>
  <protectedRanges>
    <protectedRange sqref="C6:E6" name="نطاق1_2_3"/>
    <protectedRange sqref="L6:L15" name="نطاق1_5_3"/>
    <protectedRange sqref="L16" name="نطاق1_1_2_3"/>
    <protectedRange sqref="B6:B16" name="نطاق1_6_3"/>
    <protectedRange sqref="B4:L5" name="نطاق1_7_3"/>
  </protectedRanges>
  <mergeCells count="9">
    <mergeCell ref="B17:D17"/>
    <mergeCell ref="I17:L17"/>
    <mergeCell ref="B5:L5"/>
    <mergeCell ref="B4:L4"/>
    <mergeCell ref="B6:B8"/>
    <mergeCell ref="C6:E6"/>
    <mergeCell ref="F6:H6"/>
    <mergeCell ref="I6:K6"/>
    <mergeCell ref="L6:L8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M28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41.140625" style="1" bestFit="1" customWidth="1"/>
    <col min="10" max="10" width="9.140625" style="4"/>
    <col min="11" max="16384" width="9.140625" style="1"/>
  </cols>
  <sheetData>
    <row r="1" spans="1:13" ht="22.5" x14ac:dyDescent="0.2">
      <c r="A1" s="23"/>
      <c r="B1" s="23"/>
      <c r="C1" s="23"/>
      <c r="D1" s="23"/>
      <c r="E1" s="23"/>
      <c r="F1" s="23"/>
      <c r="G1" s="23"/>
      <c r="H1" s="23"/>
      <c r="I1" s="23"/>
      <c r="J1" s="25"/>
    </row>
    <row r="2" spans="1:13" s="10" customFormat="1" ht="38.25" customHeight="1" x14ac:dyDescent="0.2">
      <c r="A2" s="26"/>
      <c r="B2" s="30" t="s">
        <v>293</v>
      </c>
      <c r="C2" s="26"/>
      <c r="D2" s="26"/>
      <c r="E2" s="26"/>
      <c r="F2" s="26"/>
      <c r="G2" s="26"/>
      <c r="I2" s="44" t="s">
        <v>294</v>
      </c>
      <c r="J2" s="26"/>
      <c r="M2" s="20"/>
    </row>
    <row r="3" spans="1:13" s="16" customFormat="1" ht="38.25" customHeight="1" x14ac:dyDescent="0.2">
      <c r="A3" s="32"/>
      <c r="B3" s="153" t="s">
        <v>295</v>
      </c>
      <c r="C3" s="153"/>
      <c r="D3" s="153"/>
      <c r="E3" s="153"/>
      <c r="F3" s="153"/>
      <c r="G3" s="153"/>
      <c r="H3" s="153"/>
      <c r="I3" s="153"/>
      <c r="J3" s="33"/>
    </row>
    <row r="4" spans="1:13" s="3" customFormat="1" ht="35.25" customHeight="1" x14ac:dyDescent="0.2">
      <c r="A4" s="34"/>
      <c r="B4" s="154" t="s">
        <v>404</v>
      </c>
      <c r="C4" s="154"/>
      <c r="D4" s="154"/>
      <c r="E4" s="154"/>
      <c r="F4" s="154"/>
      <c r="G4" s="154"/>
      <c r="H4" s="154"/>
      <c r="I4" s="154"/>
      <c r="J4" s="25"/>
    </row>
    <row r="5" spans="1:13" ht="29.25" customHeight="1" x14ac:dyDescent="0.2">
      <c r="A5" s="23"/>
      <c r="B5" s="178" t="s">
        <v>1</v>
      </c>
      <c r="C5" s="163" t="s">
        <v>276</v>
      </c>
      <c r="D5" s="164"/>
      <c r="E5" s="164"/>
      <c r="F5" s="164"/>
      <c r="G5" s="164"/>
      <c r="H5" s="165"/>
      <c r="I5" s="155" t="s">
        <v>0</v>
      </c>
      <c r="J5" s="25"/>
    </row>
    <row r="6" spans="1:13" ht="25.5" customHeight="1" x14ac:dyDescent="0.2">
      <c r="A6" s="23"/>
      <c r="B6" s="178" t="s">
        <v>5</v>
      </c>
      <c r="C6" s="35" t="s">
        <v>90</v>
      </c>
      <c r="D6" s="35" t="s">
        <v>81</v>
      </c>
      <c r="E6" s="35" t="s">
        <v>82</v>
      </c>
      <c r="F6" s="35" t="s">
        <v>83</v>
      </c>
      <c r="G6" s="35" t="s">
        <v>84</v>
      </c>
      <c r="H6" s="35" t="s">
        <v>2</v>
      </c>
      <c r="I6" s="155"/>
      <c r="J6" s="25"/>
    </row>
    <row r="7" spans="1:13" ht="25.5" customHeight="1" x14ac:dyDescent="0.2">
      <c r="A7" s="23"/>
      <c r="B7" s="178"/>
      <c r="C7" s="35" t="s">
        <v>91</v>
      </c>
      <c r="D7" s="35" t="s">
        <v>141</v>
      </c>
      <c r="E7" s="35" t="s">
        <v>92</v>
      </c>
      <c r="F7" s="46" t="s">
        <v>93</v>
      </c>
      <c r="G7" s="35" t="s">
        <v>94</v>
      </c>
      <c r="H7" s="35" t="s">
        <v>7</v>
      </c>
      <c r="I7" s="155" t="s">
        <v>6</v>
      </c>
      <c r="J7" s="25"/>
    </row>
    <row r="8" spans="1:13" ht="39.950000000000003" customHeight="1" x14ac:dyDescent="0.2">
      <c r="A8" s="23"/>
      <c r="B8" s="70" t="s">
        <v>11</v>
      </c>
      <c r="C8" s="131">
        <v>35925.709692274308</v>
      </c>
      <c r="D8" s="131">
        <v>65584.48704871205</v>
      </c>
      <c r="E8" s="131">
        <v>78171.546149717033</v>
      </c>
      <c r="F8" s="131">
        <v>19581.720419179619</v>
      </c>
      <c r="G8" s="131">
        <v>21247.927456379777</v>
      </c>
      <c r="H8" s="131">
        <f>SUM(C8:G8)</f>
        <v>220511.39076626278</v>
      </c>
      <c r="I8" s="70" t="s">
        <v>10</v>
      </c>
      <c r="J8" s="25"/>
    </row>
    <row r="9" spans="1:13" ht="39.950000000000003" customHeight="1" x14ac:dyDescent="0.2">
      <c r="A9" s="23"/>
      <c r="B9" s="63" t="s">
        <v>13</v>
      </c>
      <c r="C9" s="129">
        <v>1136900.0584581662</v>
      </c>
      <c r="D9" s="129">
        <v>4517.9781574649496</v>
      </c>
      <c r="E9" s="129">
        <v>2633.1738107107844</v>
      </c>
      <c r="F9" s="129">
        <v>0</v>
      </c>
      <c r="G9" s="129">
        <v>2002.1576534446044</v>
      </c>
      <c r="H9" s="129">
        <f t="shared" ref="H9:H20" si="0">SUM(C9:G9)</f>
        <v>1146053.3680797867</v>
      </c>
      <c r="I9" s="63" t="s">
        <v>12</v>
      </c>
      <c r="J9" s="25"/>
    </row>
    <row r="10" spans="1:13" ht="39.950000000000003" customHeight="1" x14ac:dyDescent="0.2">
      <c r="A10" s="23"/>
      <c r="B10" s="70" t="s">
        <v>15</v>
      </c>
      <c r="C10" s="131">
        <v>106280.48982250203</v>
      </c>
      <c r="D10" s="131">
        <v>14486.095059753356</v>
      </c>
      <c r="E10" s="131">
        <v>3420.0863031195204</v>
      </c>
      <c r="F10" s="131">
        <v>0</v>
      </c>
      <c r="G10" s="131">
        <v>0</v>
      </c>
      <c r="H10" s="131">
        <f t="shared" si="0"/>
        <v>124186.6711853749</v>
      </c>
      <c r="I10" s="70" t="s">
        <v>14</v>
      </c>
      <c r="J10" s="25"/>
    </row>
    <row r="11" spans="1:13" ht="39.950000000000003" customHeight="1" x14ac:dyDescent="0.2">
      <c r="A11" s="23"/>
      <c r="B11" s="63" t="s">
        <v>17</v>
      </c>
      <c r="C11" s="129">
        <v>4404.0235058084118</v>
      </c>
      <c r="D11" s="129">
        <v>5782.8534205810756</v>
      </c>
      <c r="E11" s="129">
        <v>8604.3646234621083</v>
      </c>
      <c r="F11" s="129">
        <v>1011.9157073943743</v>
      </c>
      <c r="G11" s="129">
        <v>2640.8096321593007</v>
      </c>
      <c r="H11" s="129">
        <f t="shared" si="0"/>
        <v>22443.96688940527</v>
      </c>
      <c r="I11" s="63" t="s">
        <v>16</v>
      </c>
      <c r="J11" s="25"/>
      <c r="K11" s="5"/>
    </row>
    <row r="12" spans="1:13" ht="39.950000000000003" customHeight="1" x14ac:dyDescent="0.2">
      <c r="A12" s="23"/>
      <c r="B12" s="70" t="s">
        <v>79</v>
      </c>
      <c r="C12" s="131">
        <v>10737.118599879223</v>
      </c>
      <c r="D12" s="131">
        <v>11145.29682459695</v>
      </c>
      <c r="E12" s="131">
        <v>33333.925773756004</v>
      </c>
      <c r="F12" s="131">
        <v>9456.4383476968706</v>
      </c>
      <c r="G12" s="131">
        <v>8243.31987901311</v>
      </c>
      <c r="H12" s="131">
        <f t="shared" si="0"/>
        <v>72916.099424942164</v>
      </c>
      <c r="I12" s="70" t="s">
        <v>18</v>
      </c>
      <c r="J12" s="25"/>
    </row>
    <row r="13" spans="1:13" ht="39.950000000000003" customHeight="1" x14ac:dyDescent="0.2">
      <c r="A13" s="23"/>
      <c r="B13" s="63" t="s">
        <v>20</v>
      </c>
      <c r="C13" s="129">
        <v>5310.0471178035841</v>
      </c>
      <c r="D13" s="129">
        <v>16952.547882374573</v>
      </c>
      <c r="E13" s="129">
        <v>11794.964457245573</v>
      </c>
      <c r="F13" s="129">
        <v>515.26561968345982</v>
      </c>
      <c r="G13" s="129">
        <v>2796.5097671957938</v>
      </c>
      <c r="H13" s="129">
        <f t="shared" si="0"/>
        <v>37369.334844302983</v>
      </c>
      <c r="I13" s="63" t="s">
        <v>19</v>
      </c>
      <c r="J13" s="25"/>
    </row>
    <row r="14" spans="1:13" ht="39.950000000000003" customHeight="1" x14ac:dyDescent="0.2">
      <c r="A14" s="23"/>
      <c r="B14" s="70" t="s">
        <v>22</v>
      </c>
      <c r="C14" s="131">
        <v>1803.265019615568</v>
      </c>
      <c r="D14" s="131">
        <v>5008.4277548813943</v>
      </c>
      <c r="E14" s="131">
        <v>1207.8559978290477</v>
      </c>
      <c r="F14" s="131">
        <v>0</v>
      </c>
      <c r="G14" s="131">
        <v>0</v>
      </c>
      <c r="H14" s="131">
        <f t="shared" si="0"/>
        <v>8019.5487723260103</v>
      </c>
      <c r="I14" s="70" t="s">
        <v>21</v>
      </c>
      <c r="J14" s="25"/>
    </row>
    <row r="15" spans="1:13" ht="39.950000000000003" customHeight="1" x14ac:dyDescent="0.2">
      <c r="A15" s="23"/>
      <c r="B15" s="63" t="s">
        <v>24</v>
      </c>
      <c r="C15" s="129">
        <v>1390.353994836729</v>
      </c>
      <c r="D15" s="129">
        <v>521.03981005536082</v>
      </c>
      <c r="E15" s="129">
        <v>1028.2942040030473</v>
      </c>
      <c r="F15" s="129">
        <v>327.84013677408217</v>
      </c>
      <c r="G15" s="129">
        <v>0</v>
      </c>
      <c r="H15" s="129">
        <f t="shared" si="0"/>
        <v>3267.5281456692196</v>
      </c>
      <c r="I15" s="63" t="s">
        <v>23</v>
      </c>
      <c r="J15" s="25"/>
    </row>
    <row r="16" spans="1:13" ht="39.950000000000003" customHeight="1" x14ac:dyDescent="0.2">
      <c r="A16" s="23"/>
      <c r="B16" s="70" t="s">
        <v>26</v>
      </c>
      <c r="C16" s="131">
        <v>674.4888143784782</v>
      </c>
      <c r="D16" s="131">
        <v>106.94084885418984</v>
      </c>
      <c r="E16" s="131">
        <v>1412.0233345670467</v>
      </c>
      <c r="F16" s="131">
        <v>535.49163757532119</v>
      </c>
      <c r="G16" s="131">
        <v>795.99490872006186</v>
      </c>
      <c r="H16" s="131">
        <f t="shared" si="0"/>
        <v>3524.9395440950984</v>
      </c>
      <c r="I16" s="70" t="s">
        <v>25</v>
      </c>
      <c r="J16" s="25"/>
    </row>
    <row r="17" spans="1:10" ht="39.950000000000003" customHeight="1" x14ac:dyDescent="0.2">
      <c r="A17" s="23"/>
      <c r="B17" s="63" t="s">
        <v>28</v>
      </c>
      <c r="C17" s="129">
        <v>1082.2835461996685</v>
      </c>
      <c r="D17" s="129">
        <v>5063.2300261067494</v>
      </c>
      <c r="E17" s="129">
        <v>4786.6534329834967</v>
      </c>
      <c r="F17" s="129">
        <v>453.77629283554268</v>
      </c>
      <c r="G17" s="129">
        <v>2498.358267971219</v>
      </c>
      <c r="H17" s="129">
        <f t="shared" si="0"/>
        <v>13884.301566096674</v>
      </c>
      <c r="I17" s="63" t="s">
        <v>27</v>
      </c>
      <c r="J17" s="25"/>
    </row>
    <row r="18" spans="1:10" ht="39.950000000000003" customHeight="1" x14ac:dyDescent="0.2">
      <c r="A18" s="23"/>
      <c r="B18" s="70" t="s">
        <v>30</v>
      </c>
      <c r="C18" s="131">
        <v>228.09640219681054</v>
      </c>
      <c r="D18" s="131">
        <v>1301.4890708897999</v>
      </c>
      <c r="E18" s="131">
        <v>2803.918874858241</v>
      </c>
      <c r="F18" s="131">
        <v>1894.4961619399435</v>
      </c>
      <c r="G18" s="131">
        <v>3619.72484077642</v>
      </c>
      <c r="H18" s="131">
        <f t="shared" si="0"/>
        <v>9847.7253506612142</v>
      </c>
      <c r="I18" s="70" t="s">
        <v>29</v>
      </c>
      <c r="J18" s="25"/>
    </row>
    <row r="19" spans="1:10" ht="39.950000000000003" customHeight="1" x14ac:dyDescent="0.2">
      <c r="A19" s="23"/>
      <c r="B19" s="63" t="s">
        <v>32</v>
      </c>
      <c r="C19" s="129">
        <v>3456.1214197728527</v>
      </c>
      <c r="D19" s="129">
        <v>2395.8547975454885</v>
      </c>
      <c r="E19" s="129">
        <v>0</v>
      </c>
      <c r="F19" s="129">
        <v>0</v>
      </c>
      <c r="G19" s="129">
        <v>165.96525527231859</v>
      </c>
      <c r="H19" s="129">
        <f t="shared" si="0"/>
        <v>6017.941472590659</v>
      </c>
      <c r="I19" s="63" t="s">
        <v>31</v>
      </c>
      <c r="J19" s="25"/>
    </row>
    <row r="20" spans="1:10" ht="39.950000000000003" customHeight="1" x14ac:dyDescent="0.2">
      <c r="A20" s="23"/>
      <c r="B20" s="70" t="s">
        <v>34</v>
      </c>
      <c r="C20" s="131">
        <v>330.51620577300957</v>
      </c>
      <c r="D20" s="131">
        <v>185.36104996468833</v>
      </c>
      <c r="E20" s="131">
        <v>1535.9179699110555</v>
      </c>
      <c r="F20" s="131">
        <v>94.653452006217833</v>
      </c>
      <c r="G20" s="131">
        <v>653.57976239341076</v>
      </c>
      <c r="H20" s="131">
        <f t="shared" si="0"/>
        <v>2800.028440048382</v>
      </c>
      <c r="I20" s="70" t="s">
        <v>33</v>
      </c>
      <c r="J20" s="38"/>
    </row>
    <row r="21" spans="1:10" s="6" customFormat="1" ht="45" customHeight="1" x14ac:dyDescent="0.2">
      <c r="A21" s="39"/>
      <c r="B21" s="71" t="s">
        <v>35</v>
      </c>
      <c r="C21" s="132">
        <f>SUM(C8:C20)</f>
        <v>1308522.5725992066</v>
      </c>
      <c r="D21" s="132">
        <f t="shared" ref="D21:H21" si="1">SUM(D8:D20)</f>
        <v>133051.6017517806</v>
      </c>
      <c r="E21" s="132">
        <f t="shared" si="1"/>
        <v>150732.72493216299</v>
      </c>
      <c r="F21" s="132">
        <f t="shared" si="1"/>
        <v>33871.597775085429</v>
      </c>
      <c r="G21" s="132">
        <f t="shared" si="1"/>
        <v>44664.347423326013</v>
      </c>
      <c r="H21" s="132">
        <f t="shared" si="1"/>
        <v>1670842.8444815623</v>
      </c>
      <c r="I21" s="71" t="s">
        <v>7</v>
      </c>
      <c r="J21" s="25"/>
    </row>
    <row r="22" spans="1:10" s="7" customFormat="1" ht="30" customHeight="1" x14ac:dyDescent="0.2">
      <c r="A22" s="41"/>
      <c r="B22" s="152" t="s">
        <v>275</v>
      </c>
      <c r="C22" s="152"/>
      <c r="D22" s="127"/>
      <c r="E22" s="41"/>
      <c r="F22" s="152" t="s">
        <v>274</v>
      </c>
      <c r="G22" s="152"/>
      <c r="H22" s="152"/>
      <c r="I22" s="152"/>
      <c r="J22" s="25"/>
    </row>
    <row r="23" spans="1:10" ht="45" customHeight="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5"/>
    </row>
    <row r="24" spans="1:10" ht="22.5" x14ac:dyDescent="0.2">
      <c r="A24" s="23"/>
      <c r="B24" s="23"/>
      <c r="C24" s="23"/>
      <c r="D24" s="23"/>
      <c r="E24" s="23"/>
      <c r="F24" s="43"/>
      <c r="G24" s="43"/>
      <c r="H24" s="23"/>
      <c r="I24" s="23"/>
      <c r="J24" s="25"/>
    </row>
    <row r="28" spans="1:10" ht="78.75" customHeight="1" x14ac:dyDescent="0.2"/>
  </sheetData>
  <protectedRanges>
    <protectedRange sqref="B3:I4" name="نطاق1"/>
    <protectedRange sqref="B5:B21" name="نطاق1_1_1"/>
    <protectedRange sqref="I5:I21" name="نطاق1_2"/>
    <protectedRange sqref="E5:H5" name="نطاق1_2_1_1_1"/>
  </protectedRanges>
  <mergeCells count="7">
    <mergeCell ref="F22:I22"/>
    <mergeCell ref="B3:I3"/>
    <mergeCell ref="B4:I4"/>
    <mergeCell ref="B5:B7"/>
    <mergeCell ref="C5:H5"/>
    <mergeCell ref="I5:I7"/>
    <mergeCell ref="B22:C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L26"/>
  <sheetViews>
    <sheetView rightToLeft="1" view="pageBreakPreview" zoomScale="55" zoomScaleNormal="50" zoomScaleSheetLayoutView="55" zoomScalePageLayoutView="70" workbookViewId="0">
      <selection activeCell="I26" sqref="I26"/>
    </sheetView>
  </sheetViews>
  <sheetFormatPr defaultRowHeight="15.75" x14ac:dyDescent="0.2"/>
  <cols>
    <col min="1" max="1" width="9.140625" style="1"/>
    <col min="2" max="2" width="39.42578125" style="1" customWidth="1"/>
    <col min="3" max="5" width="33.7109375" style="1" customWidth="1"/>
    <col min="6" max="6" width="41.140625" style="1" bestFit="1" customWidth="1"/>
    <col min="7" max="7" width="9.140625" style="4"/>
    <col min="8" max="8" width="9.140625" style="1"/>
    <col min="9" max="9" width="54.85546875" style="1" customWidth="1"/>
    <col min="10" max="16384" width="9.140625" style="1"/>
  </cols>
  <sheetData>
    <row r="1" spans="1:10" ht="22.5" x14ac:dyDescent="0.2">
      <c r="A1" s="23"/>
      <c r="B1" s="23"/>
      <c r="C1" s="23"/>
      <c r="D1" s="23"/>
      <c r="E1" s="23"/>
      <c r="F1" s="23"/>
      <c r="G1" s="25"/>
    </row>
    <row r="2" spans="1:10" s="10" customFormat="1" ht="38.25" customHeight="1" x14ac:dyDescent="0.2">
      <c r="A2" s="26"/>
      <c r="B2" s="30" t="s">
        <v>229</v>
      </c>
      <c r="D2" s="26"/>
      <c r="E2" s="26"/>
      <c r="F2" s="44" t="s">
        <v>228</v>
      </c>
      <c r="G2" s="26"/>
      <c r="J2" s="20"/>
    </row>
    <row r="3" spans="1:10" s="16" customFormat="1" ht="38.25" customHeight="1" x14ac:dyDescent="0.2">
      <c r="A3" s="32"/>
      <c r="B3" s="153" t="s">
        <v>233</v>
      </c>
      <c r="C3" s="153"/>
      <c r="D3" s="153"/>
      <c r="E3" s="153"/>
      <c r="F3" s="153"/>
      <c r="G3" s="33"/>
    </row>
    <row r="4" spans="1:10" s="3" customFormat="1" ht="46.5" customHeight="1" x14ac:dyDescent="0.2">
      <c r="A4" s="34"/>
      <c r="B4" s="154" t="s">
        <v>409</v>
      </c>
      <c r="C4" s="154"/>
      <c r="D4" s="154"/>
      <c r="E4" s="154"/>
      <c r="F4" s="154"/>
      <c r="G4" s="25"/>
    </row>
    <row r="5" spans="1:10" ht="29.25" customHeight="1" x14ac:dyDescent="0.2">
      <c r="A5" s="23"/>
      <c r="B5" s="178" t="s">
        <v>1</v>
      </c>
      <c r="C5" s="164" t="s">
        <v>227</v>
      </c>
      <c r="D5" s="164"/>
      <c r="E5" s="165"/>
      <c r="F5" s="155" t="s">
        <v>0</v>
      </c>
    </row>
    <row r="6" spans="1:10" ht="25.5" customHeight="1" x14ac:dyDescent="0.2">
      <c r="A6" s="23"/>
      <c r="B6" s="178" t="s">
        <v>5</v>
      </c>
      <c r="C6" s="35" t="s">
        <v>87</v>
      </c>
      <c r="D6" s="35" t="s">
        <v>88</v>
      </c>
      <c r="E6" s="35" t="s">
        <v>89</v>
      </c>
      <c r="F6" s="155"/>
    </row>
    <row r="7" spans="1:10" ht="25.5" customHeight="1" x14ac:dyDescent="0.2">
      <c r="A7" s="23"/>
      <c r="B7" s="178"/>
      <c r="C7" s="46" t="s">
        <v>95</v>
      </c>
      <c r="D7" s="46" t="s">
        <v>96</v>
      </c>
      <c r="E7" s="35" t="s">
        <v>97</v>
      </c>
      <c r="F7" s="155" t="s">
        <v>6</v>
      </c>
    </row>
    <row r="8" spans="1:10" ht="39.950000000000003" customHeight="1" x14ac:dyDescent="0.2">
      <c r="A8" s="23"/>
      <c r="B8" s="70" t="s">
        <v>11</v>
      </c>
      <c r="C8" s="131">
        <f>'12-1'!C8+'12-2'!C8</f>
        <v>401915.25096659421</v>
      </c>
      <c r="D8" s="131">
        <f>'12-1'!D8+'12-2'!D8</f>
        <v>244567.94804204337</v>
      </c>
      <c r="E8" s="131">
        <f>'12-1'!E8+'12-2'!E8</f>
        <v>211075.47219860059</v>
      </c>
      <c r="F8" s="70" t="s">
        <v>10</v>
      </c>
      <c r="I8" s="146"/>
    </row>
    <row r="9" spans="1:10" ht="39.950000000000003" customHeight="1" x14ac:dyDescent="0.2">
      <c r="A9" s="23"/>
      <c r="B9" s="63" t="s">
        <v>13</v>
      </c>
      <c r="C9" s="129">
        <f>'12-1'!C9+'12-2'!C9</f>
        <v>2362582.4849517597</v>
      </c>
      <c r="D9" s="129">
        <f>'12-1'!D9+'12-2'!D9</f>
        <v>1101138.65219111</v>
      </c>
      <c r="E9" s="129">
        <f>'12-1'!E9+'12-2'!E9</f>
        <v>768760.9203972558</v>
      </c>
      <c r="F9" s="63" t="s">
        <v>12</v>
      </c>
      <c r="I9" s="146"/>
    </row>
    <row r="10" spans="1:10" ht="39.950000000000003" customHeight="1" x14ac:dyDescent="0.2">
      <c r="A10" s="23"/>
      <c r="B10" s="70" t="s">
        <v>15</v>
      </c>
      <c r="C10" s="131">
        <f>'12-1'!C10+'12-2'!C10</f>
        <v>266316.82000930584</v>
      </c>
      <c r="D10" s="131">
        <f>'12-1'!D10+'12-2'!D10</f>
        <v>132627.81203010687</v>
      </c>
      <c r="E10" s="131">
        <f>'12-1'!E10+'12-2'!E10</f>
        <v>104363.14085129887</v>
      </c>
      <c r="F10" s="70" t="s">
        <v>14</v>
      </c>
      <c r="I10" s="146"/>
    </row>
    <row r="11" spans="1:10" ht="39.950000000000003" customHeight="1" x14ac:dyDescent="0.2">
      <c r="A11" s="23"/>
      <c r="B11" s="63" t="s">
        <v>17</v>
      </c>
      <c r="C11" s="129">
        <f>'12-1'!C11+'12-2'!C11</f>
        <v>47138.085359626188</v>
      </c>
      <c r="D11" s="129">
        <f>'12-1'!D11+'12-2'!D11</f>
        <v>44009.921272170905</v>
      </c>
      <c r="E11" s="129">
        <f>'12-1'!E11+'12-2'!E11</f>
        <v>35958.507299972414</v>
      </c>
      <c r="F11" s="63" t="s">
        <v>16</v>
      </c>
      <c r="H11" s="5"/>
      <c r="I11" s="146"/>
    </row>
    <row r="12" spans="1:10" ht="39.950000000000003" customHeight="1" x14ac:dyDescent="0.2">
      <c r="A12" s="23"/>
      <c r="B12" s="70" t="s">
        <v>79</v>
      </c>
      <c r="C12" s="131">
        <f>'12-1'!C12+'12-2'!C12</f>
        <v>115569.2985998356</v>
      </c>
      <c r="D12" s="131">
        <f>'12-1'!D12+'12-2'!D12</f>
        <v>54689.821302909542</v>
      </c>
      <c r="E12" s="131">
        <f>'12-1'!E12+'12-2'!E12</f>
        <v>65255.614162714737</v>
      </c>
      <c r="F12" s="70" t="s">
        <v>18</v>
      </c>
      <c r="I12" s="146"/>
    </row>
    <row r="13" spans="1:10" ht="39.950000000000003" customHeight="1" x14ac:dyDescent="0.2">
      <c r="A13" s="23"/>
      <c r="B13" s="63" t="s">
        <v>20</v>
      </c>
      <c r="C13" s="129">
        <f>'12-1'!C13+'12-2'!C13</f>
        <v>169884.32769824535</v>
      </c>
      <c r="D13" s="129">
        <f>'12-1'!D13+'12-2'!D13</f>
        <v>110529.26886406886</v>
      </c>
      <c r="E13" s="129">
        <f>'12-1'!E13+'12-2'!E13</f>
        <v>79726.819570086387</v>
      </c>
      <c r="F13" s="63" t="s">
        <v>19</v>
      </c>
      <c r="I13" s="146"/>
    </row>
    <row r="14" spans="1:10" ht="39.950000000000003" customHeight="1" x14ac:dyDescent="0.2">
      <c r="A14" s="23"/>
      <c r="B14" s="70" t="s">
        <v>22</v>
      </c>
      <c r="C14" s="131">
        <f>'12-1'!C14+'12-2'!C14</f>
        <v>37856.009458411085</v>
      </c>
      <c r="D14" s="131">
        <f>'12-1'!D14+'12-2'!D14</f>
        <v>26845.110125472427</v>
      </c>
      <c r="E14" s="131">
        <f>'12-1'!E14+'12-2'!E14</f>
        <v>16102.557122501572</v>
      </c>
      <c r="F14" s="70" t="s">
        <v>21</v>
      </c>
      <c r="I14" s="146"/>
    </row>
    <row r="15" spans="1:10" ht="39.950000000000003" customHeight="1" x14ac:dyDescent="0.2">
      <c r="A15" s="23"/>
      <c r="B15" s="63" t="s">
        <v>24</v>
      </c>
      <c r="C15" s="129">
        <f>'12-1'!C15+'12-2'!C15</f>
        <v>18739.06670896833</v>
      </c>
      <c r="D15" s="129">
        <f>'12-1'!D15+'12-2'!D15</f>
        <v>9001.4334721279629</v>
      </c>
      <c r="E15" s="129">
        <f>'12-1'!E15+'12-2'!E15</f>
        <v>8953.2152729924401</v>
      </c>
      <c r="F15" s="63" t="s">
        <v>23</v>
      </c>
      <c r="I15" s="146"/>
    </row>
    <row r="16" spans="1:10" ht="39.950000000000003" customHeight="1" x14ac:dyDescent="0.2">
      <c r="A16" s="23"/>
      <c r="B16" s="70" t="s">
        <v>26</v>
      </c>
      <c r="C16" s="131">
        <f>'12-1'!C16+'12-2'!C16</f>
        <v>10367.456902225436</v>
      </c>
      <c r="D16" s="131">
        <f>'12-1'!D16+'12-2'!D16</f>
        <v>9246.2454762160542</v>
      </c>
      <c r="E16" s="131">
        <f>'12-1'!E16+'12-2'!E16</f>
        <v>7287.6632494081105</v>
      </c>
      <c r="F16" s="70" t="s">
        <v>25</v>
      </c>
      <c r="I16" s="146"/>
    </row>
    <row r="17" spans="1:12" ht="39.950000000000003" customHeight="1" x14ac:dyDescent="0.2">
      <c r="A17" s="23"/>
      <c r="B17" s="63" t="s">
        <v>28</v>
      </c>
      <c r="C17" s="129">
        <f>'12-1'!C17+'12-2'!C17</f>
        <v>87830.547154951026</v>
      </c>
      <c r="D17" s="129">
        <f>'12-1'!D17+'12-2'!D17</f>
        <v>50662.05850059868</v>
      </c>
      <c r="E17" s="129">
        <f>'12-1'!E17+'12-2'!E17</f>
        <v>21313.552046176905</v>
      </c>
      <c r="F17" s="63" t="s">
        <v>27</v>
      </c>
      <c r="I17" s="146"/>
    </row>
    <row r="18" spans="1:12" ht="39.950000000000003" customHeight="1" x14ac:dyDescent="0.2">
      <c r="A18" s="23"/>
      <c r="B18" s="70" t="s">
        <v>30</v>
      </c>
      <c r="C18" s="131">
        <f>'12-1'!C18+'12-2'!C18</f>
        <v>16893.414704188406</v>
      </c>
      <c r="D18" s="131">
        <f>'12-1'!D18+'12-2'!D18</f>
        <v>8032.4704871809881</v>
      </c>
      <c r="E18" s="131">
        <f>'12-1'!E18+'12-2'!E18</f>
        <v>20317.326756950766</v>
      </c>
      <c r="F18" s="70" t="s">
        <v>29</v>
      </c>
      <c r="I18" s="146"/>
    </row>
    <row r="19" spans="1:12" ht="39.950000000000003" customHeight="1" x14ac:dyDescent="0.2">
      <c r="A19" s="23"/>
      <c r="B19" s="63" t="s">
        <v>32</v>
      </c>
      <c r="C19" s="129">
        <f>'12-1'!C19+'12-2'!C19</f>
        <v>63400.965926523473</v>
      </c>
      <c r="D19" s="129">
        <f>'12-1'!D19+'12-2'!D19</f>
        <v>39288.782107350373</v>
      </c>
      <c r="E19" s="129">
        <f>'12-1'!E19+'12-2'!E19</f>
        <v>24659.517977316231</v>
      </c>
      <c r="F19" s="63" t="s">
        <v>31</v>
      </c>
      <c r="I19" s="146"/>
    </row>
    <row r="20" spans="1:12" ht="39.950000000000003" customHeight="1" x14ac:dyDescent="0.2">
      <c r="A20" s="23"/>
      <c r="B20" s="70" t="s">
        <v>34</v>
      </c>
      <c r="C20" s="131">
        <f>'12-1'!C20+'12-2'!C20</f>
        <v>13639.660724057867</v>
      </c>
      <c r="D20" s="131">
        <f>'12-1'!D20+'12-2'!D20</f>
        <v>10247.493295855456</v>
      </c>
      <c r="E20" s="131">
        <f>'12-1'!E20+'12-2'!E20</f>
        <v>3789.5482857647426</v>
      </c>
      <c r="F20" s="70" t="s">
        <v>33</v>
      </c>
      <c r="I20" s="146"/>
    </row>
    <row r="21" spans="1:12" s="6" customFormat="1" ht="45" customHeight="1" x14ac:dyDescent="0.2">
      <c r="A21" s="39"/>
      <c r="B21" s="71" t="s">
        <v>35</v>
      </c>
      <c r="C21" s="132">
        <f>SUM(C8:C20)</f>
        <v>3612133.3891646913</v>
      </c>
      <c r="D21" s="132">
        <f>SUM(D8:D20)</f>
        <v>1840887.0171672117</v>
      </c>
      <c r="E21" s="132">
        <f>SUM(E8:E20)</f>
        <v>1367563.8551910394</v>
      </c>
      <c r="F21" s="71" t="s">
        <v>7</v>
      </c>
      <c r="I21" s="146"/>
    </row>
    <row r="22" spans="1:12" s="7" customFormat="1" ht="30" customHeight="1" x14ac:dyDescent="0.2">
      <c r="A22" s="41"/>
      <c r="B22" s="152" t="s">
        <v>275</v>
      </c>
      <c r="C22" s="152"/>
      <c r="D22" s="127"/>
      <c r="E22" s="179" t="s">
        <v>274</v>
      </c>
      <c r="F22" s="179"/>
    </row>
    <row r="23" spans="1:12" ht="45" customHeight="1" x14ac:dyDescent="0.2">
      <c r="A23" s="23"/>
      <c r="B23" s="23"/>
      <c r="C23" s="23"/>
      <c r="D23" s="23"/>
      <c r="E23" s="23"/>
      <c r="F23" s="23"/>
      <c r="G23" s="25"/>
    </row>
    <row r="26" spans="1:12" ht="49.5" customHeight="1" x14ac:dyDescent="0.2">
      <c r="C26" s="77"/>
      <c r="D26" s="77"/>
      <c r="E26" s="77"/>
      <c r="F26" s="77"/>
      <c r="G26" s="77"/>
      <c r="H26" s="77"/>
      <c r="I26" s="77"/>
      <c r="J26" s="77"/>
      <c r="K26" s="77"/>
      <c r="L26" s="77"/>
    </row>
  </sheetData>
  <protectedRanges>
    <protectedRange sqref="B5:B21" name="نطاق1_1"/>
    <protectedRange sqref="F5:F21 B3:F4" name="نطاق1"/>
    <protectedRange sqref="E5" name="نطاق1_2_1_1_1"/>
  </protectedRanges>
  <mergeCells count="7">
    <mergeCell ref="E22:F22"/>
    <mergeCell ref="B3:F3"/>
    <mergeCell ref="B4:F4"/>
    <mergeCell ref="F5:F7"/>
    <mergeCell ref="C5:E5"/>
    <mergeCell ref="B5:B7"/>
    <mergeCell ref="B22:C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23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9.42578125" style="1" customWidth="1"/>
    <col min="3" max="5" width="33.7109375" style="1" customWidth="1"/>
    <col min="6" max="6" width="41.140625" style="1" bestFit="1" customWidth="1"/>
    <col min="7" max="7" width="9.140625" style="4"/>
    <col min="8" max="16384" width="9.140625" style="1"/>
  </cols>
  <sheetData>
    <row r="1" spans="1:10" ht="22.5" x14ac:dyDescent="0.2">
      <c r="A1" s="23"/>
      <c r="B1" s="23"/>
      <c r="C1" s="23"/>
      <c r="D1" s="23"/>
      <c r="E1" s="23"/>
      <c r="F1" s="23"/>
      <c r="G1" s="25"/>
    </row>
    <row r="2" spans="1:10" s="10" customFormat="1" ht="38.25" customHeight="1" x14ac:dyDescent="0.2">
      <c r="A2" s="26"/>
      <c r="B2" s="30" t="s">
        <v>296</v>
      </c>
      <c r="C2" s="26"/>
      <c r="D2" s="26"/>
      <c r="F2" s="44" t="s">
        <v>138</v>
      </c>
      <c r="G2" s="26"/>
      <c r="J2" s="20"/>
    </row>
    <row r="3" spans="1:10" s="16" customFormat="1" ht="38.25" customHeight="1" x14ac:dyDescent="0.2">
      <c r="A3" s="32"/>
      <c r="B3" s="153" t="s">
        <v>234</v>
      </c>
      <c r="C3" s="153"/>
      <c r="D3" s="153"/>
      <c r="E3" s="153"/>
      <c r="F3" s="153"/>
      <c r="G3" s="33"/>
    </row>
    <row r="4" spans="1:10" s="3" customFormat="1" ht="36.75" customHeight="1" x14ac:dyDescent="0.2">
      <c r="A4" s="34"/>
      <c r="B4" s="154" t="s">
        <v>408</v>
      </c>
      <c r="C4" s="154"/>
      <c r="D4" s="154"/>
      <c r="E4" s="154"/>
      <c r="F4" s="154"/>
      <c r="G4" s="25"/>
    </row>
    <row r="5" spans="1:10" ht="29.25" customHeight="1" x14ac:dyDescent="0.2">
      <c r="A5" s="23"/>
      <c r="B5" s="178" t="s">
        <v>1</v>
      </c>
      <c r="C5" s="164" t="s">
        <v>227</v>
      </c>
      <c r="D5" s="164"/>
      <c r="E5" s="165"/>
      <c r="F5" s="155" t="s">
        <v>0</v>
      </c>
      <c r="G5" s="25"/>
    </row>
    <row r="6" spans="1:10" ht="25.5" customHeight="1" x14ac:dyDescent="0.2">
      <c r="A6" s="23"/>
      <c r="B6" s="178" t="s">
        <v>5</v>
      </c>
      <c r="C6" s="35" t="s">
        <v>87</v>
      </c>
      <c r="D6" s="35" t="s">
        <v>88</v>
      </c>
      <c r="E6" s="35" t="s">
        <v>89</v>
      </c>
      <c r="F6" s="155"/>
      <c r="G6" s="25"/>
    </row>
    <row r="7" spans="1:10" ht="25.5" customHeight="1" x14ac:dyDescent="0.2">
      <c r="A7" s="23"/>
      <c r="B7" s="178"/>
      <c r="C7" s="46" t="s">
        <v>95</v>
      </c>
      <c r="D7" s="46" t="s">
        <v>96</v>
      </c>
      <c r="E7" s="35" t="s">
        <v>97</v>
      </c>
      <c r="F7" s="155" t="s">
        <v>6</v>
      </c>
      <c r="G7" s="25"/>
    </row>
    <row r="8" spans="1:10" ht="39.950000000000003" customHeight="1" x14ac:dyDescent="0.2">
      <c r="A8" s="23"/>
      <c r="B8" s="70" t="s">
        <v>11</v>
      </c>
      <c r="C8" s="131">
        <f>'13-1'!C8+'14-1'!C8</f>
        <v>270844.21785527025</v>
      </c>
      <c r="D8" s="131">
        <f>'13-1'!D8+'14-1'!D8</f>
        <v>153295.91475478234</v>
      </c>
      <c r="E8" s="131">
        <f>'13-1'!E8+'14-1'!E8</f>
        <v>144316.54654205256</v>
      </c>
      <c r="F8" s="70" t="s">
        <v>10</v>
      </c>
      <c r="G8" s="25"/>
    </row>
    <row r="9" spans="1:10" ht="39.950000000000003" customHeight="1" x14ac:dyDescent="0.2">
      <c r="A9" s="23"/>
      <c r="B9" s="63" t="s">
        <v>13</v>
      </c>
      <c r="C9" s="129">
        <f>'13-1'!C9+'14-1'!C9</f>
        <v>1423899.6884314604</v>
      </c>
      <c r="D9" s="129">
        <f>'13-1'!D9+'14-1'!D9</f>
        <v>699589.48494874407</v>
      </c>
      <c r="E9" s="129">
        <f>'13-1'!E9+'14-1'!E9</f>
        <v>547999.69353452907</v>
      </c>
      <c r="F9" s="63" t="s">
        <v>12</v>
      </c>
      <c r="G9" s="25"/>
    </row>
    <row r="10" spans="1:10" ht="39.950000000000003" customHeight="1" x14ac:dyDescent="0.2">
      <c r="A10" s="23"/>
      <c r="B10" s="70" t="s">
        <v>15</v>
      </c>
      <c r="C10" s="131">
        <f>'13-1'!C10+'14-1'!C10</f>
        <v>165766.41120521701</v>
      </c>
      <c r="D10" s="131">
        <f>'13-1'!D10+'14-1'!D10</f>
        <v>86756.410323475968</v>
      </c>
      <c r="E10" s="131">
        <f>'13-1'!E10+'14-1'!E10</f>
        <v>74877.767588690942</v>
      </c>
      <c r="F10" s="70" t="s">
        <v>14</v>
      </c>
      <c r="G10" s="25"/>
    </row>
    <row r="11" spans="1:10" ht="39.950000000000003" customHeight="1" x14ac:dyDescent="0.2">
      <c r="A11" s="23"/>
      <c r="B11" s="63" t="s">
        <v>17</v>
      </c>
      <c r="C11" s="129">
        <f>'13-1'!C11+'14-1'!C11</f>
        <v>32953.488711657687</v>
      </c>
      <c r="D11" s="129">
        <f>'13-1'!D11+'14-1'!D11</f>
        <v>24475.656795602794</v>
      </c>
      <c r="E11" s="129">
        <f>'13-1'!E11+'14-1'!E11</f>
        <v>25779.782782278169</v>
      </c>
      <c r="F11" s="63" t="s">
        <v>16</v>
      </c>
      <c r="G11" s="25"/>
      <c r="H11" s="5"/>
    </row>
    <row r="12" spans="1:10" ht="39.950000000000003" customHeight="1" x14ac:dyDescent="0.2">
      <c r="A12" s="23"/>
      <c r="B12" s="70" t="s">
        <v>79</v>
      </c>
      <c r="C12" s="131">
        <f>'13-1'!C12+'14-1'!C12</f>
        <v>77267.730490149115</v>
      </c>
      <c r="D12" s="131">
        <f>'13-1'!D12+'14-1'!D12</f>
        <v>33552.516992841789</v>
      </c>
      <c r="E12" s="131">
        <f>'13-1'!E12+'14-1'!E12</f>
        <v>52135.693302773107</v>
      </c>
      <c r="F12" s="70" t="s">
        <v>18</v>
      </c>
      <c r="G12" s="25"/>
    </row>
    <row r="13" spans="1:10" ht="39.950000000000003" customHeight="1" x14ac:dyDescent="0.2">
      <c r="A13" s="23"/>
      <c r="B13" s="63" t="s">
        <v>20</v>
      </c>
      <c r="C13" s="129">
        <f>'13-1'!C13+'14-1'!C13</f>
        <v>107254.52042560917</v>
      </c>
      <c r="D13" s="129">
        <f>'13-1'!D13+'14-1'!D13</f>
        <v>59378.394720905941</v>
      </c>
      <c r="E13" s="129">
        <f>'13-1'!E13+'14-1'!E13</f>
        <v>57919.971354518319</v>
      </c>
      <c r="F13" s="63" t="s">
        <v>19</v>
      </c>
      <c r="G13" s="25"/>
    </row>
    <row r="14" spans="1:10" ht="39.950000000000003" customHeight="1" x14ac:dyDescent="0.2">
      <c r="A14" s="23"/>
      <c r="B14" s="70" t="s">
        <v>22</v>
      </c>
      <c r="C14" s="131">
        <f>'13-1'!C14+'14-1'!C14</f>
        <v>25434.119279022063</v>
      </c>
      <c r="D14" s="131">
        <f>'13-1'!D14+'14-1'!D14</f>
        <v>17333.273168883628</v>
      </c>
      <c r="E14" s="131">
        <f>'13-1'!E14+'14-1'!E14</f>
        <v>11867.998589305489</v>
      </c>
      <c r="F14" s="70" t="s">
        <v>21</v>
      </c>
      <c r="G14" s="25"/>
    </row>
    <row r="15" spans="1:10" ht="39.950000000000003" customHeight="1" x14ac:dyDescent="0.2">
      <c r="A15" s="23"/>
      <c r="B15" s="63" t="s">
        <v>24</v>
      </c>
      <c r="C15" s="129">
        <f>'13-1'!C15+'14-1'!C15</f>
        <v>14070.960095291528</v>
      </c>
      <c r="D15" s="129">
        <f>'13-1'!D15+'14-1'!D15</f>
        <v>5693.7060399901357</v>
      </c>
      <c r="E15" s="129">
        <f>'13-1'!E15+'14-1'!E15</f>
        <v>7025.3252541129332</v>
      </c>
      <c r="F15" s="63" t="s">
        <v>23</v>
      </c>
      <c r="G15" s="25"/>
    </row>
    <row r="16" spans="1:10" ht="39.950000000000003" customHeight="1" x14ac:dyDescent="0.2">
      <c r="A16" s="23"/>
      <c r="B16" s="70" t="s">
        <v>26</v>
      </c>
      <c r="C16" s="131">
        <f>'13-1'!C16+'14-1'!C16</f>
        <v>7373.4299612362302</v>
      </c>
      <c r="D16" s="131">
        <f>'13-1'!D16+'14-1'!D16</f>
        <v>5904.3539172250685</v>
      </c>
      <c r="E16" s="131">
        <f>'13-1'!E16+'14-1'!E16</f>
        <v>5372.3498685945569</v>
      </c>
      <c r="F16" s="70" t="s">
        <v>25</v>
      </c>
      <c r="G16" s="25"/>
    </row>
    <row r="17" spans="1:7" ht="39.950000000000003" customHeight="1" x14ac:dyDescent="0.2">
      <c r="A17" s="23"/>
      <c r="B17" s="63" t="s">
        <v>28</v>
      </c>
      <c r="C17" s="129">
        <f>'13-1'!C17+'14-1'!C17</f>
        <v>58701.946907152953</v>
      </c>
      <c r="D17" s="129">
        <f>'13-1'!D17+'14-1'!D17</f>
        <v>31317.505341133732</v>
      </c>
      <c r="E17" s="129">
        <f>'13-1'!E17+'14-1'!E17</f>
        <v>14720.803267564099</v>
      </c>
      <c r="F17" s="63" t="s">
        <v>27</v>
      </c>
      <c r="G17" s="25"/>
    </row>
    <row r="18" spans="1:7" ht="39.950000000000003" customHeight="1" x14ac:dyDescent="0.2">
      <c r="A18" s="23"/>
      <c r="B18" s="70" t="s">
        <v>30</v>
      </c>
      <c r="C18" s="131">
        <f>'13-1'!C18+'14-1'!C18</f>
        <v>9625.6306911840566</v>
      </c>
      <c r="D18" s="131">
        <f>'13-1'!D18+'14-1'!D18</f>
        <v>5750.2778972323558</v>
      </c>
      <c r="E18" s="131">
        <f>'13-1'!E18+'14-1'!E18</f>
        <v>13568.460415831725</v>
      </c>
      <c r="F18" s="70" t="s">
        <v>29</v>
      </c>
      <c r="G18" s="25"/>
    </row>
    <row r="19" spans="1:7" ht="39.950000000000003" customHeight="1" x14ac:dyDescent="0.2">
      <c r="A19" s="23"/>
      <c r="B19" s="63" t="s">
        <v>32</v>
      </c>
      <c r="C19" s="129">
        <f>'13-1'!C19+'14-1'!C19</f>
        <v>37040.733252275451</v>
      </c>
      <c r="D19" s="129">
        <f>'13-1'!D19+'14-1'!D19</f>
        <v>24564.463916928089</v>
      </c>
      <c r="E19" s="129">
        <f>'13-1'!E19+'14-1'!E19</f>
        <v>19670.681828683537</v>
      </c>
      <c r="F19" s="63" t="s">
        <v>31</v>
      </c>
      <c r="G19" s="25"/>
    </row>
    <row r="20" spans="1:7" ht="39.950000000000003" customHeight="1" x14ac:dyDescent="0.2">
      <c r="A20" s="23"/>
      <c r="B20" s="70" t="s">
        <v>34</v>
      </c>
      <c r="C20" s="131">
        <f>'13-1'!C20+'14-1'!C20</f>
        <v>9314.9112175775681</v>
      </c>
      <c r="D20" s="131">
        <f>'13-1'!D20+'14-1'!D20</f>
        <v>6731.4337843520661</v>
      </c>
      <c r="E20" s="131">
        <f>'13-1'!E20+'14-1'!E20</f>
        <v>3545.5996151009367</v>
      </c>
      <c r="F20" s="70" t="s">
        <v>33</v>
      </c>
      <c r="G20" s="38"/>
    </row>
    <row r="21" spans="1:7" s="6" customFormat="1" ht="45" customHeight="1" x14ac:dyDescent="0.2">
      <c r="A21" s="39"/>
      <c r="B21" s="71" t="s">
        <v>35</v>
      </c>
      <c r="C21" s="132">
        <f>SUM(C8:C20)</f>
        <v>2239547.7885231036</v>
      </c>
      <c r="D21" s="132">
        <f>SUM(D8:D20)</f>
        <v>1154343.3926020979</v>
      </c>
      <c r="E21" s="132">
        <f t="shared" ref="E21" si="0">SUM(E8:E20)</f>
        <v>978800.67394403531</v>
      </c>
      <c r="F21" s="71" t="s">
        <v>7</v>
      </c>
      <c r="G21" s="25"/>
    </row>
    <row r="22" spans="1:7" s="7" customFormat="1" ht="30" customHeight="1" x14ac:dyDescent="0.2">
      <c r="A22" s="41"/>
      <c r="B22" s="152" t="s">
        <v>275</v>
      </c>
      <c r="C22" s="152"/>
      <c r="D22" s="127"/>
      <c r="E22" s="179" t="s">
        <v>274</v>
      </c>
      <c r="F22" s="179"/>
      <c r="G22" s="25"/>
    </row>
    <row r="23" spans="1:7" ht="45" customHeight="1" x14ac:dyDescent="0.2">
      <c r="A23" s="23"/>
      <c r="B23" s="23"/>
      <c r="C23" s="23"/>
      <c r="D23" s="23"/>
      <c r="E23" s="23"/>
      <c r="F23" s="23"/>
      <c r="G23" s="25"/>
    </row>
  </sheetData>
  <protectedRanges>
    <protectedRange sqref="B3:B4 C3:F4" name="نطاق1"/>
    <protectedRange sqref="B5:B21" name="نطاق1_1_1"/>
    <protectedRange sqref="F5:F21" name="نطاق1_2"/>
    <protectedRange sqref="E5" name="نطاق1_2_1_1_1_1"/>
  </protectedRanges>
  <mergeCells count="7">
    <mergeCell ref="E22:F22"/>
    <mergeCell ref="B3:F3"/>
    <mergeCell ref="B4:F4"/>
    <mergeCell ref="B5:B7"/>
    <mergeCell ref="C5:E5"/>
    <mergeCell ref="F5:F7"/>
    <mergeCell ref="B22:C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23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9.42578125" style="1" customWidth="1"/>
    <col min="3" max="5" width="33.7109375" style="1" customWidth="1"/>
    <col min="6" max="6" width="41.140625" style="1" bestFit="1" customWidth="1"/>
    <col min="7" max="7" width="9.140625" style="4"/>
    <col min="8" max="16384" width="9.140625" style="1"/>
  </cols>
  <sheetData>
    <row r="1" spans="1:10" ht="22.5" x14ac:dyDescent="0.2">
      <c r="A1" s="23"/>
      <c r="B1" s="23"/>
      <c r="C1" s="23"/>
      <c r="D1" s="23"/>
      <c r="E1" s="23"/>
      <c r="G1" s="25"/>
    </row>
    <row r="2" spans="1:10" s="10" customFormat="1" ht="38.25" customHeight="1" x14ac:dyDescent="0.2">
      <c r="A2" s="26"/>
      <c r="B2" s="30" t="s">
        <v>297</v>
      </c>
      <c r="C2" s="26"/>
      <c r="D2" s="26"/>
      <c r="E2" s="26"/>
      <c r="F2" s="44" t="s">
        <v>124</v>
      </c>
      <c r="G2" s="26"/>
      <c r="J2" s="20"/>
    </row>
    <row r="3" spans="1:10" s="16" customFormat="1" ht="38.25" customHeight="1" x14ac:dyDescent="0.2">
      <c r="A3" s="32"/>
      <c r="B3" s="153" t="s">
        <v>235</v>
      </c>
      <c r="C3" s="153"/>
      <c r="D3" s="153"/>
      <c r="E3" s="153"/>
      <c r="F3" s="153"/>
      <c r="G3" s="33"/>
    </row>
    <row r="4" spans="1:10" s="3" customFormat="1" ht="39.75" customHeight="1" x14ac:dyDescent="0.2">
      <c r="A4" s="34"/>
      <c r="B4" s="154" t="s">
        <v>405</v>
      </c>
      <c r="C4" s="154"/>
      <c r="D4" s="154"/>
      <c r="E4" s="154"/>
      <c r="F4" s="154"/>
      <c r="G4" s="25"/>
    </row>
    <row r="5" spans="1:10" ht="29.25" customHeight="1" x14ac:dyDescent="0.2">
      <c r="A5" s="23"/>
      <c r="B5" s="178" t="s">
        <v>1</v>
      </c>
      <c r="C5" s="164" t="s">
        <v>227</v>
      </c>
      <c r="D5" s="164"/>
      <c r="E5" s="165"/>
      <c r="F5" s="155" t="s">
        <v>0</v>
      </c>
      <c r="G5" s="25"/>
    </row>
    <row r="6" spans="1:10" ht="25.5" customHeight="1" x14ac:dyDescent="0.2">
      <c r="A6" s="23"/>
      <c r="B6" s="178" t="s">
        <v>5</v>
      </c>
      <c r="C6" s="35" t="s">
        <v>87</v>
      </c>
      <c r="D6" s="35" t="s">
        <v>88</v>
      </c>
      <c r="E6" s="35" t="s">
        <v>89</v>
      </c>
      <c r="F6" s="155"/>
      <c r="G6" s="25"/>
    </row>
    <row r="7" spans="1:10" ht="25.5" customHeight="1" x14ac:dyDescent="0.2">
      <c r="A7" s="23"/>
      <c r="B7" s="178"/>
      <c r="C7" s="46" t="s">
        <v>95</v>
      </c>
      <c r="D7" s="46" t="s">
        <v>96</v>
      </c>
      <c r="E7" s="35" t="s">
        <v>97</v>
      </c>
      <c r="F7" s="155" t="s">
        <v>6</v>
      </c>
      <c r="G7" s="25"/>
    </row>
    <row r="8" spans="1:10" ht="39.950000000000003" customHeight="1" x14ac:dyDescent="0.2">
      <c r="A8" s="23"/>
      <c r="B8" s="70" t="s">
        <v>11</v>
      </c>
      <c r="C8" s="131">
        <f>'13-2'!C8+'14-2'!C8</f>
        <v>131071.03311132392</v>
      </c>
      <c r="D8" s="131">
        <f>'13-2'!D8+'14-2'!D8</f>
        <v>91272.033287261016</v>
      </c>
      <c r="E8" s="131">
        <f>'13-2'!E8+'14-2'!E8</f>
        <v>66758.925656548017</v>
      </c>
      <c r="F8" s="70" t="s">
        <v>10</v>
      </c>
      <c r="G8" s="25"/>
    </row>
    <row r="9" spans="1:10" ht="39.950000000000003" customHeight="1" x14ac:dyDescent="0.2">
      <c r="A9" s="23"/>
      <c r="B9" s="63" t="s">
        <v>13</v>
      </c>
      <c r="C9" s="129">
        <f>'13-2'!C9+'14-2'!C9</f>
        <v>938682.79652029928</v>
      </c>
      <c r="D9" s="129">
        <f>'13-2'!D9+'14-2'!D9</f>
        <v>401549.16724236601</v>
      </c>
      <c r="E9" s="129">
        <f>'13-2'!E9+'14-2'!E9</f>
        <v>220761.22686272679</v>
      </c>
      <c r="F9" s="63" t="s">
        <v>12</v>
      </c>
      <c r="G9" s="25"/>
    </row>
    <row r="10" spans="1:10" ht="39.950000000000003" customHeight="1" x14ac:dyDescent="0.2">
      <c r="A10" s="23"/>
      <c r="B10" s="70" t="s">
        <v>15</v>
      </c>
      <c r="C10" s="131">
        <f>'13-2'!C10+'14-2'!C10</f>
        <v>100550.40880408885</v>
      </c>
      <c r="D10" s="131">
        <f>'13-2'!D10+'14-2'!D10</f>
        <v>45871.40170663091</v>
      </c>
      <c r="E10" s="131">
        <f>'13-2'!E10+'14-2'!E10</f>
        <v>29485.373262607929</v>
      </c>
      <c r="F10" s="70" t="s">
        <v>14</v>
      </c>
      <c r="G10" s="25"/>
    </row>
    <row r="11" spans="1:10" ht="39.950000000000003" customHeight="1" x14ac:dyDescent="0.2">
      <c r="A11" s="23"/>
      <c r="B11" s="63" t="s">
        <v>17</v>
      </c>
      <c r="C11" s="129">
        <f>'13-2'!C11+'14-2'!C11</f>
        <v>14184.596647968503</v>
      </c>
      <c r="D11" s="129">
        <f>'13-2'!D11+'14-2'!D11</f>
        <v>19534.264476568111</v>
      </c>
      <c r="E11" s="129">
        <f>'13-2'!E11+'14-2'!E11</f>
        <v>10178.724517694243</v>
      </c>
      <c r="F11" s="63" t="s">
        <v>16</v>
      </c>
      <c r="G11" s="25"/>
      <c r="H11" s="5"/>
    </row>
    <row r="12" spans="1:10" ht="39.950000000000003" customHeight="1" x14ac:dyDescent="0.2">
      <c r="A12" s="23"/>
      <c r="B12" s="70" t="s">
        <v>79</v>
      </c>
      <c r="C12" s="131">
        <f>'13-2'!C12+'14-2'!C12</f>
        <v>38301.568109686486</v>
      </c>
      <c r="D12" s="131">
        <f>'13-2'!D12+'14-2'!D12</f>
        <v>21137.304310067753</v>
      </c>
      <c r="E12" s="131">
        <f>'13-2'!E12+'14-2'!E12</f>
        <v>13119.920859941631</v>
      </c>
      <c r="F12" s="70" t="s">
        <v>18</v>
      </c>
      <c r="G12" s="25"/>
    </row>
    <row r="13" spans="1:10" ht="39.950000000000003" customHeight="1" x14ac:dyDescent="0.2">
      <c r="A13" s="23"/>
      <c r="B13" s="63" t="s">
        <v>20</v>
      </c>
      <c r="C13" s="129">
        <f>'13-2'!C13+'14-2'!C13</f>
        <v>62629.807272636186</v>
      </c>
      <c r="D13" s="129">
        <f>'13-2'!D13+'14-2'!D13</f>
        <v>51150.874143162917</v>
      </c>
      <c r="E13" s="129">
        <f>'13-2'!E13+'14-2'!E13</f>
        <v>21806.848215568065</v>
      </c>
      <c r="F13" s="63" t="s">
        <v>19</v>
      </c>
      <c r="G13" s="25"/>
    </row>
    <row r="14" spans="1:10" ht="39.950000000000003" customHeight="1" x14ac:dyDescent="0.2">
      <c r="A14" s="23"/>
      <c r="B14" s="70" t="s">
        <v>22</v>
      </c>
      <c r="C14" s="131">
        <f>'13-2'!C14+'14-2'!C14</f>
        <v>12421.89017938902</v>
      </c>
      <c r="D14" s="131">
        <f>'13-2'!D14+'14-2'!D14</f>
        <v>9511.836956588797</v>
      </c>
      <c r="E14" s="131">
        <f>'13-2'!E14+'14-2'!E14</f>
        <v>4234.5585331960829</v>
      </c>
      <c r="F14" s="70" t="s">
        <v>21</v>
      </c>
      <c r="G14" s="25"/>
    </row>
    <row r="15" spans="1:10" ht="39.950000000000003" customHeight="1" x14ac:dyDescent="0.2">
      <c r="A15" s="23"/>
      <c r="B15" s="63" t="s">
        <v>24</v>
      </c>
      <c r="C15" s="129">
        <f>'13-2'!C15+'14-2'!C15</f>
        <v>4668.1066136768031</v>
      </c>
      <c r="D15" s="129">
        <f>'13-2'!D15+'14-2'!D15</f>
        <v>3307.7274321378263</v>
      </c>
      <c r="E15" s="129">
        <f>'13-2'!E15+'14-2'!E15</f>
        <v>1927.8900188795071</v>
      </c>
      <c r="F15" s="63" t="s">
        <v>23</v>
      </c>
      <c r="G15" s="25"/>
    </row>
    <row r="16" spans="1:10" ht="39.950000000000003" customHeight="1" x14ac:dyDescent="0.2">
      <c r="A16" s="23"/>
      <c r="B16" s="70" t="s">
        <v>26</v>
      </c>
      <c r="C16" s="131">
        <f>'13-2'!C16+'14-2'!C16</f>
        <v>2994.0269409892071</v>
      </c>
      <c r="D16" s="131">
        <f>'13-2'!D16+'14-2'!D16</f>
        <v>3341.8915589909852</v>
      </c>
      <c r="E16" s="131">
        <f>'13-2'!E16+'14-2'!E16</f>
        <v>1915.3133808135533</v>
      </c>
      <c r="F16" s="70" t="s">
        <v>25</v>
      </c>
      <c r="G16" s="25"/>
    </row>
    <row r="17" spans="1:7" ht="39.950000000000003" customHeight="1" x14ac:dyDescent="0.2">
      <c r="A17" s="23"/>
      <c r="B17" s="63" t="s">
        <v>28</v>
      </c>
      <c r="C17" s="129">
        <f>'13-2'!C17+'14-2'!C17</f>
        <v>29128.600247798066</v>
      </c>
      <c r="D17" s="129">
        <f>'13-2'!D17+'14-2'!D17</f>
        <v>19344.553159464951</v>
      </c>
      <c r="E17" s="129">
        <f>'13-2'!E17+'14-2'!E17</f>
        <v>6592.7487786128077</v>
      </c>
      <c r="F17" s="63" t="s">
        <v>27</v>
      </c>
      <c r="G17" s="25"/>
    </row>
    <row r="18" spans="1:7" ht="39.950000000000003" customHeight="1" x14ac:dyDescent="0.2">
      <c r="A18" s="23"/>
      <c r="B18" s="70" t="s">
        <v>30</v>
      </c>
      <c r="C18" s="131">
        <f>'13-2'!C18+'14-2'!C18</f>
        <v>7267.7840130043496</v>
      </c>
      <c r="D18" s="131">
        <f>'13-2'!D18+'14-2'!D18</f>
        <v>2282.1925899486328</v>
      </c>
      <c r="E18" s="131">
        <f>'13-2'!E18+'14-2'!E18</f>
        <v>6748.8663411190428</v>
      </c>
      <c r="F18" s="70" t="s">
        <v>29</v>
      </c>
      <c r="G18" s="25"/>
    </row>
    <row r="19" spans="1:7" ht="39.950000000000003" customHeight="1" x14ac:dyDescent="0.2">
      <c r="A19" s="23"/>
      <c r="B19" s="63" t="s">
        <v>32</v>
      </c>
      <c r="C19" s="129">
        <f>'13-2'!C19+'14-2'!C19</f>
        <v>26360.232674248022</v>
      </c>
      <c r="D19" s="129">
        <f>'13-2'!D19+'14-2'!D19</f>
        <v>14724.318190422287</v>
      </c>
      <c r="E19" s="129">
        <f>'13-2'!E19+'14-2'!E19</f>
        <v>4988.8361486326921</v>
      </c>
      <c r="F19" s="63" t="s">
        <v>31</v>
      </c>
      <c r="G19" s="25"/>
    </row>
    <row r="20" spans="1:7" ht="39.950000000000003" customHeight="1" x14ac:dyDescent="0.2">
      <c r="A20" s="23"/>
      <c r="B20" s="70" t="s">
        <v>34</v>
      </c>
      <c r="C20" s="131">
        <f>'13-2'!C20+'14-2'!C20</f>
        <v>4324.7495064802997</v>
      </c>
      <c r="D20" s="131">
        <f>'13-2'!D20+'14-2'!D20</f>
        <v>3516.0595115033902</v>
      </c>
      <c r="E20" s="131">
        <f>'13-2'!E20+'14-2'!E20</f>
        <v>243.94867066380598</v>
      </c>
      <c r="F20" s="70" t="s">
        <v>33</v>
      </c>
      <c r="G20" s="38"/>
    </row>
    <row r="21" spans="1:7" s="6" customFormat="1" ht="45" customHeight="1" x14ac:dyDescent="0.2">
      <c r="A21" s="39"/>
      <c r="B21" s="71" t="s">
        <v>35</v>
      </c>
      <c r="C21" s="132">
        <f>SUM(C8:C20)</f>
        <v>1372585.6006415887</v>
      </c>
      <c r="D21" s="132">
        <f>SUM(D8:D20)</f>
        <v>686543.62456511369</v>
      </c>
      <c r="E21" s="132">
        <f>SUM(E8:E20)</f>
        <v>388763.18124700419</v>
      </c>
      <c r="F21" s="71" t="s">
        <v>7</v>
      </c>
      <c r="G21" s="25"/>
    </row>
    <row r="22" spans="1:7" s="7" customFormat="1" ht="30" customHeight="1" x14ac:dyDescent="0.2">
      <c r="A22" s="41"/>
      <c r="B22" s="152" t="s">
        <v>275</v>
      </c>
      <c r="C22" s="152"/>
      <c r="D22" s="127"/>
      <c r="E22" s="179" t="s">
        <v>274</v>
      </c>
      <c r="F22" s="179"/>
      <c r="G22" s="25"/>
    </row>
    <row r="23" spans="1:7" ht="45" customHeight="1" x14ac:dyDescent="0.2">
      <c r="A23" s="23"/>
      <c r="B23" s="23"/>
      <c r="C23" s="23"/>
      <c r="D23" s="23"/>
      <c r="E23" s="23"/>
      <c r="F23" s="23"/>
      <c r="G23" s="25"/>
    </row>
  </sheetData>
  <protectedRanges>
    <protectedRange sqref="B3:B4 C3:F4" name="نطاق1"/>
    <protectedRange sqref="B5:B21" name="نطاق1_1_1"/>
    <protectedRange sqref="F5:F21" name="نطاق1_2"/>
    <protectedRange sqref="E5" name="نطاق1_2_1_1_1_1"/>
  </protectedRanges>
  <mergeCells count="7">
    <mergeCell ref="E22:F22"/>
    <mergeCell ref="B3:F3"/>
    <mergeCell ref="B4:F4"/>
    <mergeCell ref="B5:B7"/>
    <mergeCell ref="C5:E5"/>
    <mergeCell ref="F5:F7"/>
    <mergeCell ref="B22:C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27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9.42578125" style="1" customWidth="1"/>
    <col min="3" max="5" width="33.7109375" style="1" customWidth="1"/>
    <col min="6" max="6" width="41.140625" style="1" bestFit="1" customWidth="1"/>
    <col min="7" max="7" width="9.140625" style="4"/>
    <col min="8" max="16384" width="9.140625" style="1"/>
  </cols>
  <sheetData>
    <row r="1" spans="1:10" ht="22.5" x14ac:dyDescent="0.2">
      <c r="A1" s="23"/>
      <c r="B1" s="23"/>
      <c r="C1" s="23"/>
      <c r="D1" s="23"/>
      <c r="E1" s="23"/>
      <c r="F1" s="23"/>
      <c r="G1" s="25"/>
    </row>
    <row r="2" spans="1:10" s="10" customFormat="1" ht="38.25" customHeight="1" x14ac:dyDescent="0.2">
      <c r="A2" s="26"/>
      <c r="B2" s="30" t="s">
        <v>298</v>
      </c>
      <c r="C2" s="26"/>
      <c r="D2" s="26"/>
      <c r="E2" s="26"/>
      <c r="F2" s="44" t="s">
        <v>299</v>
      </c>
      <c r="G2" s="26"/>
      <c r="J2" s="20"/>
    </row>
    <row r="3" spans="1:10" s="16" customFormat="1" ht="38.25" customHeight="1" x14ac:dyDescent="0.2">
      <c r="A3" s="32"/>
      <c r="B3" s="153" t="s">
        <v>236</v>
      </c>
      <c r="C3" s="153"/>
      <c r="D3" s="153"/>
      <c r="E3" s="153"/>
      <c r="F3" s="153"/>
      <c r="G3" s="33"/>
    </row>
    <row r="4" spans="1:10" s="3" customFormat="1" ht="30" customHeight="1" x14ac:dyDescent="0.2">
      <c r="A4" s="34"/>
      <c r="B4" s="154" t="s">
        <v>410</v>
      </c>
      <c r="C4" s="154"/>
      <c r="D4" s="154"/>
      <c r="E4" s="154"/>
      <c r="F4" s="154"/>
      <c r="G4" s="25"/>
    </row>
    <row r="5" spans="1:10" ht="29.25" customHeight="1" x14ac:dyDescent="0.2">
      <c r="A5" s="23"/>
      <c r="B5" s="178" t="s">
        <v>1</v>
      </c>
      <c r="C5" s="164" t="s">
        <v>227</v>
      </c>
      <c r="D5" s="164"/>
      <c r="E5" s="165"/>
      <c r="F5" s="155" t="s">
        <v>0</v>
      </c>
      <c r="G5" s="25"/>
    </row>
    <row r="6" spans="1:10" ht="25.5" customHeight="1" x14ac:dyDescent="0.2">
      <c r="A6" s="23"/>
      <c r="B6" s="178" t="s">
        <v>5</v>
      </c>
      <c r="C6" s="35" t="s">
        <v>87</v>
      </c>
      <c r="D6" s="35" t="s">
        <v>88</v>
      </c>
      <c r="E6" s="35" t="s">
        <v>89</v>
      </c>
      <c r="F6" s="155"/>
      <c r="G6" s="25"/>
    </row>
    <row r="7" spans="1:10" ht="25.5" customHeight="1" x14ac:dyDescent="0.2">
      <c r="A7" s="23"/>
      <c r="B7" s="178"/>
      <c r="C7" s="46" t="s">
        <v>95</v>
      </c>
      <c r="D7" s="46" t="s">
        <v>96</v>
      </c>
      <c r="E7" s="35" t="s">
        <v>97</v>
      </c>
      <c r="F7" s="155" t="s">
        <v>6</v>
      </c>
      <c r="G7" s="25"/>
    </row>
    <row r="8" spans="1:10" ht="39.950000000000003" customHeight="1" x14ac:dyDescent="0.2">
      <c r="A8" s="23"/>
      <c r="B8" s="70" t="s">
        <v>11</v>
      </c>
      <c r="C8" s="131">
        <f>'13-1'!C8+'13-2'!C8</f>
        <v>196291.03645707265</v>
      </c>
      <c r="D8" s="131">
        <f>'13-1'!D8+'13-2'!D8</f>
        <v>152470.30165088124</v>
      </c>
      <c r="E8" s="131">
        <f>'13-1'!E8+'13-2'!E8</f>
        <v>93566.215676814696</v>
      </c>
      <c r="F8" s="70" t="s">
        <v>10</v>
      </c>
      <c r="G8" s="25"/>
    </row>
    <row r="9" spans="1:10" ht="39.950000000000003" customHeight="1" x14ac:dyDescent="0.2">
      <c r="A9" s="23"/>
      <c r="B9" s="63" t="s">
        <v>13</v>
      </c>
      <c r="C9" s="129">
        <f>'13-1'!C9+'13-2'!C9</f>
        <v>971579.05804346874</v>
      </c>
      <c r="D9" s="129">
        <f>'13-1'!D9+'13-2'!D9</f>
        <v>494949.01762390469</v>
      </c>
      <c r="E9" s="129">
        <f>'13-1'!E9+'13-2'!E9</f>
        <v>227138.87424846375</v>
      </c>
      <c r="F9" s="63" t="s">
        <v>12</v>
      </c>
      <c r="G9" s="25"/>
    </row>
    <row r="10" spans="1:10" ht="39.950000000000003" customHeight="1" x14ac:dyDescent="0.2">
      <c r="A10" s="23"/>
      <c r="B10" s="70" t="s">
        <v>15</v>
      </c>
      <c r="C10" s="131">
        <f>'13-1'!C10+'13-2'!C10</f>
        <v>149620.94333313231</v>
      </c>
      <c r="D10" s="131">
        <f>'13-1'!D10+'13-2'!D10</f>
        <v>57691.437486586285</v>
      </c>
      <c r="E10" s="131">
        <f>'13-1'!E10+'13-2'!E10</f>
        <v>26892.587682611465</v>
      </c>
      <c r="F10" s="70" t="s">
        <v>14</v>
      </c>
      <c r="G10" s="25"/>
    </row>
    <row r="11" spans="1:10" ht="39.950000000000003" customHeight="1" x14ac:dyDescent="0.2">
      <c r="A11" s="23"/>
      <c r="B11" s="63" t="s">
        <v>17</v>
      </c>
      <c r="C11" s="129">
        <f>'13-1'!C11+'13-2'!C11</f>
        <v>19955.295530965923</v>
      </c>
      <c r="D11" s="129">
        <f>'13-1'!D11+'13-2'!D11</f>
        <v>33486.80507217854</v>
      </c>
      <c r="E11" s="129">
        <f>'13-1'!E11+'13-2'!E11</f>
        <v>15351.465477560803</v>
      </c>
      <c r="F11" s="63" t="s">
        <v>16</v>
      </c>
      <c r="G11" s="25"/>
      <c r="H11" s="5"/>
    </row>
    <row r="12" spans="1:10" ht="39.950000000000003" customHeight="1" x14ac:dyDescent="0.2">
      <c r="A12" s="23"/>
      <c r="B12" s="70" t="s">
        <v>79</v>
      </c>
      <c r="C12" s="131">
        <f>'13-1'!C12+'13-2'!C12</f>
        <v>59145.833264836074</v>
      </c>
      <c r="D12" s="131">
        <f>'13-1'!D12+'13-2'!D12</f>
        <v>35842.310507362105</v>
      </c>
      <c r="E12" s="131">
        <f>'13-1'!E12+'13-2'!E12</f>
        <v>33417.610637607999</v>
      </c>
      <c r="F12" s="70" t="s">
        <v>18</v>
      </c>
      <c r="G12" s="25"/>
    </row>
    <row r="13" spans="1:10" ht="39.950000000000003" customHeight="1" x14ac:dyDescent="0.2">
      <c r="A13" s="23"/>
      <c r="B13" s="63" t="s">
        <v>20</v>
      </c>
      <c r="C13" s="129">
        <f>'13-1'!C13+'13-2'!C13</f>
        <v>125172.38591929953</v>
      </c>
      <c r="D13" s="129">
        <f>'13-1'!D13+'13-2'!D13</f>
        <v>87810.859843010752</v>
      </c>
      <c r="E13" s="129">
        <f>'13-1'!E13+'13-2'!E13</f>
        <v>46941.590281458237</v>
      </c>
      <c r="F13" s="63" t="s">
        <v>19</v>
      </c>
      <c r="G13" s="25"/>
    </row>
    <row r="14" spans="1:10" ht="39.950000000000003" customHeight="1" x14ac:dyDescent="0.2">
      <c r="A14" s="23"/>
      <c r="B14" s="70" t="s">
        <v>22</v>
      </c>
      <c r="C14" s="131">
        <f>'13-1'!C14+'13-2'!C14</f>
        <v>29199.976988400253</v>
      </c>
      <c r="D14" s="131">
        <f>'13-1'!D14+'13-2'!D14</f>
        <v>22435.468528646557</v>
      </c>
      <c r="E14" s="131">
        <f>'13-1'!E14+'13-2'!E14</f>
        <v>9330.9746202262304</v>
      </c>
      <c r="F14" s="70" t="s">
        <v>21</v>
      </c>
      <c r="G14" s="25"/>
    </row>
    <row r="15" spans="1:10" ht="39.950000000000003" customHeight="1" x14ac:dyDescent="0.2">
      <c r="A15" s="23"/>
      <c r="B15" s="63" t="s">
        <v>24</v>
      </c>
      <c r="C15" s="129">
        <f>'13-1'!C15+'13-2'!C15</f>
        <v>9924.9622247685729</v>
      </c>
      <c r="D15" s="129">
        <f>'13-1'!D15+'13-2'!D15</f>
        <v>5621.7379683428971</v>
      </c>
      <c r="E15" s="129">
        <f>'13-1'!E15+'13-2'!E15</f>
        <v>4635.3007659829509</v>
      </c>
      <c r="F15" s="63" t="s">
        <v>23</v>
      </c>
      <c r="G15" s="25"/>
    </row>
    <row r="16" spans="1:10" ht="39.950000000000003" customHeight="1" x14ac:dyDescent="0.2">
      <c r="A16" s="23"/>
      <c r="B16" s="70" t="s">
        <v>26</v>
      </c>
      <c r="C16" s="131">
        <f>'13-1'!C16+'13-2'!C16</f>
        <v>5966.7594970065184</v>
      </c>
      <c r="D16" s="131">
        <f>'13-1'!D16+'13-2'!D16</f>
        <v>6707.9429602866185</v>
      </c>
      <c r="E16" s="131">
        <f>'13-1'!E16+'13-2'!E16</f>
        <v>4445.3138929720853</v>
      </c>
      <c r="F16" s="70" t="s">
        <v>25</v>
      </c>
      <c r="G16" s="25"/>
    </row>
    <row r="17" spans="1:7" ht="39.950000000000003" customHeight="1" x14ac:dyDescent="0.2">
      <c r="A17" s="23"/>
      <c r="B17" s="63" t="s">
        <v>28</v>
      </c>
      <c r="C17" s="129">
        <f>'13-1'!C17+'13-2'!C17</f>
        <v>66534.462084293744</v>
      </c>
      <c r="D17" s="129">
        <f>'13-1'!D17+'13-2'!D17</f>
        <v>46015.100475765546</v>
      </c>
      <c r="E17" s="129">
        <f>'13-1'!E17+'13-2'!E17</f>
        <v>16979.869444649696</v>
      </c>
      <c r="F17" s="63" t="s">
        <v>27</v>
      </c>
      <c r="G17" s="25"/>
    </row>
    <row r="18" spans="1:7" ht="39.950000000000003" customHeight="1" x14ac:dyDescent="0.2">
      <c r="A18" s="23"/>
      <c r="B18" s="70" t="s">
        <v>30</v>
      </c>
      <c r="C18" s="131">
        <f>'13-1'!C18+'13-2'!C18</f>
        <v>12547.462079791756</v>
      </c>
      <c r="D18" s="131">
        <f>'13-1'!D18+'13-2'!D18</f>
        <v>6877.8104838093177</v>
      </c>
      <c r="E18" s="131">
        <f>'13-1'!E18+'13-2'!E18</f>
        <v>9367.0210508333457</v>
      </c>
      <c r="F18" s="70" t="s">
        <v>29</v>
      </c>
      <c r="G18" s="25"/>
    </row>
    <row r="19" spans="1:7" ht="39.950000000000003" customHeight="1" x14ac:dyDescent="0.2">
      <c r="A19" s="23"/>
      <c r="B19" s="63" t="s">
        <v>32</v>
      </c>
      <c r="C19" s="129">
        <f>'13-1'!C19+'13-2'!C19</f>
        <v>51307.208376149079</v>
      </c>
      <c r="D19" s="129">
        <f>'13-1'!D19+'13-2'!D19</f>
        <v>29247.432463355435</v>
      </c>
      <c r="E19" s="129">
        <f>'13-1'!E19+'13-2'!E19</f>
        <v>10916.269977063528</v>
      </c>
      <c r="F19" s="63" t="s">
        <v>31</v>
      </c>
      <c r="G19" s="25"/>
    </row>
    <row r="20" spans="1:7" ht="39.950000000000003" customHeight="1" x14ac:dyDescent="0.2">
      <c r="A20" s="23"/>
      <c r="B20" s="70" t="s">
        <v>34</v>
      </c>
      <c r="C20" s="131">
        <f>'13-1'!C20+'13-2'!C20</f>
        <v>10463.569726782505</v>
      </c>
      <c r="D20" s="131">
        <f>'13-1'!D20+'13-2'!D20</f>
        <v>7733.000725248412</v>
      </c>
      <c r="E20" s="131">
        <f>'13-1'!E20+'13-2'!E20</f>
        <v>1729.8008739037768</v>
      </c>
      <c r="F20" s="70" t="s">
        <v>33</v>
      </c>
      <c r="G20" s="38"/>
    </row>
    <row r="21" spans="1:7" s="6" customFormat="1" ht="45" customHeight="1" x14ac:dyDescent="0.2">
      <c r="A21" s="39"/>
      <c r="B21" s="71" t="s">
        <v>35</v>
      </c>
      <c r="C21" s="132">
        <f>SUM(C8:C20)</f>
        <v>1707708.9535259681</v>
      </c>
      <c r="D21" s="132">
        <f>SUM(D8:D20)</f>
        <v>986889.22578937828</v>
      </c>
      <c r="E21" s="132">
        <f t="shared" ref="E21" si="0">SUM(E8:E20)</f>
        <v>500712.8946301486</v>
      </c>
      <c r="F21" s="71" t="s">
        <v>7</v>
      </c>
      <c r="G21" s="25"/>
    </row>
    <row r="22" spans="1:7" s="7" customFormat="1" ht="30" customHeight="1" x14ac:dyDescent="0.2">
      <c r="A22" s="41"/>
      <c r="B22" s="152" t="s">
        <v>275</v>
      </c>
      <c r="C22" s="152"/>
      <c r="D22" s="127"/>
      <c r="E22" s="179" t="s">
        <v>274</v>
      </c>
      <c r="F22" s="179"/>
      <c r="G22" s="25"/>
    </row>
    <row r="23" spans="1:7" ht="45" customHeight="1" x14ac:dyDescent="0.2">
      <c r="A23" s="23"/>
      <c r="B23" s="23"/>
      <c r="C23" s="23"/>
      <c r="D23" s="23"/>
      <c r="E23" s="23"/>
      <c r="F23" s="23"/>
      <c r="G23" s="25"/>
    </row>
    <row r="27" spans="1:7" ht="64.5" customHeight="1" x14ac:dyDescent="0.2">
      <c r="C27" s="80"/>
      <c r="D27" s="80"/>
      <c r="E27" s="80"/>
    </row>
  </sheetData>
  <protectedRanges>
    <protectedRange sqref="B3:B4 C3:F4" name="نطاق1"/>
    <protectedRange sqref="B5:B21" name="نطاق1_1_1"/>
    <protectedRange sqref="F5:F21" name="نطاق1_2"/>
    <protectedRange sqref="E5" name="نطاق1_2_1_1_1_1"/>
  </protectedRanges>
  <mergeCells count="7">
    <mergeCell ref="E22:F22"/>
    <mergeCell ref="B3:F3"/>
    <mergeCell ref="B4:F4"/>
    <mergeCell ref="B5:B7"/>
    <mergeCell ref="C5:E5"/>
    <mergeCell ref="F5:F7"/>
    <mergeCell ref="B22:C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I23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9.42578125" style="1" customWidth="1"/>
    <col min="3" max="5" width="33.7109375" style="1" customWidth="1"/>
    <col min="6" max="6" width="41.140625" style="1" bestFit="1" customWidth="1"/>
    <col min="7" max="7" width="9.140625" style="4"/>
    <col min="8" max="16384" width="9.140625" style="1"/>
  </cols>
  <sheetData>
    <row r="1" spans="1:9" ht="22.5" x14ac:dyDescent="0.2">
      <c r="A1" s="23"/>
      <c r="B1" s="23"/>
      <c r="C1" s="23"/>
      <c r="D1" s="23"/>
      <c r="E1" s="23"/>
      <c r="F1" s="23"/>
      <c r="G1" s="25"/>
    </row>
    <row r="2" spans="1:9" s="10" customFormat="1" ht="38.25" customHeight="1" x14ac:dyDescent="0.2">
      <c r="A2" s="26"/>
      <c r="B2" s="30" t="s">
        <v>300</v>
      </c>
      <c r="C2" s="26"/>
      <c r="D2" s="26"/>
      <c r="E2" s="26"/>
      <c r="F2" s="44" t="s">
        <v>125</v>
      </c>
      <c r="G2" s="26"/>
      <c r="I2" s="20"/>
    </row>
    <row r="3" spans="1:9" s="16" customFormat="1" ht="38.25" customHeight="1" x14ac:dyDescent="0.2">
      <c r="A3" s="32"/>
      <c r="B3" s="153" t="s">
        <v>237</v>
      </c>
      <c r="C3" s="153"/>
      <c r="D3" s="153"/>
      <c r="E3" s="153"/>
      <c r="F3" s="153"/>
      <c r="G3" s="33"/>
    </row>
    <row r="4" spans="1:9" s="3" customFormat="1" ht="42.75" customHeight="1" x14ac:dyDescent="0.2">
      <c r="A4" s="34"/>
      <c r="B4" s="154" t="s">
        <v>411</v>
      </c>
      <c r="C4" s="154"/>
      <c r="D4" s="154"/>
      <c r="E4" s="154"/>
      <c r="F4" s="154"/>
      <c r="G4" s="25"/>
    </row>
    <row r="5" spans="1:9" ht="29.25" customHeight="1" x14ac:dyDescent="0.2">
      <c r="A5" s="23"/>
      <c r="B5" s="178" t="s">
        <v>1</v>
      </c>
      <c r="C5" s="164" t="s">
        <v>227</v>
      </c>
      <c r="D5" s="164"/>
      <c r="E5" s="165"/>
      <c r="F5" s="155" t="s">
        <v>0</v>
      </c>
      <c r="G5" s="25"/>
    </row>
    <row r="6" spans="1:9" ht="25.5" customHeight="1" x14ac:dyDescent="0.2">
      <c r="A6" s="23"/>
      <c r="B6" s="178" t="s">
        <v>5</v>
      </c>
      <c r="C6" s="35" t="s">
        <v>87</v>
      </c>
      <c r="D6" s="35" t="s">
        <v>88</v>
      </c>
      <c r="E6" s="35" t="s">
        <v>89</v>
      </c>
      <c r="F6" s="155"/>
      <c r="G6" s="25"/>
    </row>
    <row r="7" spans="1:9" ht="25.5" customHeight="1" x14ac:dyDescent="0.2">
      <c r="A7" s="23"/>
      <c r="B7" s="178"/>
      <c r="C7" s="46" t="s">
        <v>95</v>
      </c>
      <c r="D7" s="46" t="s">
        <v>96</v>
      </c>
      <c r="E7" s="35" t="s">
        <v>97</v>
      </c>
      <c r="F7" s="155" t="s">
        <v>6</v>
      </c>
      <c r="G7" s="25"/>
    </row>
    <row r="8" spans="1:9" ht="39.950000000000003" customHeight="1" x14ac:dyDescent="0.2">
      <c r="A8" s="23"/>
      <c r="B8" s="70" t="s">
        <v>11</v>
      </c>
      <c r="C8" s="131">
        <v>113663.19354776309</v>
      </c>
      <c r="D8" s="131">
        <v>87088.667617158368</v>
      </c>
      <c r="E8" s="131">
        <v>55442.816498889501</v>
      </c>
      <c r="F8" s="70" t="s">
        <v>10</v>
      </c>
      <c r="G8" s="25"/>
    </row>
    <row r="9" spans="1:9" ht="39.950000000000003" customHeight="1" x14ac:dyDescent="0.2">
      <c r="A9" s="23"/>
      <c r="B9" s="63" t="s">
        <v>13</v>
      </c>
      <c r="C9" s="129">
        <v>509792.47967396484</v>
      </c>
      <c r="D9" s="129">
        <v>268775.620464637</v>
      </c>
      <c r="E9" s="129">
        <v>132317.74004023787</v>
      </c>
      <c r="F9" s="63" t="s">
        <v>12</v>
      </c>
      <c r="G9" s="25"/>
    </row>
    <row r="10" spans="1:9" ht="39.950000000000003" customHeight="1" x14ac:dyDescent="0.2">
      <c r="A10" s="23"/>
      <c r="B10" s="70" t="s">
        <v>15</v>
      </c>
      <c r="C10" s="131">
        <v>84790.458150176928</v>
      </c>
      <c r="D10" s="131">
        <v>34209.765587153102</v>
      </c>
      <c r="E10" s="131">
        <v>18970.550409521915</v>
      </c>
      <c r="F10" s="70" t="s">
        <v>14</v>
      </c>
      <c r="G10" s="25"/>
    </row>
    <row r="11" spans="1:9" ht="39.950000000000003" customHeight="1" x14ac:dyDescent="0.2">
      <c r="A11" s="23"/>
      <c r="B11" s="63" t="s">
        <v>17</v>
      </c>
      <c r="C11" s="129">
        <v>13985.731460524301</v>
      </c>
      <c r="D11" s="129">
        <v>16222.598764454628</v>
      </c>
      <c r="E11" s="129">
        <v>8896.248149808669</v>
      </c>
      <c r="F11" s="63" t="s">
        <v>16</v>
      </c>
      <c r="G11" s="25"/>
      <c r="H11" s="5"/>
    </row>
    <row r="12" spans="1:9" ht="39.950000000000003" customHeight="1" x14ac:dyDescent="0.2">
      <c r="A12" s="23"/>
      <c r="B12" s="70" t="s">
        <v>79</v>
      </c>
      <c r="C12" s="131">
        <v>36051.322298991297</v>
      </c>
      <c r="D12" s="131">
        <v>19456.133625504157</v>
      </c>
      <c r="E12" s="131">
        <v>23735.518178225375</v>
      </c>
      <c r="F12" s="70" t="s">
        <v>18</v>
      </c>
      <c r="G12" s="25"/>
    </row>
    <row r="13" spans="1:9" ht="39.950000000000003" customHeight="1" x14ac:dyDescent="0.2">
      <c r="A13" s="23"/>
      <c r="B13" s="63" t="s">
        <v>20</v>
      </c>
      <c r="C13" s="129">
        <v>71365.901766289331</v>
      </c>
      <c r="D13" s="129">
        <v>43913.564737669854</v>
      </c>
      <c r="E13" s="129">
        <v>29280.556145880793</v>
      </c>
      <c r="F13" s="63" t="s">
        <v>19</v>
      </c>
      <c r="G13" s="25"/>
    </row>
    <row r="14" spans="1:9" ht="39.950000000000003" customHeight="1" x14ac:dyDescent="0.2">
      <c r="A14" s="23"/>
      <c r="B14" s="70" t="s">
        <v>22</v>
      </c>
      <c r="C14" s="131">
        <v>19391.054417071293</v>
      </c>
      <c r="D14" s="131">
        <v>14509.106430674523</v>
      </c>
      <c r="E14" s="131">
        <v>6197.0483353393893</v>
      </c>
      <c r="F14" s="70" t="s">
        <v>21</v>
      </c>
      <c r="G14" s="25"/>
    </row>
    <row r="15" spans="1:9" ht="39.950000000000003" customHeight="1" x14ac:dyDescent="0.2">
      <c r="A15" s="23"/>
      <c r="B15" s="63" t="s">
        <v>24</v>
      </c>
      <c r="C15" s="129">
        <v>6647.5212429062367</v>
      </c>
      <c r="D15" s="129">
        <v>2506.8985725086122</v>
      </c>
      <c r="E15" s="129">
        <v>3228.138920181068</v>
      </c>
      <c r="F15" s="63" t="s">
        <v>23</v>
      </c>
      <c r="G15" s="25"/>
    </row>
    <row r="16" spans="1:9" ht="39.950000000000003" customHeight="1" x14ac:dyDescent="0.2">
      <c r="A16" s="23"/>
      <c r="B16" s="70" t="s">
        <v>26</v>
      </c>
      <c r="C16" s="131">
        <v>3680.287950758091</v>
      </c>
      <c r="D16" s="131">
        <v>3736.1952487456701</v>
      </c>
      <c r="E16" s="131">
        <v>2731.0230145169135</v>
      </c>
      <c r="F16" s="70" t="s">
        <v>25</v>
      </c>
      <c r="G16" s="25"/>
    </row>
    <row r="17" spans="1:7" ht="39.950000000000003" customHeight="1" x14ac:dyDescent="0.2">
      <c r="A17" s="23"/>
      <c r="B17" s="63" t="s">
        <v>28</v>
      </c>
      <c r="C17" s="129">
        <v>41782.83736144039</v>
      </c>
      <c r="D17" s="129">
        <v>27766.984188891274</v>
      </c>
      <c r="E17" s="129">
        <v>11769.841353076956</v>
      </c>
      <c r="F17" s="63" t="s">
        <v>27</v>
      </c>
      <c r="G17" s="25"/>
    </row>
    <row r="18" spans="1:7" ht="39.950000000000003" customHeight="1" x14ac:dyDescent="0.2">
      <c r="A18" s="23"/>
      <c r="B18" s="70" t="s">
        <v>30</v>
      </c>
      <c r="C18" s="131">
        <v>6679.060951409776</v>
      </c>
      <c r="D18" s="131">
        <v>4744.8016101850026</v>
      </c>
      <c r="E18" s="131">
        <v>5456.8778800411628</v>
      </c>
      <c r="F18" s="70" t="s">
        <v>29</v>
      </c>
      <c r="G18" s="25"/>
    </row>
    <row r="19" spans="1:7" ht="39.950000000000003" customHeight="1" x14ac:dyDescent="0.2">
      <c r="A19" s="23"/>
      <c r="B19" s="63" t="s">
        <v>32</v>
      </c>
      <c r="C19" s="129">
        <v>26810.228285871712</v>
      </c>
      <c r="D19" s="129">
        <v>15264.615812560001</v>
      </c>
      <c r="E19" s="129">
        <v>6556.6975320814936</v>
      </c>
      <c r="F19" s="63" t="s">
        <v>31</v>
      </c>
      <c r="G19" s="25"/>
    </row>
    <row r="20" spans="1:7" ht="39.950000000000003" customHeight="1" x14ac:dyDescent="0.2">
      <c r="A20" s="23"/>
      <c r="B20" s="70" t="s">
        <v>34</v>
      </c>
      <c r="C20" s="131">
        <v>6781.6130066850847</v>
      </c>
      <c r="D20" s="131">
        <v>4438.7063458709081</v>
      </c>
      <c r="E20" s="131">
        <v>1485.8522032399708</v>
      </c>
      <c r="F20" s="70" t="s">
        <v>33</v>
      </c>
      <c r="G20" s="38"/>
    </row>
    <row r="21" spans="1:7" s="6" customFormat="1" ht="45" customHeight="1" x14ac:dyDescent="0.2">
      <c r="A21" s="39"/>
      <c r="B21" s="71" t="s">
        <v>35</v>
      </c>
      <c r="C21" s="132">
        <f>SUM(C8:C20)</f>
        <v>941421.69011385227</v>
      </c>
      <c r="D21" s="132">
        <f>SUM(D8:D20)</f>
        <v>542633.65900601295</v>
      </c>
      <c r="E21" s="132">
        <f t="shared" ref="E21" si="0">SUM(E8:E20)</f>
        <v>306068.90866104112</v>
      </c>
      <c r="F21" s="71" t="s">
        <v>7</v>
      </c>
      <c r="G21" s="25"/>
    </row>
    <row r="22" spans="1:7" s="7" customFormat="1" ht="30" customHeight="1" x14ac:dyDescent="0.2">
      <c r="A22" s="41"/>
      <c r="B22" s="152" t="s">
        <v>275</v>
      </c>
      <c r="C22" s="152"/>
      <c r="D22" s="127"/>
      <c r="E22" s="179" t="s">
        <v>274</v>
      </c>
      <c r="F22" s="179"/>
      <c r="G22" s="25"/>
    </row>
    <row r="23" spans="1:7" ht="45" customHeight="1" x14ac:dyDescent="0.2">
      <c r="A23" s="23"/>
      <c r="B23" s="23"/>
      <c r="C23" s="23"/>
      <c r="D23" s="23"/>
      <c r="E23" s="23"/>
      <c r="F23" s="23"/>
      <c r="G23" s="25"/>
    </row>
  </sheetData>
  <protectedRanges>
    <protectedRange sqref="B3:F4" name="نطاق1"/>
    <protectedRange sqref="B5:B21" name="نطاق1_1_1"/>
    <protectedRange sqref="F5:F21" name="نطاق1_2"/>
    <protectedRange sqref="E5" name="نطاق1_2_1_1_1_1"/>
  </protectedRanges>
  <mergeCells count="7">
    <mergeCell ref="E22:F22"/>
    <mergeCell ref="B3:F3"/>
    <mergeCell ref="B4:F4"/>
    <mergeCell ref="B5:B7"/>
    <mergeCell ref="C5:E5"/>
    <mergeCell ref="F5:F7"/>
    <mergeCell ref="B22:C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23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9.42578125" style="1" customWidth="1"/>
    <col min="3" max="5" width="33.7109375" style="1" customWidth="1"/>
    <col min="6" max="6" width="41.140625" style="1" bestFit="1" customWidth="1"/>
    <col min="7" max="7" width="9.140625" style="4"/>
    <col min="8" max="16384" width="9.140625" style="1"/>
  </cols>
  <sheetData>
    <row r="1" spans="1:9" ht="22.5" x14ac:dyDescent="0.2">
      <c r="A1" s="23"/>
      <c r="B1" s="23"/>
      <c r="C1" s="23"/>
      <c r="D1" s="23"/>
      <c r="E1" s="23"/>
      <c r="F1" s="23"/>
      <c r="G1" s="25"/>
    </row>
    <row r="2" spans="1:9" s="10" customFormat="1" ht="38.25" customHeight="1" x14ac:dyDescent="0.2">
      <c r="A2" s="26"/>
      <c r="B2" s="30" t="s">
        <v>301</v>
      </c>
      <c r="C2" s="26"/>
      <c r="D2" s="26"/>
      <c r="E2" s="26"/>
      <c r="F2" s="44" t="s">
        <v>302</v>
      </c>
      <c r="G2" s="26"/>
      <c r="I2" s="20"/>
    </row>
    <row r="3" spans="1:9" s="16" customFormat="1" ht="38.25" customHeight="1" x14ac:dyDescent="0.2">
      <c r="A3" s="32"/>
      <c r="B3" s="153" t="s">
        <v>416</v>
      </c>
      <c r="C3" s="153"/>
      <c r="D3" s="153"/>
      <c r="E3" s="153"/>
      <c r="F3" s="153"/>
      <c r="G3" s="33"/>
    </row>
    <row r="4" spans="1:9" s="3" customFormat="1" ht="34.5" customHeight="1" x14ac:dyDescent="0.2">
      <c r="A4" s="34"/>
      <c r="B4" s="154" t="s">
        <v>412</v>
      </c>
      <c r="C4" s="154"/>
      <c r="D4" s="154"/>
      <c r="E4" s="154"/>
      <c r="F4" s="154"/>
      <c r="G4" s="25"/>
    </row>
    <row r="5" spans="1:9" ht="29.25" customHeight="1" x14ac:dyDescent="0.2">
      <c r="A5" s="23"/>
      <c r="B5" s="178" t="s">
        <v>1</v>
      </c>
      <c r="C5" s="164" t="s">
        <v>227</v>
      </c>
      <c r="D5" s="164"/>
      <c r="E5" s="165"/>
      <c r="F5" s="155" t="s">
        <v>0</v>
      </c>
      <c r="G5" s="25"/>
    </row>
    <row r="6" spans="1:9" ht="25.5" customHeight="1" x14ac:dyDescent="0.2">
      <c r="A6" s="23"/>
      <c r="B6" s="178" t="s">
        <v>5</v>
      </c>
      <c r="C6" s="35" t="s">
        <v>87</v>
      </c>
      <c r="D6" s="35" t="s">
        <v>88</v>
      </c>
      <c r="E6" s="35" t="s">
        <v>89</v>
      </c>
      <c r="F6" s="155"/>
      <c r="G6" s="25"/>
    </row>
    <row r="7" spans="1:9" ht="25.5" customHeight="1" x14ac:dyDescent="0.2">
      <c r="A7" s="23"/>
      <c r="B7" s="178"/>
      <c r="C7" s="46" t="s">
        <v>95</v>
      </c>
      <c r="D7" s="46" t="s">
        <v>96</v>
      </c>
      <c r="E7" s="35" t="s">
        <v>97</v>
      </c>
      <c r="F7" s="155" t="s">
        <v>6</v>
      </c>
      <c r="G7" s="25"/>
    </row>
    <row r="8" spans="1:9" ht="39.950000000000003" customHeight="1" x14ac:dyDescent="0.2">
      <c r="A8" s="23"/>
      <c r="B8" s="70" t="s">
        <v>11</v>
      </c>
      <c r="C8" s="131">
        <v>82627.842909309547</v>
      </c>
      <c r="D8" s="131">
        <v>65381.634033722876</v>
      </c>
      <c r="E8" s="131">
        <v>38123.399177925188</v>
      </c>
      <c r="F8" s="70" t="s">
        <v>10</v>
      </c>
      <c r="G8" s="25"/>
    </row>
    <row r="9" spans="1:9" ht="39.950000000000003" customHeight="1" x14ac:dyDescent="0.2">
      <c r="A9" s="23"/>
      <c r="B9" s="63" t="s">
        <v>13</v>
      </c>
      <c r="C9" s="129">
        <v>461786.5783695039</v>
      </c>
      <c r="D9" s="129">
        <v>226173.39715926768</v>
      </c>
      <c r="E9" s="129">
        <v>94821.134208225878</v>
      </c>
      <c r="F9" s="63" t="s">
        <v>12</v>
      </c>
      <c r="G9" s="25"/>
    </row>
    <row r="10" spans="1:9" ht="39.950000000000003" customHeight="1" x14ac:dyDescent="0.2">
      <c r="A10" s="23"/>
      <c r="B10" s="70" t="s">
        <v>15</v>
      </c>
      <c r="C10" s="131">
        <v>64830.485182955374</v>
      </c>
      <c r="D10" s="131">
        <v>23481.671899433182</v>
      </c>
      <c r="E10" s="131">
        <v>7922.0372730895497</v>
      </c>
      <c r="F10" s="70" t="s">
        <v>14</v>
      </c>
      <c r="G10" s="25"/>
    </row>
    <row r="11" spans="1:9" ht="39.950000000000003" customHeight="1" x14ac:dyDescent="0.2">
      <c r="A11" s="23"/>
      <c r="B11" s="63" t="s">
        <v>17</v>
      </c>
      <c r="C11" s="129">
        <v>5969.5640704416201</v>
      </c>
      <c r="D11" s="129">
        <v>17264.206307723911</v>
      </c>
      <c r="E11" s="129">
        <v>6455.2173277521351</v>
      </c>
      <c r="F11" s="63" t="s">
        <v>16</v>
      </c>
      <c r="G11" s="25"/>
      <c r="H11" s="5"/>
    </row>
    <row r="12" spans="1:9" ht="39.950000000000003" customHeight="1" x14ac:dyDescent="0.2">
      <c r="A12" s="23"/>
      <c r="B12" s="70" t="s">
        <v>79</v>
      </c>
      <c r="C12" s="131">
        <v>23094.510965844776</v>
      </c>
      <c r="D12" s="131">
        <v>16386.176881857948</v>
      </c>
      <c r="E12" s="131">
        <v>9682.0924593826239</v>
      </c>
      <c r="F12" s="70" t="s">
        <v>18</v>
      </c>
      <c r="G12" s="25"/>
    </row>
    <row r="13" spans="1:9" ht="39.950000000000003" customHeight="1" x14ac:dyDescent="0.2">
      <c r="A13" s="23"/>
      <c r="B13" s="63" t="s">
        <v>20</v>
      </c>
      <c r="C13" s="129">
        <v>53806.484153010198</v>
      </c>
      <c r="D13" s="129">
        <v>43897.295105340905</v>
      </c>
      <c r="E13" s="129">
        <v>17661.034135577447</v>
      </c>
      <c r="F13" s="63" t="s">
        <v>19</v>
      </c>
      <c r="G13" s="25"/>
    </row>
    <row r="14" spans="1:9" ht="39.950000000000003" customHeight="1" x14ac:dyDescent="0.2">
      <c r="A14" s="23"/>
      <c r="B14" s="70" t="s">
        <v>22</v>
      </c>
      <c r="C14" s="131">
        <v>9808.9225713289579</v>
      </c>
      <c r="D14" s="131">
        <v>7926.3620979720336</v>
      </c>
      <c r="E14" s="131">
        <v>3133.9262848868416</v>
      </c>
      <c r="F14" s="70" t="s">
        <v>21</v>
      </c>
      <c r="G14" s="25"/>
    </row>
    <row r="15" spans="1:9" ht="39.950000000000003" customHeight="1" x14ac:dyDescent="0.2">
      <c r="A15" s="23"/>
      <c r="B15" s="63" t="s">
        <v>24</v>
      </c>
      <c r="C15" s="129">
        <v>3277.4409818623371</v>
      </c>
      <c r="D15" s="129">
        <v>3114.8393958342849</v>
      </c>
      <c r="E15" s="129">
        <v>1407.1618458018834</v>
      </c>
      <c r="F15" s="63" t="s">
        <v>23</v>
      </c>
      <c r="G15" s="25"/>
    </row>
    <row r="16" spans="1:9" ht="39.950000000000003" customHeight="1" x14ac:dyDescent="0.2">
      <c r="A16" s="23"/>
      <c r="B16" s="70" t="s">
        <v>26</v>
      </c>
      <c r="C16" s="131">
        <v>2286.4715462484269</v>
      </c>
      <c r="D16" s="131">
        <v>2971.7477115409483</v>
      </c>
      <c r="E16" s="131">
        <v>1714.2908784551717</v>
      </c>
      <c r="F16" s="70" t="s">
        <v>25</v>
      </c>
      <c r="G16" s="25"/>
    </row>
    <row r="17" spans="1:7" ht="39.950000000000003" customHeight="1" x14ac:dyDescent="0.2">
      <c r="A17" s="23"/>
      <c r="B17" s="63" t="s">
        <v>28</v>
      </c>
      <c r="C17" s="129">
        <v>24751.624722853361</v>
      </c>
      <c r="D17" s="129">
        <v>18248.116286874276</v>
      </c>
      <c r="E17" s="129">
        <v>5210.028091572739</v>
      </c>
      <c r="F17" s="63" t="s">
        <v>27</v>
      </c>
      <c r="G17" s="25"/>
    </row>
    <row r="18" spans="1:7" ht="39.950000000000003" customHeight="1" x14ac:dyDescent="0.2">
      <c r="A18" s="23"/>
      <c r="B18" s="70" t="s">
        <v>30</v>
      </c>
      <c r="C18" s="131">
        <v>5868.40112838198</v>
      </c>
      <c r="D18" s="131">
        <v>2133.0088736243151</v>
      </c>
      <c r="E18" s="131">
        <v>3910.1431707921824</v>
      </c>
      <c r="F18" s="70" t="s">
        <v>29</v>
      </c>
      <c r="G18" s="25"/>
    </row>
    <row r="19" spans="1:7" ht="39.950000000000003" customHeight="1" x14ac:dyDescent="0.2">
      <c r="A19" s="23"/>
      <c r="B19" s="63" t="s">
        <v>32</v>
      </c>
      <c r="C19" s="129">
        <v>24496.980090277371</v>
      </c>
      <c r="D19" s="129">
        <v>13982.816650795434</v>
      </c>
      <c r="E19" s="129">
        <v>4359.5724449820345</v>
      </c>
      <c r="F19" s="63" t="s">
        <v>31</v>
      </c>
      <c r="G19" s="25"/>
    </row>
    <row r="20" spans="1:7" ht="39.950000000000003" customHeight="1" x14ac:dyDescent="0.2">
      <c r="A20" s="23"/>
      <c r="B20" s="70" t="s">
        <v>34</v>
      </c>
      <c r="C20" s="131">
        <v>3681.9567200974207</v>
      </c>
      <c r="D20" s="131">
        <v>3294.2943793775039</v>
      </c>
      <c r="E20" s="131">
        <v>243.94867066380598</v>
      </c>
      <c r="F20" s="70" t="s">
        <v>33</v>
      </c>
      <c r="G20" s="38"/>
    </row>
    <row r="21" spans="1:7" s="6" customFormat="1" ht="45" customHeight="1" x14ac:dyDescent="0.2">
      <c r="A21" s="39"/>
      <c r="B21" s="71" t="s">
        <v>35</v>
      </c>
      <c r="C21" s="132">
        <f>SUM(C8:C20)</f>
        <v>766287.26341211528</v>
      </c>
      <c r="D21" s="132">
        <f>SUM(D8:D20)</f>
        <v>444255.56678336533</v>
      </c>
      <c r="E21" s="132">
        <f t="shared" ref="E21" si="0">SUM(E8:E20)</f>
        <v>194643.98596910751</v>
      </c>
      <c r="F21" s="71" t="s">
        <v>7</v>
      </c>
      <c r="G21" s="25"/>
    </row>
    <row r="22" spans="1:7" s="7" customFormat="1" ht="30" customHeight="1" x14ac:dyDescent="0.2">
      <c r="A22" s="41"/>
      <c r="B22" s="152" t="s">
        <v>275</v>
      </c>
      <c r="C22" s="152"/>
      <c r="D22" s="127"/>
      <c r="E22" s="179" t="s">
        <v>274</v>
      </c>
      <c r="F22" s="179"/>
      <c r="G22" s="25"/>
    </row>
    <row r="23" spans="1:7" ht="45" customHeight="1" x14ac:dyDescent="0.2">
      <c r="A23" s="23"/>
      <c r="B23" s="23"/>
      <c r="C23" s="23"/>
      <c r="D23" s="23"/>
      <c r="E23" s="23"/>
      <c r="F23" s="23"/>
      <c r="G23" s="25"/>
    </row>
  </sheetData>
  <protectedRanges>
    <protectedRange sqref="B3:F4" name="نطاق1"/>
    <protectedRange sqref="B5:B21" name="نطاق1_1_1"/>
    <protectedRange sqref="F5:F21" name="نطاق1_2"/>
    <protectedRange sqref="E5" name="نطاق1_2_1_1_1"/>
  </protectedRanges>
  <mergeCells count="7">
    <mergeCell ref="E22:F22"/>
    <mergeCell ref="B3:F3"/>
    <mergeCell ref="B4:F4"/>
    <mergeCell ref="B5:B7"/>
    <mergeCell ref="C5:E5"/>
    <mergeCell ref="F5:F7"/>
    <mergeCell ref="B22:C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26"/>
  <sheetViews>
    <sheetView rightToLeft="1" view="pageBreakPreview" zoomScale="55" zoomScaleNormal="50" zoomScaleSheetLayoutView="55" zoomScalePageLayoutView="70" workbookViewId="0">
      <selection activeCell="M21" sqref="M21"/>
    </sheetView>
  </sheetViews>
  <sheetFormatPr defaultRowHeight="15.75" x14ac:dyDescent="0.2"/>
  <cols>
    <col min="1" max="1" width="9.140625" style="1"/>
    <col min="2" max="2" width="39.42578125" style="1" customWidth="1"/>
    <col min="3" max="5" width="33.7109375" style="1" customWidth="1"/>
    <col min="6" max="6" width="41.140625" style="1" bestFit="1" customWidth="1"/>
    <col min="7" max="7" width="9.140625" style="4"/>
    <col min="8" max="16384" width="9.140625" style="1"/>
  </cols>
  <sheetData>
    <row r="1" spans="1:10" ht="22.5" x14ac:dyDescent="0.2">
      <c r="A1" s="23"/>
      <c r="B1" s="23"/>
      <c r="C1" s="23"/>
      <c r="D1" s="23"/>
      <c r="E1" s="23"/>
      <c r="F1" s="23"/>
      <c r="G1" s="25"/>
    </row>
    <row r="2" spans="1:10" s="10" customFormat="1" ht="38.25" customHeight="1" x14ac:dyDescent="0.2">
      <c r="A2" s="26"/>
      <c r="B2" s="30" t="s">
        <v>80</v>
      </c>
      <c r="C2" s="26"/>
      <c r="D2" s="26"/>
      <c r="E2" s="26"/>
      <c r="F2" s="44" t="s">
        <v>303</v>
      </c>
      <c r="G2" s="26"/>
      <c r="J2" s="20"/>
    </row>
    <row r="3" spans="1:10" s="16" customFormat="1" ht="38.25" customHeight="1" x14ac:dyDescent="0.2">
      <c r="A3" s="32"/>
      <c r="B3" s="153" t="s">
        <v>238</v>
      </c>
      <c r="C3" s="153"/>
      <c r="D3" s="153"/>
      <c r="E3" s="153"/>
      <c r="F3" s="153"/>
      <c r="G3" s="33"/>
    </row>
    <row r="4" spans="1:10" s="3" customFormat="1" ht="35.25" customHeight="1" x14ac:dyDescent="0.2">
      <c r="A4" s="34"/>
      <c r="B4" s="154" t="s">
        <v>413</v>
      </c>
      <c r="C4" s="154"/>
      <c r="D4" s="154"/>
      <c r="E4" s="154"/>
      <c r="F4" s="154"/>
      <c r="G4" s="25"/>
    </row>
    <row r="5" spans="1:10" ht="29.25" customHeight="1" x14ac:dyDescent="0.2">
      <c r="A5" s="23"/>
      <c r="B5" s="178" t="s">
        <v>1</v>
      </c>
      <c r="C5" s="164" t="s">
        <v>227</v>
      </c>
      <c r="D5" s="164"/>
      <c r="E5" s="165"/>
      <c r="F5" s="155" t="s">
        <v>0</v>
      </c>
      <c r="G5" s="25"/>
    </row>
    <row r="6" spans="1:10" ht="25.5" customHeight="1" x14ac:dyDescent="0.2">
      <c r="A6" s="23"/>
      <c r="B6" s="178" t="s">
        <v>5</v>
      </c>
      <c r="C6" s="35" t="s">
        <v>87</v>
      </c>
      <c r="D6" s="35" t="s">
        <v>88</v>
      </c>
      <c r="E6" s="35" t="s">
        <v>89</v>
      </c>
      <c r="F6" s="155"/>
      <c r="G6" s="25"/>
    </row>
    <row r="7" spans="1:10" ht="25.5" customHeight="1" x14ac:dyDescent="0.2">
      <c r="A7" s="23"/>
      <c r="B7" s="178"/>
      <c r="C7" s="46" t="s">
        <v>95</v>
      </c>
      <c r="D7" s="46" t="s">
        <v>96</v>
      </c>
      <c r="E7" s="35" t="s">
        <v>97</v>
      </c>
      <c r="F7" s="155" t="s">
        <v>6</v>
      </c>
      <c r="G7" s="25"/>
    </row>
    <row r="8" spans="1:10" ht="39.950000000000003" customHeight="1" x14ac:dyDescent="0.2">
      <c r="A8" s="23"/>
      <c r="B8" s="70" t="s">
        <v>11</v>
      </c>
      <c r="C8" s="131">
        <f>'14-1'!C8+'14-2'!C8</f>
        <v>205624.21450952152</v>
      </c>
      <c r="D8" s="131">
        <f>'14-1'!D8+'14-2'!D8</f>
        <v>92097.646391162125</v>
      </c>
      <c r="E8" s="131">
        <f>'14-1'!E8+'14-2'!E8</f>
        <v>117509.25652178589</v>
      </c>
      <c r="F8" s="70" t="s">
        <v>10</v>
      </c>
      <c r="G8" s="25"/>
    </row>
    <row r="9" spans="1:10" ht="39.950000000000003" customHeight="1" x14ac:dyDescent="0.2">
      <c r="A9" s="23"/>
      <c r="B9" s="63" t="s">
        <v>13</v>
      </c>
      <c r="C9" s="129">
        <f>'14-1'!C9+'14-2'!C9</f>
        <v>1391003.4269082909</v>
      </c>
      <c r="D9" s="129">
        <f>'14-1'!D9+'14-2'!D9</f>
        <v>606189.63456720544</v>
      </c>
      <c r="E9" s="129">
        <f>'14-1'!E9+'14-2'!E9</f>
        <v>541622.04614879214</v>
      </c>
      <c r="F9" s="63" t="s">
        <v>12</v>
      </c>
      <c r="G9" s="25"/>
    </row>
    <row r="10" spans="1:10" ht="39.950000000000003" customHeight="1" x14ac:dyDescent="0.2">
      <c r="A10" s="23"/>
      <c r="B10" s="70" t="s">
        <v>15</v>
      </c>
      <c r="C10" s="131">
        <f>'14-1'!C10+'14-2'!C10</f>
        <v>116695.87667617353</v>
      </c>
      <c r="D10" s="131">
        <f>'14-1'!D10+'14-2'!D10</f>
        <v>74936.374543520593</v>
      </c>
      <c r="E10" s="131">
        <f>'14-1'!E10+'14-2'!E10</f>
        <v>77470.553168687402</v>
      </c>
      <c r="F10" s="70" t="s">
        <v>14</v>
      </c>
      <c r="G10" s="25"/>
    </row>
    <row r="11" spans="1:10" ht="39.950000000000003" customHeight="1" x14ac:dyDescent="0.2">
      <c r="A11" s="23"/>
      <c r="B11" s="63" t="s">
        <v>17</v>
      </c>
      <c r="C11" s="129">
        <f>'14-1'!C11+'14-2'!C11</f>
        <v>27182.789828660269</v>
      </c>
      <c r="D11" s="129">
        <f>'14-1'!D11+'14-2'!D11</f>
        <v>10523.11619999237</v>
      </c>
      <c r="E11" s="129">
        <f>'14-1'!E11+'14-2'!E11</f>
        <v>20607.041822411607</v>
      </c>
      <c r="F11" s="63" t="s">
        <v>16</v>
      </c>
      <c r="G11" s="25"/>
      <c r="H11" s="5"/>
    </row>
    <row r="12" spans="1:10" ht="39.950000000000003" customHeight="1" x14ac:dyDescent="0.2">
      <c r="A12" s="23"/>
      <c r="B12" s="70" t="s">
        <v>79</v>
      </c>
      <c r="C12" s="131">
        <f>'14-1'!C12+'14-2'!C12</f>
        <v>56423.465334999535</v>
      </c>
      <c r="D12" s="131">
        <f>'14-1'!D12+'14-2'!D12</f>
        <v>18847.510795547438</v>
      </c>
      <c r="E12" s="131">
        <f>'14-1'!E12+'14-2'!E12</f>
        <v>31838.003525106738</v>
      </c>
      <c r="F12" s="70" t="s">
        <v>18</v>
      </c>
      <c r="G12" s="25"/>
    </row>
    <row r="13" spans="1:10" ht="39.950000000000003" customHeight="1" x14ac:dyDescent="0.2">
      <c r="A13" s="23"/>
      <c r="B13" s="63" t="s">
        <v>20</v>
      </c>
      <c r="C13" s="129">
        <f>'14-1'!C13+'14-2'!C13</f>
        <v>44711.941778945809</v>
      </c>
      <c r="D13" s="129">
        <f>'14-1'!D13+'14-2'!D13</f>
        <v>22718.409021058098</v>
      </c>
      <c r="E13" s="129">
        <f>'14-1'!E13+'14-2'!E13</f>
        <v>32785.22928862815</v>
      </c>
      <c r="F13" s="63" t="s">
        <v>19</v>
      </c>
      <c r="G13" s="25"/>
    </row>
    <row r="14" spans="1:10" ht="39.950000000000003" customHeight="1" x14ac:dyDescent="0.2">
      <c r="A14" s="23"/>
      <c r="B14" s="70" t="s">
        <v>22</v>
      </c>
      <c r="C14" s="131">
        <f>'14-1'!C14+'14-2'!C14</f>
        <v>8656.032470010834</v>
      </c>
      <c r="D14" s="131">
        <f>'14-1'!D14+'14-2'!D14</f>
        <v>4409.6415968258689</v>
      </c>
      <c r="E14" s="131">
        <f>'14-1'!E14+'14-2'!E14</f>
        <v>6771.5825022753415</v>
      </c>
      <c r="F14" s="70" t="s">
        <v>21</v>
      </c>
      <c r="G14" s="25"/>
    </row>
    <row r="15" spans="1:10" ht="39.950000000000003" customHeight="1" x14ac:dyDescent="0.2">
      <c r="A15" s="23"/>
      <c r="B15" s="63" t="s">
        <v>24</v>
      </c>
      <c r="C15" s="129">
        <f>'14-1'!C15+'14-2'!C15</f>
        <v>8814.1044841997573</v>
      </c>
      <c r="D15" s="129">
        <f>'14-1'!D15+'14-2'!D15</f>
        <v>3379.6955037850648</v>
      </c>
      <c r="E15" s="129">
        <f>'14-1'!E15+'14-2'!E15</f>
        <v>4317.9145070094892</v>
      </c>
      <c r="F15" s="63" t="s">
        <v>23</v>
      </c>
      <c r="G15" s="25"/>
    </row>
    <row r="16" spans="1:10" ht="39.950000000000003" customHeight="1" x14ac:dyDescent="0.2">
      <c r="A16" s="23"/>
      <c r="B16" s="70" t="s">
        <v>26</v>
      </c>
      <c r="C16" s="131">
        <f>'14-1'!C16+'14-2'!C16</f>
        <v>4400.6974052189189</v>
      </c>
      <c r="D16" s="131">
        <f>'14-1'!D16+'14-2'!D16</f>
        <v>2538.3025159294352</v>
      </c>
      <c r="E16" s="131">
        <f>'14-1'!E16+'14-2'!E16</f>
        <v>2842.3493564360251</v>
      </c>
      <c r="F16" s="70" t="s">
        <v>25</v>
      </c>
      <c r="G16" s="25"/>
    </row>
    <row r="17" spans="1:7" ht="39.950000000000003" customHeight="1" x14ac:dyDescent="0.2">
      <c r="A17" s="23"/>
      <c r="B17" s="63" t="s">
        <v>28</v>
      </c>
      <c r="C17" s="129">
        <f>'14-1'!C17+'14-2'!C17</f>
        <v>21296.085070657267</v>
      </c>
      <c r="D17" s="129">
        <f>'14-1'!D17+'14-2'!D17</f>
        <v>4646.958024833134</v>
      </c>
      <c r="E17" s="129">
        <f>'14-1'!E17+'14-2'!E17</f>
        <v>4333.6826015272109</v>
      </c>
      <c r="F17" s="63" t="s">
        <v>27</v>
      </c>
      <c r="G17" s="25"/>
    </row>
    <row r="18" spans="1:7" ht="39.950000000000003" customHeight="1" x14ac:dyDescent="0.2">
      <c r="A18" s="23"/>
      <c r="B18" s="70" t="s">
        <v>30</v>
      </c>
      <c r="C18" s="131">
        <f>'14-1'!C18+'14-2'!C18</f>
        <v>4345.9526243966502</v>
      </c>
      <c r="D18" s="131">
        <f>'14-1'!D18+'14-2'!D18</f>
        <v>1154.6600033716713</v>
      </c>
      <c r="E18" s="131">
        <f>'14-1'!E18+'14-2'!E18</f>
        <v>10950.305706117422</v>
      </c>
      <c r="F18" s="70" t="s">
        <v>29</v>
      </c>
      <c r="G18" s="25"/>
    </row>
    <row r="19" spans="1:7" ht="39.950000000000003" customHeight="1" x14ac:dyDescent="0.2">
      <c r="A19" s="23"/>
      <c r="B19" s="63" t="s">
        <v>32</v>
      </c>
      <c r="C19" s="129">
        <f>'14-1'!C19+'14-2'!C19</f>
        <v>12093.75755037439</v>
      </c>
      <c r="D19" s="129">
        <f>'14-1'!D19+'14-2'!D19</f>
        <v>10041.349643994941</v>
      </c>
      <c r="E19" s="129">
        <f>'14-1'!E19+'14-2'!E19</f>
        <v>13743.248000252701</v>
      </c>
      <c r="F19" s="63" t="s">
        <v>31</v>
      </c>
      <c r="G19" s="25"/>
    </row>
    <row r="20" spans="1:7" ht="39.950000000000003" customHeight="1" x14ac:dyDescent="0.2">
      <c r="A20" s="23"/>
      <c r="B20" s="70" t="s">
        <v>34</v>
      </c>
      <c r="C20" s="131">
        <f>'14-1'!C20+'14-2'!C20</f>
        <v>3176.0909972753625</v>
      </c>
      <c r="D20" s="131">
        <f>'14-1'!D20+'14-2'!D20</f>
        <v>2514.4925706070449</v>
      </c>
      <c r="E20" s="131">
        <f>'14-1'!E20+'14-2'!E20</f>
        <v>2059.7474118609662</v>
      </c>
      <c r="F20" s="70" t="s">
        <v>33</v>
      </c>
      <c r="G20" s="38"/>
    </row>
    <row r="21" spans="1:7" s="6" customFormat="1" ht="45" customHeight="1" x14ac:dyDescent="0.2">
      <c r="A21" s="39"/>
      <c r="B21" s="71" t="s">
        <v>35</v>
      </c>
      <c r="C21" s="132">
        <f>SUM(C8:C20)</f>
        <v>1904424.4356387248</v>
      </c>
      <c r="D21" s="132">
        <f>SUM(D8:D20)</f>
        <v>853997.79137783311</v>
      </c>
      <c r="E21" s="132">
        <f t="shared" ref="E21" si="0">SUM(E8:E20)</f>
        <v>866850.96056089096</v>
      </c>
      <c r="F21" s="71" t="s">
        <v>7</v>
      </c>
      <c r="G21" s="25"/>
    </row>
    <row r="22" spans="1:7" s="7" customFormat="1" ht="30" customHeight="1" x14ac:dyDescent="0.2">
      <c r="A22" s="41"/>
      <c r="B22" s="152" t="s">
        <v>275</v>
      </c>
      <c r="C22" s="152"/>
      <c r="D22" s="127"/>
      <c r="E22" s="179" t="s">
        <v>274</v>
      </c>
      <c r="F22" s="179"/>
      <c r="G22" s="25"/>
    </row>
    <row r="23" spans="1:7" ht="45" customHeight="1" x14ac:dyDescent="0.2">
      <c r="A23" s="23"/>
      <c r="B23" s="23"/>
      <c r="C23" s="23"/>
      <c r="D23" s="23"/>
      <c r="E23" s="23"/>
      <c r="F23" s="23"/>
      <c r="G23" s="25"/>
    </row>
    <row r="26" spans="1:7" ht="64.5" customHeight="1" x14ac:dyDescent="0.2">
      <c r="C26" s="79"/>
      <c r="D26" s="79"/>
      <c r="E26" s="79"/>
    </row>
  </sheetData>
  <protectedRanges>
    <protectedRange sqref="B3:B4 C3:F4" name="نطاق1"/>
    <protectedRange sqref="B5:B21" name="نطاق1_1_1"/>
    <protectedRange sqref="F5:F21" name="نطاق1_2"/>
    <protectedRange sqref="E5" name="نطاق1_2_1_1_1"/>
  </protectedRanges>
  <mergeCells count="7">
    <mergeCell ref="E22:F22"/>
    <mergeCell ref="B3:F3"/>
    <mergeCell ref="B4:F4"/>
    <mergeCell ref="B5:B7"/>
    <mergeCell ref="C5:E5"/>
    <mergeCell ref="F5:F7"/>
    <mergeCell ref="B22:C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H23"/>
  <sheetViews>
    <sheetView rightToLeft="1" view="pageBreakPreview" zoomScale="55" zoomScaleNormal="50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9.42578125" style="1" customWidth="1"/>
    <col min="3" max="5" width="33.7109375" style="1" customWidth="1"/>
    <col min="6" max="6" width="41.140625" style="1" bestFit="1" customWidth="1"/>
    <col min="7" max="7" width="9.140625" style="4"/>
    <col min="8" max="16384" width="9.140625" style="1"/>
  </cols>
  <sheetData>
    <row r="1" spans="1:8" ht="22.5" x14ac:dyDescent="0.2">
      <c r="A1" s="23"/>
      <c r="B1" s="23"/>
      <c r="C1" s="23"/>
      <c r="D1" s="23"/>
      <c r="E1" s="23"/>
      <c r="F1" s="23"/>
      <c r="G1" s="25"/>
      <c r="H1" s="23"/>
    </row>
    <row r="2" spans="1:8" s="10" customFormat="1" ht="38.25" customHeight="1" x14ac:dyDescent="0.2">
      <c r="A2" s="26"/>
      <c r="B2" s="30" t="s">
        <v>304</v>
      </c>
      <c r="C2" s="26"/>
      <c r="D2" s="26"/>
      <c r="E2" s="26"/>
      <c r="F2" s="44" t="s">
        <v>139</v>
      </c>
      <c r="G2" s="26"/>
      <c r="H2" s="26"/>
    </row>
    <row r="3" spans="1:8" s="16" customFormat="1" ht="38.25" customHeight="1" x14ac:dyDescent="0.2">
      <c r="A3" s="32"/>
      <c r="B3" s="153" t="s">
        <v>239</v>
      </c>
      <c r="C3" s="153"/>
      <c r="D3" s="153"/>
      <c r="E3" s="153"/>
      <c r="F3" s="153"/>
      <c r="G3" s="33"/>
      <c r="H3" s="32"/>
    </row>
    <row r="4" spans="1:8" s="3" customFormat="1" ht="34.5" customHeight="1" x14ac:dyDescent="0.2">
      <c r="A4" s="34"/>
      <c r="B4" s="154" t="s">
        <v>414</v>
      </c>
      <c r="C4" s="154"/>
      <c r="D4" s="154"/>
      <c r="E4" s="154"/>
      <c r="F4" s="154"/>
      <c r="G4" s="25"/>
      <c r="H4" s="34"/>
    </row>
    <row r="5" spans="1:8" ht="29.25" customHeight="1" x14ac:dyDescent="0.2">
      <c r="A5" s="23"/>
      <c r="B5" s="178" t="s">
        <v>1</v>
      </c>
      <c r="C5" s="164" t="s">
        <v>227</v>
      </c>
      <c r="D5" s="164"/>
      <c r="E5" s="165"/>
      <c r="F5" s="155" t="s">
        <v>0</v>
      </c>
      <c r="G5" s="25"/>
      <c r="H5" s="23"/>
    </row>
    <row r="6" spans="1:8" ht="25.5" customHeight="1" x14ac:dyDescent="0.2">
      <c r="A6" s="23"/>
      <c r="B6" s="178" t="s">
        <v>5</v>
      </c>
      <c r="C6" s="35" t="s">
        <v>87</v>
      </c>
      <c r="D6" s="35" t="s">
        <v>88</v>
      </c>
      <c r="E6" s="35" t="s">
        <v>89</v>
      </c>
      <c r="F6" s="155"/>
      <c r="G6" s="25"/>
      <c r="H6" s="23"/>
    </row>
    <row r="7" spans="1:8" ht="25.5" customHeight="1" x14ac:dyDescent="0.2">
      <c r="A7" s="23"/>
      <c r="B7" s="178"/>
      <c r="C7" s="46" t="s">
        <v>95</v>
      </c>
      <c r="D7" s="46" t="s">
        <v>96</v>
      </c>
      <c r="E7" s="35" t="s">
        <v>97</v>
      </c>
      <c r="F7" s="155" t="s">
        <v>6</v>
      </c>
      <c r="G7" s="25"/>
      <c r="H7" s="23"/>
    </row>
    <row r="8" spans="1:8" ht="39.950000000000003" customHeight="1" x14ac:dyDescent="0.2">
      <c r="A8" s="23"/>
      <c r="B8" s="70" t="s">
        <v>11</v>
      </c>
      <c r="C8" s="131">
        <v>157181.02430750715</v>
      </c>
      <c r="D8" s="131">
        <v>66207.247137623985</v>
      </c>
      <c r="E8" s="131">
        <v>88873.730043163057</v>
      </c>
      <c r="F8" s="70" t="s">
        <v>10</v>
      </c>
      <c r="G8" s="25"/>
      <c r="H8" s="23"/>
    </row>
    <row r="9" spans="1:8" ht="39.950000000000003" customHeight="1" x14ac:dyDescent="0.2">
      <c r="A9" s="23"/>
      <c r="B9" s="63" t="s">
        <v>13</v>
      </c>
      <c r="C9" s="129">
        <v>914107.20875749551</v>
      </c>
      <c r="D9" s="129">
        <v>430813.86448410712</v>
      </c>
      <c r="E9" s="129">
        <v>415681.95349429123</v>
      </c>
      <c r="F9" s="63" t="s">
        <v>12</v>
      </c>
      <c r="G9" s="25"/>
      <c r="H9" s="23"/>
    </row>
    <row r="10" spans="1:8" ht="39.950000000000003" customHeight="1" x14ac:dyDescent="0.2">
      <c r="A10" s="23"/>
      <c r="B10" s="70" t="s">
        <v>15</v>
      </c>
      <c r="C10" s="131">
        <v>80975.953055040067</v>
      </c>
      <c r="D10" s="131">
        <v>52546.644736322865</v>
      </c>
      <c r="E10" s="131">
        <v>55907.217179169027</v>
      </c>
      <c r="F10" s="70" t="s">
        <v>14</v>
      </c>
      <c r="G10" s="25"/>
      <c r="H10" s="23"/>
    </row>
    <row r="11" spans="1:8" ht="39.950000000000003" customHeight="1" x14ac:dyDescent="0.2">
      <c r="A11" s="23"/>
      <c r="B11" s="63" t="s">
        <v>17</v>
      </c>
      <c r="C11" s="129">
        <v>18967.757251133386</v>
      </c>
      <c r="D11" s="129">
        <v>8253.0580311481681</v>
      </c>
      <c r="E11" s="129">
        <v>16883.534632469498</v>
      </c>
      <c r="F11" s="63" t="s">
        <v>16</v>
      </c>
      <c r="G11" s="25"/>
      <c r="H11" s="23"/>
    </row>
    <row r="12" spans="1:8" ht="39.950000000000003" customHeight="1" x14ac:dyDescent="0.2">
      <c r="A12" s="23"/>
      <c r="B12" s="70" t="s">
        <v>79</v>
      </c>
      <c r="C12" s="131">
        <v>41216.408191157825</v>
      </c>
      <c r="D12" s="131">
        <v>14096.38336733763</v>
      </c>
      <c r="E12" s="131">
        <v>28400.175124547732</v>
      </c>
      <c r="F12" s="70" t="s">
        <v>18</v>
      </c>
      <c r="G12" s="25"/>
      <c r="H12" s="23"/>
    </row>
    <row r="13" spans="1:8" ht="39.950000000000003" customHeight="1" x14ac:dyDescent="0.2">
      <c r="A13" s="23"/>
      <c r="B13" s="63" t="s">
        <v>20</v>
      </c>
      <c r="C13" s="129">
        <v>35888.618659319829</v>
      </c>
      <c r="D13" s="129">
        <v>15464.829983236086</v>
      </c>
      <c r="E13" s="129">
        <v>28639.415208637529</v>
      </c>
      <c r="F13" s="63" t="s">
        <v>19</v>
      </c>
      <c r="G13" s="25"/>
      <c r="H13" s="23"/>
    </row>
    <row r="14" spans="1:8" ht="39.950000000000003" customHeight="1" x14ac:dyDescent="0.2">
      <c r="A14" s="23"/>
      <c r="B14" s="70" t="s">
        <v>22</v>
      </c>
      <c r="C14" s="131">
        <v>6043.064861950771</v>
      </c>
      <c r="D14" s="131">
        <v>2824.1667382091055</v>
      </c>
      <c r="E14" s="131">
        <v>5670.9502539660998</v>
      </c>
      <c r="F14" s="70" t="s">
        <v>21</v>
      </c>
      <c r="G14" s="25"/>
      <c r="H14" s="23"/>
    </row>
    <row r="15" spans="1:8" ht="39.950000000000003" customHeight="1" x14ac:dyDescent="0.2">
      <c r="A15" s="23"/>
      <c r="B15" s="63" t="s">
        <v>24</v>
      </c>
      <c r="C15" s="129">
        <v>7423.4388523852904</v>
      </c>
      <c r="D15" s="129">
        <v>3186.8074674815234</v>
      </c>
      <c r="E15" s="129">
        <v>3797.1863339318652</v>
      </c>
      <c r="F15" s="63" t="s">
        <v>23</v>
      </c>
      <c r="G15" s="25"/>
      <c r="H15" s="23"/>
    </row>
    <row r="16" spans="1:8" ht="39.950000000000003" customHeight="1" x14ac:dyDescent="0.2">
      <c r="A16" s="23"/>
      <c r="B16" s="70" t="s">
        <v>26</v>
      </c>
      <c r="C16" s="131">
        <v>3693.1420104781387</v>
      </c>
      <c r="D16" s="131">
        <v>2168.1586684793983</v>
      </c>
      <c r="E16" s="131">
        <v>2641.3268540776435</v>
      </c>
      <c r="F16" s="70" t="s">
        <v>25</v>
      </c>
      <c r="G16" s="25"/>
      <c r="H16" s="23"/>
    </row>
    <row r="17" spans="1:8" ht="39.950000000000003" customHeight="1" x14ac:dyDescent="0.2">
      <c r="A17" s="23"/>
      <c r="B17" s="63" t="s">
        <v>28</v>
      </c>
      <c r="C17" s="129">
        <v>16919.109545712563</v>
      </c>
      <c r="D17" s="129">
        <v>3550.5211522424584</v>
      </c>
      <c r="E17" s="129">
        <v>2950.9619144871426</v>
      </c>
      <c r="F17" s="63" t="s">
        <v>27</v>
      </c>
      <c r="G17" s="25"/>
      <c r="H17" s="23"/>
    </row>
    <row r="18" spans="1:8" ht="39.950000000000003" customHeight="1" x14ac:dyDescent="0.2">
      <c r="A18" s="23"/>
      <c r="B18" s="70" t="s">
        <v>30</v>
      </c>
      <c r="C18" s="131">
        <v>2946.5697397742811</v>
      </c>
      <c r="D18" s="131">
        <v>1005.4762870473536</v>
      </c>
      <c r="E18" s="131">
        <v>8111.5825357905624</v>
      </c>
      <c r="F18" s="70" t="s">
        <v>29</v>
      </c>
      <c r="G18" s="25"/>
      <c r="H18" s="23"/>
    </row>
    <row r="19" spans="1:8" ht="39.950000000000003" customHeight="1" x14ac:dyDescent="0.2">
      <c r="A19" s="23"/>
      <c r="B19" s="63" t="s">
        <v>32</v>
      </c>
      <c r="C19" s="129">
        <v>10230.50496640374</v>
      </c>
      <c r="D19" s="129">
        <v>9299.8481043680877</v>
      </c>
      <c r="E19" s="129">
        <v>13113.984296602042</v>
      </c>
      <c r="F19" s="63" t="s">
        <v>31</v>
      </c>
      <c r="G19" s="25"/>
      <c r="H19" s="23"/>
    </row>
    <row r="20" spans="1:8" ht="39.950000000000003" customHeight="1" x14ac:dyDescent="0.2">
      <c r="A20" s="23"/>
      <c r="B20" s="70" t="s">
        <v>34</v>
      </c>
      <c r="C20" s="131">
        <v>2533.2982108924839</v>
      </c>
      <c r="D20" s="131">
        <v>2292.7274384811585</v>
      </c>
      <c r="E20" s="131">
        <v>2059.7474118609662</v>
      </c>
      <c r="F20" s="70" t="s">
        <v>33</v>
      </c>
      <c r="G20" s="38"/>
      <c r="H20" s="23"/>
    </row>
    <row r="21" spans="1:8" s="6" customFormat="1" ht="45" customHeight="1" x14ac:dyDescent="0.2">
      <c r="A21" s="39"/>
      <c r="B21" s="71" t="s">
        <v>35</v>
      </c>
      <c r="C21" s="132">
        <f>SUM(C8:C20)</f>
        <v>1298126.0984092511</v>
      </c>
      <c r="D21" s="132">
        <f>SUM(D8:D20)</f>
        <v>611709.73359608487</v>
      </c>
      <c r="E21" s="132">
        <f t="shared" ref="E21" si="0">SUM(E8:E20)</f>
        <v>672731.76528299437</v>
      </c>
      <c r="F21" s="71" t="s">
        <v>7</v>
      </c>
      <c r="G21" s="25"/>
      <c r="H21" s="39"/>
    </row>
    <row r="22" spans="1:8" s="7" customFormat="1" ht="30" customHeight="1" x14ac:dyDescent="0.2">
      <c r="A22" s="41"/>
      <c r="B22" s="152" t="s">
        <v>275</v>
      </c>
      <c r="C22" s="152"/>
      <c r="D22" s="127"/>
      <c r="E22" s="179" t="s">
        <v>274</v>
      </c>
      <c r="F22" s="179"/>
      <c r="G22" s="25"/>
      <c r="H22" s="41"/>
    </row>
    <row r="23" spans="1:8" ht="45" customHeight="1" x14ac:dyDescent="0.2">
      <c r="A23" s="23"/>
      <c r="B23" s="23"/>
      <c r="C23" s="23"/>
      <c r="D23" s="23"/>
      <c r="E23" s="23"/>
      <c r="F23" s="23"/>
      <c r="G23" s="25"/>
      <c r="H23" s="23"/>
    </row>
  </sheetData>
  <protectedRanges>
    <protectedRange sqref="B3:B4 C3:F4" name="نطاق1"/>
    <protectedRange sqref="B5:B21" name="نطاق1_1_1"/>
    <protectedRange sqref="F5:F21" name="نطاق1_2"/>
    <protectedRange sqref="E5" name="نطاق1_2_1_1_1_1"/>
  </protectedRanges>
  <mergeCells count="7">
    <mergeCell ref="E22:F22"/>
    <mergeCell ref="B3:F3"/>
    <mergeCell ref="B4:F4"/>
    <mergeCell ref="B5:B7"/>
    <mergeCell ref="C5:E5"/>
    <mergeCell ref="F5:F7"/>
    <mergeCell ref="B22:C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J23"/>
  <sheetViews>
    <sheetView rightToLeft="1" view="pageBreakPreview" topLeftCell="A4" zoomScale="69" zoomScaleNormal="50" zoomScaleSheetLayoutView="69" zoomScalePageLayoutView="70" workbookViewId="0">
      <selection activeCell="F29" sqref="F29"/>
    </sheetView>
  </sheetViews>
  <sheetFormatPr defaultRowHeight="15.75" x14ac:dyDescent="0.2"/>
  <cols>
    <col min="1" max="1" width="9.140625" style="1"/>
    <col min="2" max="2" width="39.42578125" style="1" customWidth="1"/>
    <col min="3" max="5" width="33.7109375" style="1" customWidth="1"/>
    <col min="6" max="6" width="41.140625" style="1" bestFit="1" customWidth="1"/>
    <col min="7" max="7" width="9.140625" style="4"/>
    <col min="8" max="16384" width="9.140625" style="1"/>
  </cols>
  <sheetData>
    <row r="1" spans="1:10" ht="22.5" x14ac:dyDescent="0.2">
      <c r="A1" s="23"/>
      <c r="B1" s="23"/>
      <c r="C1" s="23"/>
      <c r="D1" s="23"/>
      <c r="E1" s="23"/>
      <c r="F1" s="23"/>
      <c r="G1" s="25"/>
    </row>
    <row r="2" spans="1:10" s="10" customFormat="1" ht="38.25" customHeight="1" x14ac:dyDescent="0.2">
      <c r="A2" s="26"/>
      <c r="B2" s="30" t="s">
        <v>305</v>
      </c>
      <c r="C2" s="26"/>
      <c r="D2" s="26"/>
      <c r="E2" s="26"/>
      <c r="F2" s="44" t="s">
        <v>306</v>
      </c>
      <c r="G2" s="26"/>
      <c r="J2" s="20"/>
    </row>
    <row r="3" spans="1:10" s="16" customFormat="1" ht="38.25" customHeight="1" x14ac:dyDescent="0.2">
      <c r="A3" s="32"/>
      <c r="B3" s="153" t="s">
        <v>417</v>
      </c>
      <c r="C3" s="153"/>
      <c r="D3" s="153"/>
      <c r="E3" s="153"/>
      <c r="F3" s="153"/>
      <c r="G3" s="33"/>
    </row>
    <row r="4" spans="1:10" s="3" customFormat="1" ht="38.25" customHeight="1" x14ac:dyDescent="0.2">
      <c r="A4" s="34"/>
      <c r="B4" s="154" t="s">
        <v>415</v>
      </c>
      <c r="C4" s="154"/>
      <c r="D4" s="154"/>
      <c r="E4" s="154"/>
      <c r="F4" s="154"/>
      <c r="G4" s="25"/>
    </row>
    <row r="5" spans="1:10" ht="29.25" customHeight="1" x14ac:dyDescent="0.2">
      <c r="A5" s="23"/>
      <c r="B5" s="178" t="s">
        <v>1</v>
      </c>
      <c r="C5" s="164" t="s">
        <v>227</v>
      </c>
      <c r="D5" s="164"/>
      <c r="E5" s="165"/>
      <c r="F5" s="155" t="s">
        <v>0</v>
      </c>
      <c r="G5" s="25"/>
    </row>
    <row r="6" spans="1:10" ht="25.5" customHeight="1" x14ac:dyDescent="0.2">
      <c r="A6" s="23"/>
      <c r="B6" s="178" t="s">
        <v>5</v>
      </c>
      <c r="C6" s="35" t="s">
        <v>87</v>
      </c>
      <c r="D6" s="35" t="s">
        <v>88</v>
      </c>
      <c r="E6" s="35" t="s">
        <v>89</v>
      </c>
      <c r="F6" s="155"/>
      <c r="G6" s="25"/>
    </row>
    <row r="7" spans="1:10" ht="25.5" customHeight="1" x14ac:dyDescent="0.2">
      <c r="A7" s="23"/>
      <c r="B7" s="178"/>
      <c r="C7" s="46" t="s">
        <v>95</v>
      </c>
      <c r="D7" s="46" t="s">
        <v>96</v>
      </c>
      <c r="E7" s="35" t="s">
        <v>97</v>
      </c>
      <c r="F7" s="155" t="s">
        <v>6</v>
      </c>
      <c r="G7" s="25"/>
    </row>
    <row r="8" spans="1:10" ht="39.950000000000003" customHeight="1" x14ac:dyDescent="0.2">
      <c r="A8" s="23"/>
      <c r="B8" s="70" t="s">
        <v>11</v>
      </c>
      <c r="C8" s="131">
        <v>48443.190202014368</v>
      </c>
      <c r="D8" s="131">
        <v>25890.399253538144</v>
      </c>
      <c r="E8" s="131">
        <v>28635.526478622833</v>
      </c>
      <c r="F8" s="70" t="s">
        <v>10</v>
      </c>
      <c r="G8" s="25"/>
    </row>
    <row r="9" spans="1:10" ht="39.950000000000003" customHeight="1" x14ac:dyDescent="0.2">
      <c r="A9" s="23"/>
      <c r="B9" s="63" t="s">
        <v>13</v>
      </c>
      <c r="C9" s="129">
        <v>476896.21815079538</v>
      </c>
      <c r="D9" s="129">
        <v>175375.77008309832</v>
      </c>
      <c r="E9" s="129">
        <v>125940.0926545009</v>
      </c>
      <c r="F9" s="63" t="s">
        <v>12</v>
      </c>
      <c r="G9" s="25"/>
    </row>
    <row r="10" spans="1:10" ht="39.950000000000003" customHeight="1" x14ac:dyDescent="0.2">
      <c r="A10" s="23"/>
      <c r="B10" s="70" t="s">
        <v>15</v>
      </c>
      <c r="C10" s="131">
        <v>35719.923621133472</v>
      </c>
      <c r="D10" s="131">
        <v>22389.729807197727</v>
      </c>
      <c r="E10" s="131">
        <v>21563.335989518378</v>
      </c>
      <c r="F10" s="70" t="s">
        <v>14</v>
      </c>
      <c r="G10" s="25"/>
    </row>
    <row r="11" spans="1:10" ht="39.950000000000003" customHeight="1" x14ac:dyDescent="0.2">
      <c r="A11" s="23"/>
      <c r="B11" s="63" t="s">
        <v>17</v>
      </c>
      <c r="C11" s="129">
        <v>8215.032577526883</v>
      </c>
      <c r="D11" s="129">
        <v>2270.0581688442012</v>
      </c>
      <c r="E11" s="129">
        <v>3723.5071899421087</v>
      </c>
      <c r="F11" s="63" t="s">
        <v>16</v>
      </c>
      <c r="G11" s="25"/>
      <c r="H11" s="5"/>
    </row>
    <row r="12" spans="1:10" ht="39.950000000000003" customHeight="1" x14ac:dyDescent="0.2">
      <c r="A12" s="23"/>
      <c r="B12" s="70" t="s">
        <v>79</v>
      </c>
      <c r="C12" s="131">
        <v>15207.057143841714</v>
      </c>
      <c r="D12" s="131">
        <v>4751.1274282098066</v>
      </c>
      <c r="E12" s="131">
        <v>3437.8284005590062</v>
      </c>
      <c r="F12" s="70" t="s">
        <v>18</v>
      </c>
      <c r="G12" s="25"/>
    </row>
    <row r="13" spans="1:10" ht="39.950000000000003" customHeight="1" x14ac:dyDescent="0.2">
      <c r="A13" s="23"/>
      <c r="B13" s="63" t="s">
        <v>20</v>
      </c>
      <c r="C13" s="129">
        <v>8823.323119625984</v>
      </c>
      <c r="D13" s="129">
        <v>7253.5790378220136</v>
      </c>
      <c r="E13" s="129">
        <v>4145.8140799906178</v>
      </c>
      <c r="F13" s="63" t="s">
        <v>19</v>
      </c>
      <c r="G13" s="25"/>
    </row>
    <row r="14" spans="1:10" ht="39.950000000000003" customHeight="1" x14ac:dyDescent="0.2">
      <c r="A14" s="23"/>
      <c r="B14" s="70" t="s">
        <v>22</v>
      </c>
      <c r="C14" s="131">
        <v>2612.9676080600625</v>
      </c>
      <c r="D14" s="131">
        <v>1585.4748586167632</v>
      </c>
      <c r="E14" s="131">
        <v>1100.6322483092415</v>
      </c>
      <c r="F14" s="70" t="s">
        <v>21</v>
      </c>
      <c r="G14" s="25"/>
    </row>
    <row r="15" spans="1:10" ht="39.950000000000003" customHeight="1" x14ac:dyDescent="0.2">
      <c r="A15" s="23"/>
      <c r="B15" s="63" t="s">
        <v>24</v>
      </c>
      <c r="C15" s="129">
        <v>1390.665631814466</v>
      </c>
      <c r="D15" s="129">
        <v>192.88803630354164</v>
      </c>
      <c r="E15" s="129">
        <v>520.72817307762375</v>
      </c>
      <c r="F15" s="63" t="s">
        <v>23</v>
      </c>
      <c r="G15" s="25"/>
    </row>
    <row r="16" spans="1:10" ht="39.950000000000003" customHeight="1" x14ac:dyDescent="0.2">
      <c r="A16" s="23"/>
      <c r="B16" s="70" t="s">
        <v>26</v>
      </c>
      <c r="C16" s="131">
        <v>707.55539474078</v>
      </c>
      <c r="D16" s="131">
        <v>370.14384745003701</v>
      </c>
      <c r="E16" s="131">
        <v>201.02250235838167</v>
      </c>
      <c r="F16" s="70" t="s">
        <v>25</v>
      </c>
      <c r="G16" s="25"/>
    </row>
    <row r="17" spans="1:7" ht="39.950000000000003" customHeight="1" x14ac:dyDescent="0.2">
      <c r="A17" s="23"/>
      <c r="B17" s="63" t="s">
        <v>28</v>
      </c>
      <c r="C17" s="129">
        <v>4376.9755249447044</v>
      </c>
      <c r="D17" s="129">
        <v>1096.4368725906759</v>
      </c>
      <c r="E17" s="129">
        <v>1382.7206870400687</v>
      </c>
      <c r="F17" s="63" t="s">
        <v>27</v>
      </c>
      <c r="G17" s="25"/>
    </row>
    <row r="18" spans="1:7" ht="39.950000000000003" customHeight="1" x14ac:dyDescent="0.2">
      <c r="A18" s="23"/>
      <c r="B18" s="70" t="s">
        <v>30</v>
      </c>
      <c r="C18" s="131">
        <v>1399.3828846223696</v>
      </c>
      <c r="D18" s="131">
        <v>149.18371632431766</v>
      </c>
      <c r="E18" s="131">
        <v>2838.7231703268603</v>
      </c>
      <c r="F18" s="70" t="s">
        <v>29</v>
      </c>
      <c r="G18" s="25"/>
    </row>
    <row r="19" spans="1:7" ht="39.950000000000003" customHeight="1" x14ac:dyDescent="0.2">
      <c r="A19" s="23"/>
      <c r="B19" s="63" t="s">
        <v>32</v>
      </c>
      <c r="C19" s="129">
        <v>1863.2525839706509</v>
      </c>
      <c r="D19" s="129">
        <v>741.50153962685442</v>
      </c>
      <c r="E19" s="129">
        <v>629.26370365065804</v>
      </c>
      <c r="F19" s="63" t="s">
        <v>31</v>
      </c>
      <c r="G19" s="25"/>
    </row>
    <row r="20" spans="1:7" ht="39.950000000000003" customHeight="1" x14ac:dyDescent="0.2">
      <c r="A20" s="23"/>
      <c r="B20" s="70" t="s">
        <v>34</v>
      </c>
      <c r="C20" s="131">
        <v>642.79278638287872</v>
      </c>
      <c r="D20" s="131">
        <v>221.76513212588631</v>
      </c>
      <c r="E20" s="131">
        <v>0</v>
      </c>
      <c r="F20" s="70" t="s">
        <v>33</v>
      </c>
      <c r="G20" s="38"/>
    </row>
    <row r="21" spans="1:7" s="6" customFormat="1" ht="45" customHeight="1" x14ac:dyDescent="0.2">
      <c r="A21" s="39"/>
      <c r="B21" s="71" t="s">
        <v>35</v>
      </c>
      <c r="C21" s="132">
        <f>SUM(C8:C20)</f>
        <v>606298.33722947375</v>
      </c>
      <c r="D21" s="132">
        <f>SUM(D8:D20)</f>
        <v>242288.0577817483</v>
      </c>
      <c r="E21" s="132">
        <f t="shared" ref="E21" si="0">SUM(E8:E20)</f>
        <v>194119.19527789665</v>
      </c>
      <c r="F21" s="71" t="s">
        <v>7</v>
      </c>
      <c r="G21" s="25"/>
    </row>
    <row r="22" spans="1:7" s="7" customFormat="1" ht="30" customHeight="1" x14ac:dyDescent="0.2">
      <c r="A22" s="41"/>
      <c r="B22" s="152" t="s">
        <v>275</v>
      </c>
      <c r="C22" s="152"/>
      <c r="D22" s="127"/>
      <c r="E22" s="179" t="s">
        <v>274</v>
      </c>
      <c r="F22" s="179"/>
      <c r="G22" s="25"/>
    </row>
    <row r="23" spans="1:7" ht="45" customHeight="1" x14ac:dyDescent="0.2">
      <c r="A23" s="23"/>
      <c r="B23" s="23"/>
      <c r="C23" s="23"/>
      <c r="D23" s="23"/>
      <c r="E23" s="23"/>
      <c r="F23" s="23"/>
      <c r="G23" s="25"/>
    </row>
  </sheetData>
  <protectedRanges>
    <protectedRange sqref="B3:F4" name="نطاق1"/>
    <protectedRange sqref="B5:B21" name="نطاق1_1_1"/>
    <protectedRange sqref="F5:F21" name="نطاق1_2"/>
    <protectedRange sqref="E5" name="نطاق1_2_1_1_1"/>
  </protectedRanges>
  <mergeCells count="7">
    <mergeCell ref="E22:F22"/>
    <mergeCell ref="B3:F3"/>
    <mergeCell ref="B4:F4"/>
    <mergeCell ref="B5:B7"/>
    <mergeCell ref="C5:E5"/>
    <mergeCell ref="F5:F7"/>
    <mergeCell ref="B22:C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26"/>
  <sheetViews>
    <sheetView rightToLeft="1" view="pageBreakPreview" zoomScale="55" zoomScaleNormal="75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0"/>
    <col min="2" max="2" width="32.85546875" style="9" customWidth="1"/>
    <col min="3" max="3" width="17.7109375" style="9" customWidth="1"/>
    <col min="4" max="6" width="15.7109375" style="9" customWidth="1"/>
    <col min="7" max="15" width="15.7109375" style="10" customWidth="1"/>
    <col min="16" max="16" width="44" style="10" customWidth="1"/>
    <col min="17" max="17" width="9.140625" style="4"/>
    <col min="18" max="18" width="11.140625" style="10" customWidth="1"/>
    <col min="19" max="19" width="23.140625" style="10" customWidth="1"/>
    <col min="20" max="20" width="20.85546875" style="10" customWidth="1"/>
    <col min="21" max="22" width="9.140625" style="10"/>
    <col min="23" max="23" width="19.28515625" style="10" customWidth="1"/>
    <col min="24" max="24" width="22.7109375" style="10" customWidth="1"/>
    <col min="25" max="25" width="21.140625" style="10" customWidth="1"/>
    <col min="26" max="26" width="10.85546875" style="10" bestFit="1" customWidth="1"/>
    <col min="27" max="16384" width="9.140625" style="10"/>
  </cols>
  <sheetData>
    <row r="1" spans="1:30" ht="22.5" x14ac:dyDescent="0.2">
      <c r="A1" s="26"/>
      <c r="B1" s="45"/>
      <c r="C1" s="45"/>
      <c r="D1" s="45"/>
      <c r="E1" s="45"/>
      <c r="F1" s="45"/>
      <c r="G1" s="26"/>
      <c r="H1" s="26"/>
      <c r="I1" s="26"/>
      <c r="J1" s="26"/>
      <c r="K1" s="26"/>
      <c r="L1" s="26"/>
      <c r="M1" s="26"/>
      <c r="N1" s="26"/>
      <c r="O1" s="26"/>
      <c r="P1" s="26"/>
      <c r="Q1" s="25"/>
    </row>
    <row r="2" spans="1:30" ht="38.25" customHeight="1" x14ac:dyDescent="0.2">
      <c r="A2" s="26"/>
      <c r="B2" s="30" t="s">
        <v>323</v>
      </c>
      <c r="C2" s="44"/>
      <c r="D2" s="45"/>
      <c r="E2" s="45"/>
      <c r="F2" s="45"/>
      <c r="G2" s="26"/>
      <c r="H2" s="26"/>
      <c r="I2" s="26"/>
      <c r="J2" s="26"/>
      <c r="K2" s="26"/>
      <c r="L2" s="26"/>
      <c r="M2" s="26"/>
      <c r="N2" s="26"/>
      <c r="P2" s="44" t="s">
        <v>324</v>
      </c>
      <c r="Q2" s="31"/>
    </row>
    <row r="3" spans="1:30" s="17" customFormat="1" ht="38.25" customHeight="1" x14ac:dyDescent="0.2">
      <c r="A3" s="52"/>
      <c r="B3" s="168" t="s">
        <v>353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33"/>
    </row>
    <row r="4" spans="1:30" s="11" customFormat="1" ht="49.5" customHeight="1" x14ac:dyDescent="0.2">
      <c r="A4" s="53"/>
      <c r="B4" s="169" t="s">
        <v>433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54"/>
    </row>
    <row r="5" spans="1:30" s="12" customFormat="1" ht="42.75" customHeight="1" x14ac:dyDescent="0.2">
      <c r="A5" s="55"/>
      <c r="B5" s="171" t="s">
        <v>39</v>
      </c>
      <c r="C5" s="173" t="s">
        <v>52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5"/>
      <c r="O5" s="166" t="s">
        <v>77</v>
      </c>
      <c r="P5" s="170" t="s">
        <v>38</v>
      </c>
    </row>
    <row r="6" spans="1:30" s="13" customFormat="1" ht="24.75" customHeight="1" x14ac:dyDescent="0.2">
      <c r="A6" s="56"/>
      <c r="B6" s="172"/>
      <c r="C6" s="58" t="s">
        <v>53</v>
      </c>
      <c r="D6" s="58" t="s">
        <v>54</v>
      </c>
      <c r="E6" s="58" t="s">
        <v>55</v>
      </c>
      <c r="F6" s="58" t="s">
        <v>56</v>
      </c>
      <c r="G6" s="58" t="s">
        <v>57</v>
      </c>
      <c r="H6" s="58" t="s">
        <v>58</v>
      </c>
      <c r="I6" s="58" t="s">
        <v>59</v>
      </c>
      <c r="J6" s="58" t="s">
        <v>60</v>
      </c>
      <c r="K6" s="58" t="s">
        <v>61</v>
      </c>
      <c r="L6" s="57" t="s">
        <v>62</v>
      </c>
      <c r="M6" s="57" t="s">
        <v>63</v>
      </c>
      <c r="N6" s="57" t="s">
        <v>64</v>
      </c>
      <c r="O6" s="167"/>
      <c r="P6" s="170"/>
    </row>
    <row r="7" spans="1:30" s="13" customFormat="1" ht="67.5" customHeight="1" x14ac:dyDescent="0.2">
      <c r="A7" s="56"/>
      <c r="B7" s="172"/>
      <c r="C7" s="60" t="s">
        <v>65</v>
      </c>
      <c r="D7" s="60" t="s">
        <v>66</v>
      </c>
      <c r="E7" s="60" t="s">
        <v>67</v>
      </c>
      <c r="F7" s="60" t="s">
        <v>68</v>
      </c>
      <c r="G7" s="60" t="s">
        <v>69</v>
      </c>
      <c r="H7" s="60" t="s">
        <v>70</v>
      </c>
      <c r="I7" s="60" t="s">
        <v>71</v>
      </c>
      <c r="J7" s="60" t="s">
        <v>72</v>
      </c>
      <c r="K7" s="60" t="s">
        <v>73</v>
      </c>
      <c r="L7" s="59" t="s">
        <v>74</v>
      </c>
      <c r="M7" s="59" t="s">
        <v>76</v>
      </c>
      <c r="N7" s="59" t="s">
        <v>75</v>
      </c>
      <c r="O7" s="59" t="s">
        <v>7</v>
      </c>
      <c r="P7" s="170"/>
      <c r="V7" s="120"/>
      <c r="W7" s="122"/>
      <c r="X7" s="122"/>
      <c r="Y7" s="120"/>
      <c r="Z7" s="120"/>
      <c r="AA7" s="120"/>
      <c r="AB7" s="120"/>
      <c r="AC7" s="120"/>
      <c r="AD7" s="120"/>
    </row>
    <row r="8" spans="1:30" s="14" customFormat="1" ht="39" customHeight="1" x14ac:dyDescent="0.2">
      <c r="A8" s="61"/>
      <c r="B8" s="62" t="s">
        <v>40</v>
      </c>
      <c r="C8" s="128">
        <f>'3-1'!C8+'3-2'!C8</f>
        <v>62707.046185050101</v>
      </c>
      <c r="D8" s="128">
        <f>'3-1'!D8+'3-2'!D8</f>
        <v>79605.513957888514</v>
      </c>
      <c r="E8" s="128">
        <f>'3-1'!E8+'3-2'!E8</f>
        <v>63820.939892035945</v>
      </c>
      <c r="F8" s="128">
        <f>'3-1'!F8+'3-2'!F8</f>
        <v>54618.163927739355</v>
      </c>
      <c r="G8" s="128">
        <f>'3-1'!G8+'3-2'!G8</f>
        <v>69599.153633294016</v>
      </c>
      <c r="H8" s="128">
        <f>'3-1'!H8+'3-2'!H8</f>
        <v>84457.200525396183</v>
      </c>
      <c r="I8" s="128">
        <f>'3-1'!I8+'3-2'!I8</f>
        <v>115999.55505843775</v>
      </c>
      <c r="J8" s="128">
        <f>'3-1'!J8+'3-2'!J8</f>
        <v>148469.38270602623</v>
      </c>
      <c r="K8" s="128">
        <f>'3-1'!K8+'3-2'!K8</f>
        <v>857558.67120723776</v>
      </c>
      <c r="L8" s="128">
        <f>'3-1'!L8+'3-2'!L8</f>
        <v>197374.11447009619</v>
      </c>
      <c r="M8" s="128">
        <f>'3-1'!M8+'3-2'!M8</f>
        <v>85655.601246709426</v>
      </c>
      <c r="N8" s="128">
        <f>'3-1'!N8+'3-2'!N8</f>
        <v>32815.470226615187</v>
      </c>
      <c r="O8" s="128">
        <f>SUM(C8:N8)</f>
        <v>1852680.8130365266</v>
      </c>
      <c r="P8" s="62" t="s">
        <v>10</v>
      </c>
      <c r="S8" s="124"/>
      <c r="T8" s="124"/>
      <c r="V8" s="121"/>
      <c r="Y8" s="122"/>
      <c r="Z8" s="121"/>
      <c r="AA8" s="121"/>
      <c r="AB8" s="121"/>
      <c r="AC8" s="121"/>
      <c r="AD8" s="121"/>
    </row>
    <row r="9" spans="1:30" s="14" customFormat="1" ht="39" customHeight="1" x14ac:dyDescent="0.2">
      <c r="A9" s="61"/>
      <c r="B9" s="63" t="s">
        <v>41</v>
      </c>
      <c r="C9" s="129">
        <f>'3-1'!C9+'3-2'!C9</f>
        <v>175021.13398867857</v>
      </c>
      <c r="D9" s="129">
        <f>'3-1'!D9+'3-2'!D9</f>
        <v>163466.02737330925</v>
      </c>
      <c r="E9" s="129">
        <f>'3-1'!E9+'3-2'!E9</f>
        <v>223732.10840826301</v>
      </c>
      <c r="F9" s="129">
        <f>'3-1'!F9+'3-2'!F9</f>
        <v>142078.53089047864</v>
      </c>
      <c r="G9" s="129">
        <f>'3-1'!G9+'3-2'!G9</f>
        <v>183913.09625038048</v>
      </c>
      <c r="H9" s="129">
        <f>'3-1'!H9+'3-2'!H9</f>
        <v>124362.46676003867</v>
      </c>
      <c r="I9" s="129">
        <f>'3-1'!I9+'3-2'!I9</f>
        <v>376973.75958440074</v>
      </c>
      <c r="J9" s="129">
        <f>'3-1'!J9+'3-2'!J9</f>
        <v>298666.53476799233</v>
      </c>
      <c r="K9" s="129">
        <f>'3-1'!K9+'3-2'!K9</f>
        <v>4232482.0575401187</v>
      </c>
      <c r="L9" s="129">
        <f>'3-1'!L9+'3-2'!L9</f>
        <v>166046.81984486972</v>
      </c>
      <c r="M9" s="129">
        <f>'3-1'!M9+'3-2'!M9</f>
        <v>127245.52523657616</v>
      </c>
      <c r="N9" s="129">
        <f>'3-1'!N9+'3-2'!N9</f>
        <v>65158.32985310752</v>
      </c>
      <c r="O9" s="129">
        <f t="shared" ref="O9:O21" si="0">SUM(C9:N9)</f>
        <v>6279146.3904982135</v>
      </c>
      <c r="P9" s="63" t="s">
        <v>12</v>
      </c>
      <c r="S9" s="124"/>
      <c r="T9" s="124"/>
      <c r="V9" s="121"/>
      <c r="Y9" s="122"/>
      <c r="Z9" s="121"/>
      <c r="AA9" s="121"/>
      <c r="AB9" s="121"/>
      <c r="AC9" s="121"/>
      <c r="AD9" s="121"/>
    </row>
    <row r="10" spans="1:30" s="14" customFormat="1" ht="39" customHeight="1" x14ac:dyDescent="0.2">
      <c r="A10" s="61"/>
      <c r="B10" s="62" t="s">
        <v>15</v>
      </c>
      <c r="C10" s="128">
        <f>'3-1'!C10+'3-2'!C10</f>
        <v>35438.450860365381</v>
      </c>
      <c r="D10" s="128">
        <f>'3-1'!D10+'3-2'!D10</f>
        <v>22590.715092553379</v>
      </c>
      <c r="E10" s="128">
        <f>'3-1'!E10+'3-2'!E10</f>
        <v>20799.647272022055</v>
      </c>
      <c r="F10" s="128">
        <f>'3-1'!F10+'3-2'!F10</f>
        <v>10219.044591743059</v>
      </c>
      <c r="G10" s="128">
        <f>'3-1'!G10+'3-2'!G10</f>
        <v>18418.028786186995</v>
      </c>
      <c r="H10" s="128">
        <f>'3-1'!H10+'3-2'!H10</f>
        <v>5510.700970330543</v>
      </c>
      <c r="I10" s="128">
        <f>'3-1'!I10+'3-2'!I10</f>
        <v>43874.892077299839</v>
      </c>
      <c r="J10" s="128">
        <f>'3-1'!J10+'3-2'!J10</f>
        <v>35846.265214722458</v>
      </c>
      <c r="K10" s="128">
        <f>'3-1'!K10+'3-2'!K10</f>
        <v>503307.77289071115</v>
      </c>
      <c r="L10" s="128">
        <f>'3-1'!L10+'3-2'!L10</f>
        <v>42962.914303249177</v>
      </c>
      <c r="M10" s="128">
        <f>'3-1'!M10+'3-2'!M10</f>
        <v>19868.013217349486</v>
      </c>
      <c r="N10" s="128">
        <f>'3-1'!N10+'3-2'!N10</f>
        <v>9693.2714077211385</v>
      </c>
      <c r="O10" s="128">
        <f t="shared" si="0"/>
        <v>768529.7166842547</v>
      </c>
      <c r="P10" s="62" t="s">
        <v>14</v>
      </c>
      <c r="S10" s="124"/>
      <c r="T10" s="124"/>
      <c r="V10" s="121"/>
      <c r="Y10" s="122"/>
      <c r="Z10" s="121"/>
      <c r="AA10" s="121"/>
      <c r="AB10" s="121"/>
      <c r="AC10" s="121"/>
      <c r="AD10" s="121"/>
    </row>
    <row r="11" spans="1:30" s="14" customFormat="1" ht="39" customHeight="1" x14ac:dyDescent="0.2">
      <c r="A11" s="61"/>
      <c r="B11" s="63" t="s">
        <v>42</v>
      </c>
      <c r="C11" s="129">
        <f>'3-1'!C11+'3-2'!C11</f>
        <v>4738.2769905547502</v>
      </c>
      <c r="D11" s="129">
        <f>'3-1'!D11+'3-2'!D11</f>
        <v>15937.933553961058</v>
      </c>
      <c r="E11" s="129">
        <f>'3-1'!E11+'3-2'!E11</f>
        <v>7594.94788745389</v>
      </c>
      <c r="F11" s="129">
        <f>'3-1'!F11+'3-2'!F11</f>
        <v>15110.510089686424</v>
      </c>
      <c r="G11" s="129">
        <f>'3-1'!G11+'3-2'!G11</f>
        <v>9550.2817927569231</v>
      </c>
      <c r="H11" s="129">
        <f>'3-1'!H11+'3-2'!H11</f>
        <v>12993.57251810764</v>
      </c>
      <c r="I11" s="129">
        <f>'3-1'!I11+'3-2'!I11</f>
        <v>18033.275984659944</v>
      </c>
      <c r="J11" s="129">
        <f>'3-1'!J11+'3-2'!J11</f>
        <v>19994.017055002383</v>
      </c>
      <c r="K11" s="129">
        <f>'3-1'!K11+'3-2'!K11</f>
        <v>127106.51393176948</v>
      </c>
      <c r="L11" s="129">
        <f>'3-1'!L11+'3-2'!L11</f>
        <v>42890.174920655707</v>
      </c>
      <c r="M11" s="129">
        <f>'3-1'!M11+'3-2'!M11</f>
        <v>42203.064066565581</v>
      </c>
      <c r="N11" s="129">
        <f>'3-1'!N11+'3-2'!N11</f>
        <v>4712.1572680173476</v>
      </c>
      <c r="O11" s="129">
        <f t="shared" si="0"/>
        <v>320864.72605919116</v>
      </c>
      <c r="P11" s="63" t="s">
        <v>16</v>
      </c>
      <c r="S11" s="124"/>
      <c r="T11" s="124"/>
      <c r="V11" s="121"/>
      <c r="Y11" s="122"/>
      <c r="Z11" s="121"/>
      <c r="AA11" s="121"/>
      <c r="AB11" s="121"/>
      <c r="AC11" s="121"/>
      <c r="AD11" s="121"/>
    </row>
    <row r="12" spans="1:30" s="14" customFormat="1" ht="39" customHeight="1" x14ac:dyDescent="0.2">
      <c r="A12" s="61"/>
      <c r="B12" s="62" t="s">
        <v>43</v>
      </c>
      <c r="C12" s="128">
        <f>'3-1'!C12+'3-2'!C12</f>
        <v>20571.341428026939</v>
      </c>
      <c r="D12" s="128">
        <f>'3-1'!D12+'3-2'!D12</f>
        <v>32080.099394371802</v>
      </c>
      <c r="E12" s="128">
        <f>'3-1'!E12+'3-2'!E12</f>
        <v>27084.013523643553</v>
      </c>
      <c r="F12" s="128">
        <f>'3-1'!F12+'3-2'!F12</f>
        <v>20985.272485078858</v>
      </c>
      <c r="G12" s="128">
        <f>'3-1'!G12+'3-2'!G12</f>
        <v>25077.412531444945</v>
      </c>
      <c r="H12" s="128">
        <f>'3-1'!H12+'3-2'!H12</f>
        <v>26154.860296478211</v>
      </c>
      <c r="I12" s="128">
        <f>'3-1'!I12+'3-2'!I12</f>
        <v>129066.55925016123</v>
      </c>
      <c r="J12" s="128">
        <f>'3-1'!J12+'3-2'!J12</f>
        <v>61872.112964538261</v>
      </c>
      <c r="K12" s="128">
        <f>'3-1'!K12+'3-2'!K12</f>
        <v>235514.73406545981</v>
      </c>
      <c r="L12" s="128">
        <f>'3-1'!L12+'3-2'!L12</f>
        <v>123569.44359892933</v>
      </c>
      <c r="M12" s="128">
        <f>'3-1'!M12+'3-2'!M12</f>
        <v>34658.991505575083</v>
      </c>
      <c r="N12" s="128">
        <f>'3-1'!N12+'3-2'!N12</f>
        <v>12493.416454612545</v>
      </c>
      <c r="O12" s="128">
        <f t="shared" si="0"/>
        <v>749128.25749832066</v>
      </c>
      <c r="P12" s="62" t="s">
        <v>18</v>
      </c>
      <c r="S12" s="124"/>
      <c r="T12" s="124"/>
      <c r="V12" s="121"/>
      <c r="Y12" s="122"/>
      <c r="Z12" s="121"/>
      <c r="AA12" s="121"/>
      <c r="AB12" s="121"/>
      <c r="AC12" s="121"/>
      <c r="AD12" s="121"/>
    </row>
    <row r="13" spans="1:30" s="14" customFormat="1" ht="39" customHeight="1" x14ac:dyDescent="0.2">
      <c r="A13" s="61"/>
      <c r="B13" s="63" t="s">
        <v>44</v>
      </c>
      <c r="C13" s="129">
        <f>'3-1'!C13+'3-2'!C13</f>
        <v>10490.079613210382</v>
      </c>
      <c r="D13" s="129">
        <f>'3-1'!D13+'3-2'!D13</f>
        <v>16736.305880786698</v>
      </c>
      <c r="E13" s="129">
        <f>'3-1'!E13+'3-2'!E13</f>
        <v>10927.659891064341</v>
      </c>
      <c r="F13" s="129">
        <f>'3-1'!F13+'3-2'!F13</f>
        <v>23761.639276932281</v>
      </c>
      <c r="G13" s="129">
        <f>'3-1'!G13+'3-2'!G13</f>
        <v>23314.997842653429</v>
      </c>
      <c r="H13" s="129">
        <f>'3-1'!H13+'3-2'!H13</f>
        <v>15999.581651641081</v>
      </c>
      <c r="I13" s="129">
        <f>'3-1'!I13+'3-2'!I13</f>
        <v>24330.093489199393</v>
      </c>
      <c r="J13" s="129">
        <f>'3-1'!J13+'3-2'!J13</f>
        <v>32464.483924840581</v>
      </c>
      <c r="K13" s="129">
        <f>'3-1'!K13+'3-2'!K13</f>
        <v>360140.41613240074</v>
      </c>
      <c r="L13" s="129">
        <f>'3-1'!L13+'3-2'!L13</f>
        <v>33109.000633366079</v>
      </c>
      <c r="M13" s="129">
        <f>'3-1'!M13+'3-2'!M13</f>
        <v>23593.138322989587</v>
      </c>
      <c r="N13" s="129">
        <f>'3-1'!N13+'3-2'!N13</f>
        <v>13256.075527366842</v>
      </c>
      <c r="O13" s="129">
        <f t="shared" si="0"/>
        <v>588123.47218645143</v>
      </c>
      <c r="P13" s="63" t="s">
        <v>19</v>
      </c>
      <c r="S13" s="124"/>
      <c r="T13" s="124"/>
      <c r="V13" s="121"/>
      <c r="Y13" s="122"/>
      <c r="Z13" s="121"/>
      <c r="AA13" s="121"/>
      <c r="AB13" s="121"/>
      <c r="AC13" s="121"/>
      <c r="AD13" s="121"/>
    </row>
    <row r="14" spans="1:30" s="14" customFormat="1" ht="39" customHeight="1" x14ac:dyDescent="0.2">
      <c r="A14" s="61"/>
      <c r="B14" s="62" t="s">
        <v>45</v>
      </c>
      <c r="C14" s="128">
        <f>'3-1'!C14+'3-2'!C14</f>
        <v>2274.2263979283484</v>
      </c>
      <c r="D14" s="128">
        <f>'3-1'!D14+'3-2'!D14</f>
        <v>4695.5959960290575</v>
      </c>
      <c r="E14" s="128">
        <f>'3-1'!E14+'3-2'!E14</f>
        <v>2766.3014168878749</v>
      </c>
      <c r="F14" s="128">
        <f>'3-1'!F14+'3-2'!F14</f>
        <v>3175.3584922882546</v>
      </c>
      <c r="G14" s="128">
        <f>'3-1'!G14+'3-2'!G14</f>
        <v>5686.8389010871106</v>
      </c>
      <c r="H14" s="128">
        <f>'3-1'!H14+'3-2'!H14</f>
        <v>3759.2422684348235</v>
      </c>
      <c r="I14" s="128">
        <f>'3-1'!I14+'3-2'!I14</f>
        <v>8458.3565590102735</v>
      </c>
      <c r="J14" s="128">
        <f>'3-1'!J14+'3-2'!J14</f>
        <v>9021.637639681463</v>
      </c>
      <c r="K14" s="128">
        <f>'3-1'!K14+'3-2'!K14</f>
        <v>80803.676706385086</v>
      </c>
      <c r="L14" s="128">
        <f>'3-1'!L14+'3-2'!L14</f>
        <v>9529.3560294868621</v>
      </c>
      <c r="M14" s="128">
        <f>'3-1'!M14+'3-2'!M14</f>
        <v>2697.2467860738625</v>
      </c>
      <c r="N14" s="128">
        <f>'3-1'!N14+'3-2'!N14</f>
        <v>928.6097860941677</v>
      </c>
      <c r="O14" s="128">
        <f t="shared" si="0"/>
        <v>133796.4469793872</v>
      </c>
      <c r="P14" s="62" t="s">
        <v>21</v>
      </c>
      <c r="S14" s="124"/>
      <c r="T14" s="124"/>
      <c r="V14" s="121"/>
      <c r="Y14" s="122"/>
      <c r="Z14" s="121"/>
      <c r="AA14" s="121"/>
      <c r="AB14" s="121"/>
      <c r="AC14" s="121"/>
      <c r="AD14" s="121"/>
    </row>
    <row r="15" spans="1:30" s="14" customFormat="1" ht="39" customHeight="1" x14ac:dyDescent="0.2">
      <c r="A15" s="61"/>
      <c r="B15" s="63" t="s">
        <v>46</v>
      </c>
      <c r="C15" s="129">
        <f>'3-1'!C15+'3-2'!C15</f>
        <v>4589.6432637105054</v>
      </c>
      <c r="D15" s="129">
        <f>'3-1'!D15+'3-2'!D15</f>
        <v>1756.0681342849243</v>
      </c>
      <c r="E15" s="129">
        <f>'3-1'!E15+'3-2'!E15</f>
        <v>2797.8155896833673</v>
      </c>
      <c r="F15" s="129">
        <f>'3-1'!F15+'3-2'!F15</f>
        <v>1656.0155519359698</v>
      </c>
      <c r="G15" s="129">
        <f>'3-1'!G15+'3-2'!G15</f>
        <v>3466.0850253536455</v>
      </c>
      <c r="H15" s="129">
        <f>'3-1'!H15+'3-2'!H15</f>
        <v>1124.0566502909205</v>
      </c>
      <c r="I15" s="129">
        <f>'3-1'!I15+'3-2'!I15</f>
        <v>5801.491918649509</v>
      </c>
      <c r="J15" s="129">
        <f>'3-1'!J15+'3-2'!J15</f>
        <v>9696.7029725719913</v>
      </c>
      <c r="K15" s="129">
        <f>'3-1'!K15+'3-2'!K15</f>
        <v>36693.715454088742</v>
      </c>
      <c r="L15" s="129">
        <f>'3-1'!L15+'3-2'!L15</f>
        <v>15897.306385203265</v>
      </c>
      <c r="M15" s="129">
        <f>'3-1'!M15+'3-2'!M15</f>
        <v>1325.0704177190755</v>
      </c>
      <c r="N15" s="129">
        <f>'3-1'!N15+'3-2'!N15</f>
        <v>1653.8999471358741</v>
      </c>
      <c r="O15" s="129">
        <f t="shared" si="0"/>
        <v>86457.871310627786</v>
      </c>
      <c r="P15" s="63" t="s">
        <v>23</v>
      </c>
      <c r="S15" s="124"/>
      <c r="T15" s="124"/>
      <c r="V15" s="121"/>
      <c r="Y15" s="122"/>
      <c r="Z15" s="121"/>
      <c r="AA15" s="121"/>
      <c r="AB15" s="121"/>
      <c r="AC15" s="121"/>
      <c r="AD15" s="121"/>
    </row>
    <row r="16" spans="1:30" s="14" customFormat="1" ht="39" customHeight="1" x14ac:dyDescent="0.2">
      <c r="A16" s="61"/>
      <c r="B16" s="62" t="s">
        <v>26</v>
      </c>
      <c r="C16" s="128">
        <f>'3-1'!C16+'3-2'!C16</f>
        <v>1917.5713940690694</v>
      </c>
      <c r="D16" s="128">
        <f>'3-1'!D16+'3-2'!D16</f>
        <v>1510.1522098905689</v>
      </c>
      <c r="E16" s="128">
        <f>'3-1'!E16+'3-2'!E16</f>
        <v>1678.2492454706628</v>
      </c>
      <c r="F16" s="128">
        <f>'3-1'!F16+'3-2'!F16</f>
        <v>1845.8134256767937</v>
      </c>
      <c r="G16" s="128">
        <f>'3-1'!G16+'3-2'!G16</f>
        <v>2850.1220403623811</v>
      </c>
      <c r="H16" s="128">
        <f>'3-1'!H16+'3-2'!H16</f>
        <v>1807.3557517411193</v>
      </c>
      <c r="I16" s="128">
        <f>'3-1'!I16+'3-2'!I16</f>
        <v>2252.7632255406388</v>
      </c>
      <c r="J16" s="128">
        <f>'3-1'!J16+'3-2'!J16</f>
        <v>5562.5478699372125</v>
      </c>
      <c r="K16" s="128">
        <f>'3-1'!K16+'3-2'!K16</f>
        <v>26901.365627849595</v>
      </c>
      <c r="L16" s="128">
        <f>'3-1'!L16+'3-2'!L16</f>
        <v>5574.281649951934</v>
      </c>
      <c r="M16" s="128">
        <f>'3-1'!M16+'3-2'!M16</f>
        <v>3267.5429716550852</v>
      </c>
      <c r="N16" s="128">
        <f>'3-1'!N16+'3-2'!N16</f>
        <v>1527.4027863843821</v>
      </c>
      <c r="O16" s="128">
        <f t="shared" si="0"/>
        <v>56695.168198529434</v>
      </c>
      <c r="P16" s="62" t="s">
        <v>25</v>
      </c>
      <c r="S16" s="124"/>
      <c r="T16" s="124"/>
      <c r="Y16" s="122"/>
    </row>
    <row r="17" spans="1:25" s="14" customFormat="1" ht="39" customHeight="1" x14ac:dyDescent="0.2">
      <c r="A17" s="61"/>
      <c r="B17" s="63" t="s">
        <v>47</v>
      </c>
      <c r="C17" s="129">
        <f>'3-1'!C17+'3-2'!C17</f>
        <v>4889.3528494355778</v>
      </c>
      <c r="D17" s="129">
        <f>'3-1'!D17+'3-2'!D17</f>
        <v>9117.3633039299784</v>
      </c>
      <c r="E17" s="129">
        <f>'3-1'!E17+'3-2'!E17</f>
        <v>6151.9908872886699</v>
      </c>
      <c r="F17" s="129">
        <f>'3-1'!F17+'3-2'!F17</f>
        <v>13182.082716848705</v>
      </c>
      <c r="G17" s="129">
        <f>'3-1'!G17+'3-2'!G17</f>
        <v>12594.811096016147</v>
      </c>
      <c r="H17" s="129">
        <f>'3-1'!H17+'3-2'!H17</f>
        <v>9053.3413355483735</v>
      </c>
      <c r="I17" s="129">
        <f>'3-1'!I17+'3-2'!I17</f>
        <v>16774.448144398917</v>
      </c>
      <c r="J17" s="129">
        <f>'3-1'!J17+'3-2'!J17</f>
        <v>19703.568083524849</v>
      </c>
      <c r="K17" s="129">
        <f>'3-1'!K17+'3-2'!K17</f>
        <v>159806.15770172662</v>
      </c>
      <c r="L17" s="129">
        <f>'3-1'!L17+'3-2'!L17</f>
        <v>48064.03813788644</v>
      </c>
      <c r="M17" s="129">
        <f>'3-1'!M17+'3-2'!M17</f>
        <v>12609.109443228732</v>
      </c>
      <c r="N17" s="129">
        <f>'3-1'!N17+'3-2'!N17</f>
        <v>2927.5317072011776</v>
      </c>
      <c r="O17" s="129">
        <f t="shared" si="0"/>
        <v>314873.79540703417</v>
      </c>
      <c r="P17" s="63" t="s">
        <v>27</v>
      </c>
      <c r="S17" s="124"/>
      <c r="T17" s="124"/>
      <c r="Y17" s="122"/>
    </row>
    <row r="18" spans="1:25" s="14" customFormat="1" ht="39" customHeight="1" x14ac:dyDescent="0.2">
      <c r="A18" s="61"/>
      <c r="B18" s="62" t="s">
        <v>48</v>
      </c>
      <c r="C18" s="128">
        <f>'3-1'!C18+'3-2'!C18</f>
        <v>2452.0217697492849</v>
      </c>
      <c r="D18" s="128">
        <f>'3-1'!D18+'3-2'!D18</f>
        <v>11849.007183914509</v>
      </c>
      <c r="E18" s="128">
        <f>'3-1'!E18+'3-2'!E18</f>
        <v>4565.1486680213566</v>
      </c>
      <c r="F18" s="128">
        <f>'3-1'!F18+'3-2'!F18</f>
        <v>9370.1556045495254</v>
      </c>
      <c r="G18" s="128">
        <f>'3-1'!G18+'3-2'!G18</f>
        <v>5206.7465718716749</v>
      </c>
      <c r="H18" s="128">
        <f>'3-1'!H18+'3-2'!H18</f>
        <v>3323.9902416396658</v>
      </c>
      <c r="I18" s="128">
        <f>'3-1'!I18+'3-2'!I18</f>
        <v>22966.657369074423</v>
      </c>
      <c r="J18" s="128">
        <f>'3-1'!J18+'3-2'!J18</f>
        <v>7467.5787067277888</v>
      </c>
      <c r="K18" s="128">
        <f>'3-1'!K18+'3-2'!K18</f>
        <v>45243.21194832016</v>
      </c>
      <c r="L18" s="128">
        <f>'3-1'!L18+'3-2'!L18</f>
        <v>26692.157717195994</v>
      </c>
      <c r="M18" s="128">
        <f>'3-1'!M18+'3-2'!M18</f>
        <v>5532.3777399047412</v>
      </c>
      <c r="N18" s="128">
        <f>'3-1'!N18+'3-2'!N18</f>
        <v>9889.3888986834536</v>
      </c>
      <c r="O18" s="128">
        <f t="shared" si="0"/>
        <v>154558.44241965257</v>
      </c>
      <c r="P18" s="62" t="s">
        <v>29</v>
      </c>
      <c r="S18" s="124"/>
      <c r="T18" s="124"/>
      <c r="Y18" s="122"/>
    </row>
    <row r="19" spans="1:25" s="14" customFormat="1" ht="39" customHeight="1" x14ac:dyDescent="0.2">
      <c r="A19" s="61"/>
      <c r="B19" s="63" t="s">
        <v>49</v>
      </c>
      <c r="C19" s="129">
        <f>'3-1'!C19+'3-2'!C19</f>
        <v>8723.7433738548407</v>
      </c>
      <c r="D19" s="129">
        <f>'3-1'!D19+'3-2'!D19</f>
        <v>5428.453859741996</v>
      </c>
      <c r="E19" s="129">
        <f>'3-1'!E19+'3-2'!E19</f>
        <v>3759.9267543540464</v>
      </c>
      <c r="F19" s="129">
        <f>'3-1'!F19+'3-2'!F19</f>
        <v>2244.336825872886</v>
      </c>
      <c r="G19" s="129">
        <f>'3-1'!G19+'3-2'!G19</f>
        <v>2828.141814270849</v>
      </c>
      <c r="H19" s="129">
        <f>'3-1'!H19+'3-2'!H19</f>
        <v>3097.2095014248298</v>
      </c>
      <c r="I19" s="129">
        <f>'3-1'!I19+'3-2'!I19</f>
        <v>10081.747300006962</v>
      </c>
      <c r="J19" s="129">
        <f>'3-1'!J19+'3-2'!J19</f>
        <v>7844.3508435882113</v>
      </c>
      <c r="K19" s="129">
        <f>'3-1'!K19+'3-2'!K19</f>
        <v>127349.26601118996</v>
      </c>
      <c r="L19" s="129">
        <f>'3-1'!L19+'3-2'!L19</f>
        <v>5122.6367567668176</v>
      </c>
      <c r="M19" s="129">
        <f>'3-1'!M19+'3-2'!M19</f>
        <v>3798.3862389369051</v>
      </c>
      <c r="N19" s="129">
        <f>'3-1'!N19+'3-2'!N19</f>
        <v>2242.6015978484129</v>
      </c>
      <c r="O19" s="129">
        <f t="shared" si="0"/>
        <v>182520.80087785673</v>
      </c>
      <c r="P19" s="63" t="s">
        <v>31</v>
      </c>
      <c r="S19" s="124"/>
      <c r="T19" s="124"/>
      <c r="Y19" s="122"/>
    </row>
    <row r="20" spans="1:25" s="14" customFormat="1" ht="39" customHeight="1" x14ac:dyDescent="0.2">
      <c r="A20" s="61"/>
      <c r="B20" s="62" t="s">
        <v>50</v>
      </c>
      <c r="C20" s="128">
        <f>'3-1'!C20+'3-2'!C20</f>
        <v>1138.2215953287459</v>
      </c>
      <c r="D20" s="128">
        <f>'3-1'!D20+'3-2'!D20</f>
        <v>1092.04470843178</v>
      </c>
      <c r="E20" s="128">
        <f>'3-1'!E20+'3-2'!E20</f>
        <v>2934.1942921107147</v>
      </c>
      <c r="F20" s="128">
        <f>'3-1'!F20+'3-2'!F20</f>
        <v>2568.8616530654981</v>
      </c>
      <c r="G20" s="128">
        <f>'3-1'!G20+'3-2'!G20</f>
        <v>2247.6686846243288</v>
      </c>
      <c r="H20" s="128">
        <f>'3-1'!H20+'3-2'!H20</f>
        <v>1199.4763739293628</v>
      </c>
      <c r="I20" s="128">
        <f>'3-1'!I20+'3-2'!I20</f>
        <v>7359.1338734964065</v>
      </c>
      <c r="J20" s="128">
        <f>'3-1'!J20+'3-2'!J20</f>
        <v>4397.1884211647885</v>
      </c>
      <c r="K20" s="128">
        <f>'3-1'!K20+'3-2'!K20</f>
        <v>27676.702305678071</v>
      </c>
      <c r="L20" s="128">
        <f>'3-1'!L20+'3-2'!L20</f>
        <v>4267.8903097338743</v>
      </c>
      <c r="M20" s="128">
        <f>'3-1'!M20+'3-2'!M20</f>
        <v>2696.0359353537651</v>
      </c>
      <c r="N20" s="128">
        <f>'3-1'!N20+'3-2'!N20</f>
        <v>543.57368838921752</v>
      </c>
      <c r="O20" s="128">
        <f t="shared" si="0"/>
        <v>58120.991841306553</v>
      </c>
      <c r="P20" s="62" t="s">
        <v>33</v>
      </c>
      <c r="S20" s="124"/>
      <c r="T20" s="124"/>
      <c r="Y20" s="122"/>
    </row>
    <row r="21" spans="1:25" s="14" customFormat="1" ht="39.950000000000003" customHeight="1" x14ac:dyDescent="0.2">
      <c r="A21" s="61"/>
      <c r="B21" s="64" t="s">
        <v>51</v>
      </c>
      <c r="C21" s="130">
        <f>SUM(C8:C20)</f>
        <v>334951.10970996256</v>
      </c>
      <c r="D21" s="130">
        <f t="shared" ref="D21:N21" si="1">SUM(D8:D20)</f>
        <v>365865.28064909333</v>
      </c>
      <c r="E21" s="130">
        <f t="shared" si="1"/>
        <v>378612.94372829952</v>
      </c>
      <c r="F21" s="130">
        <f t="shared" si="1"/>
        <v>300815.78553189628</v>
      </c>
      <c r="G21" s="130">
        <f t="shared" si="1"/>
        <v>364753.38497030293</v>
      </c>
      <c r="H21" s="130">
        <f t="shared" si="1"/>
        <v>292843.05484500132</v>
      </c>
      <c r="I21" s="130">
        <f t="shared" si="1"/>
        <v>781972.73383433593</v>
      </c>
      <c r="J21" s="130">
        <f t="shared" si="1"/>
        <v>661006.37117031857</v>
      </c>
      <c r="K21" s="130">
        <f t="shared" si="1"/>
        <v>6820584.2615229366</v>
      </c>
      <c r="L21" s="130">
        <f t="shared" si="1"/>
        <v>721100.13475739141</v>
      </c>
      <c r="M21" s="130">
        <f t="shared" si="1"/>
        <v>365150.10312863748</v>
      </c>
      <c r="N21" s="130">
        <f t="shared" si="1"/>
        <v>157841.72914917726</v>
      </c>
      <c r="O21" s="130">
        <f t="shared" si="0"/>
        <v>11545496.892997354</v>
      </c>
      <c r="P21" s="64" t="s">
        <v>7</v>
      </c>
      <c r="S21" s="124"/>
      <c r="W21" s="123"/>
      <c r="X21" s="123"/>
    </row>
    <row r="22" spans="1:25" s="7" customFormat="1" ht="30" customHeight="1" x14ac:dyDescent="0.2">
      <c r="A22" s="41"/>
      <c r="B22" s="152" t="s">
        <v>275</v>
      </c>
      <c r="C22" s="152"/>
      <c r="D22" s="152"/>
      <c r="F22" s="41"/>
      <c r="G22" s="41"/>
      <c r="H22" s="41"/>
      <c r="I22" s="41"/>
      <c r="J22" s="41"/>
      <c r="K22" s="41"/>
      <c r="L22" s="41"/>
      <c r="M22" s="152" t="s">
        <v>274</v>
      </c>
      <c r="N22" s="152"/>
      <c r="O22" s="152"/>
      <c r="P22" s="152"/>
      <c r="Q22" s="41"/>
      <c r="S22" s="124"/>
    </row>
    <row r="23" spans="1:25" ht="22.5" x14ac:dyDescent="0.2">
      <c r="A23" s="26"/>
      <c r="B23" s="45"/>
      <c r="C23" s="45"/>
      <c r="D23" s="45"/>
      <c r="E23" s="45"/>
      <c r="F23" s="45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5"/>
    </row>
    <row r="26" spans="1:25" ht="63.75" customHeight="1" x14ac:dyDescent="0.2">
      <c r="E26" s="10"/>
      <c r="F26" s="10"/>
      <c r="L26" s="73"/>
    </row>
  </sheetData>
  <mergeCells count="8">
    <mergeCell ref="M22:P22"/>
    <mergeCell ref="B22:D22"/>
    <mergeCell ref="O5:O6"/>
    <mergeCell ref="B3:P3"/>
    <mergeCell ref="B4:P4"/>
    <mergeCell ref="P5:P7"/>
    <mergeCell ref="B5:B7"/>
    <mergeCell ref="C5:N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8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L26"/>
  <sheetViews>
    <sheetView rightToLeft="1" view="pageBreakPreview" zoomScale="55" zoomScaleNormal="50" zoomScaleSheetLayoutView="55" zoomScalePageLayoutView="70" workbookViewId="0">
      <selection activeCell="B2" sqref="B2:H22"/>
    </sheetView>
  </sheetViews>
  <sheetFormatPr defaultRowHeight="15.75" x14ac:dyDescent="0.2"/>
  <cols>
    <col min="1" max="1" width="9.140625" style="1"/>
    <col min="2" max="2" width="39.42578125" style="1" customWidth="1"/>
    <col min="3" max="7" width="33.7109375" style="1" customWidth="1"/>
    <col min="8" max="8" width="41.140625" style="1" bestFit="1" customWidth="1"/>
    <col min="9" max="9" width="9.140625" style="4"/>
    <col min="10" max="17" width="9.140625" style="1"/>
    <col min="18" max="18" width="53.5703125" style="1" customWidth="1"/>
    <col min="19" max="16384" width="9.140625" style="1"/>
  </cols>
  <sheetData>
    <row r="1" spans="1:12" ht="22.5" x14ac:dyDescent="0.2">
      <c r="A1" s="23"/>
      <c r="B1" s="23"/>
      <c r="C1" s="23"/>
      <c r="D1" s="23"/>
      <c r="E1" s="23"/>
      <c r="F1" s="23"/>
      <c r="G1" s="23"/>
      <c r="H1" s="23"/>
      <c r="I1" s="25"/>
    </row>
    <row r="2" spans="1:12" s="10" customFormat="1" ht="38.25" customHeight="1" x14ac:dyDescent="0.2">
      <c r="A2" s="26"/>
      <c r="B2" s="30" t="s">
        <v>307</v>
      </c>
      <c r="C2" s="26"/>
      <c r="D2" s="26"/>
      <c r="E2" s="26"/>
      <c r="F2" s="26"/>
      <c r="G2" s="26"/>
      <c r="H2" s="44" t="s">
        <v>308</v>
      </c>
      <c r="I2" s="26"/>
      <c r="L2" s="20"/>
    </row>
    <row r="3" spans="1:12" s="16" customFormat="1" ht="38.25" customHeight="1" x14ac:dyDescent="0.2">
      <c r="A3" s="32"/>
      <c r="B3" s="153" t="s">
        <v>240</v>
      </c>
      <c r="C3" s="153"/>
      <c r="D3" s="153"/>
      <c r="E3" s="153"/>
      <c r="F3" s="153"/>
      <c r="G3" s="153"/>
      <c r="H3" s="153"/>
      <c r="I3" s="33"/>
    </row>
    <row r="4" spans="1:12" s="3" customFormat="1" ht="46.5" customHeight="1" x14ac:dyDescent="0.2">
      <c r="A4" s="34"/>
      <c r="B4" s="154" t="s">
        <v>370</v>
      </c>
      <c r="C4" s="154"/>
      <c r="D4" s="154"/>
      <c r="E4" s="154"/>
      <c r="F4" s="154"/>
      <c r="G4" s="154"/>
      <c r="H4" s="154"/>
      <c r="I4" s="25"/>
    </row>
    <row r="5" spans="1:12" ht="29.25" customHeight="1" x14ac:dyDescent="0.2">
      <c r="A5" s="23"/>
      <c r="B5" s="178" t="s">
        <v>1</v>
      </c>
      <c r="C5" s="163" t="s">
        <v>463</v>
      </c>
      <c r="D5" s="164"/>
      <c r="E5" s="164"/>
      <c r="F5" s="164"/>
      <c r="G5" s="165"/>
      <c r="H5" s="155" t="s">
        <v>0</v>
      </c>
    </row>
    <row r="6" spans="1:12" ht="25.5" customHeight="1" x14ac:dyDescent="0.2">
      <c r="A6" s="23"/>
      <c r="B6" s="178" t="s">
        <v>5</v>
      </c>
      <c r="C6" s="35" t="s">
        <v>470</v>
      </c>
      <c r="D6" s="35" t="s">
        <v>108</v>
      </c>
      <c r="E6" s="35" t="s">
        <v>109</v>
      </c>
      <c r="F6" s="35" t="s">
        <v>110</v>
      </c>
      <c r="G6" s="35" t="s">
        <v>2</v>
      </c>
      <c r="H6" s="155"/>
    </row>
    <row r="7" spans="1:12" ht="25.5" customHeight="1" x14ac:dyDescent="0.2">
      <c r="A7" s="23"/>
      <c r="B7" s="178"/>
      <c r="C7" s="46" t="s">
        <v>471</v>
      </c>
      <c r="D7" s="46" t="s">
        <v>111</v>
      </c>
      <c r="E7" s="35" t="s">
        <v>112</v>
      </c>
      <c r="F7" s="35" t="s">
        <v>143</v>
      </c>
      <c r="G7" s="35" t="s">
        <v>7</v>
      </c>
      <c r="H7" s="155" t="s">
        <v>6</v>
      </c>
    </row>
    <row r="8" spans="1:12" ht="39.950000000000003" customHeight="1" x14ac:dyDescent="0.2">
      <c r="A8" s="23"/>
      <c r="B8" s="70" t="s">
        <v>11</v>
      </c>
      <c r="C8" s="131">
        <f>'15-1'!C8+'15-2'!C8</f>
        <v>884095.8498595336</v>
      </c>
      <c r="D8" s="131">
        <f>'15-1'!D8+'15-2'!D8</f>
        <v>450201.22790378117</v>
      </c>
      <c r="E8" s="131">
        <f>'15-1'!E8+'15-2'!E8</f>
        <v>60175.313679499988</v>
      </c>
      <c r="F8" s="131">
        <f>'15-1'!F8+'15-2'!F8</f>
        <v>425972.97467095376</v>
      </c>
      <c r="G8" s="131">
        <f>SUM(C8:F8)</f>
        <v>1820445.3661137687</v>
      </c>
      <c r="H8" s="70" t="s">
        <v>10</v>
      </c>
    </row>
    <row r="9" spans="1:12" ht="39.950000000000003" customHeight="1" x14ac:dyDescent="0.2">
      <c r="A9" s="23"/>
      <c r="B9" s="63" t="s">
        <v>13</v>
      </c>
      <c r="C9" s="129">
        <f>'15-1'!C9+'15-2'!C9</f>
        <v>5913810.6286717551</v>
      </c>
      <c r="D9" s="129">
        <f>'15-1'!D9+'15-2'!D9</f>
        <v>233196.50583028147</v>
      </c>
      <c r="E9" s="129">
        <f>'15-1'!E9+'15-2'!E9</f>
        <v>7642.9317498348719</v>
      </c>
      <c r="F9" s="129">
        <f>'15-1'!F9+'15-2'!F9</f>
        <v>92650.682857849053</v>
      </c>
      <c r="G9" s="129">
        <f t="shared" ref="G9:G19" si="0">SUM(C9:F9)</f>
        <v>6247300.7491097199</v>
      </c>
      <c r="H9" s="63" t="s">
        <v>12</v>
      </c>
    </row>
    <row r="10" spans="1:12" ht="39.950000000000003" customHeight="1" x14ac:dyDescent="0.2">
      <c r="A10" s="23"/>
      <c r="B10" s="70" t="s">
        <v>15</v>
      </c>
      <c r="C10" s="131">
        <f>'15-1'!C10+'15-2'!C10</f>
        <v>565452.8779578805</v>
      </c>
      <c r="D10" s="131">
        <f>'15-1'!D10+'15-2'!D10</f>
        <v>108767.78810363673</v>
      </c>
      <c r="E10" s="131">
        <f>'15-1'!E10+'15-2'!E10</f>
        <v>18391.403725653974</v>
      </c>
      <c r="F10" s="131">
        <f>'15-1'!F10+'15-2'!F10</f>
        <v>35016.529915082334</v>
      </c>
      <c r="G10" s="131">
        <f t="shared" si="0"/>
        <v>727628.59970225359</v>
      </c>
      <c r="H10" s="70" t="s">
        <v>14</v>
      </c>
    </row>
    <row r="11" spans="1:12" ht="39.950000000000003" customHeight="1" x14ac:dyDescent="0.2">
      <c r="A11" s="23"/>
      <c r="B11" s="63" t="s">
        <v>17</v>
      </c>
      <c r="C11" s="129">
        <f>'15-1'!C11+'15-2'!C11</f>
        <v>201147.56702549566</v>
      </c>
      <c r="D11" s="129">
        <f>'15-1'!D11+'15-2'!D11</f>
        <v>65651.15469433066</v>
      </c>
      <c r="E11" s="129">
        <f>'15-1'!E11+'15-2'!E11</f>
        <v>15702.036585029164</v>
      </c>
      <c r="F11" s="129">
        <f>'15-1'!F11+'15-2'!F11</f>
        <v>24075.640371011646</v>
      </c>
      <c r="G11" s="129">
        <f t="shared" si="0"/>
        <v>306576.39867586712</v>
      </c>
      <c r="H11" s="63" t="s">
        <v>16</v>
      </c>
      <c r="J11" s="5"/>
    </row>
    <row r="12" spans="1:12" ht="39.950000000000003" customHeight="1" x14ac:dyDescent="0.2">
      <c r="A12" s="23"/>
      <c r="B12" s="70" t="s">
        <v>79</v>
      </c>
      <c r="C12" s="131">
        <f>'15-1'!C12+'15-2'!C12</f>
        <v>297228.96405199415</v>
      </c>
      <c r="D12" s="131">
        <f>'15-1'!D12+'15-2'!D12</f>
        <v>231696.7883403133</v>
      </c>
      <c r="E12" s="131">
        <f>'15-1'!E12+'15-2'!E12</f>
        <v>33642.269603260625</v>
      </c>
      <c r="F12" s="131">
        <f>'15-1'!F12+'15-2'!F12</f>
        <v>170205.901078897</v>
      </c>
      <c r="G12" s="131">
        <f t="shared" si="0"/>
        <v>732773.92307446501</v>
      </c>
      <c r="H12" s="70" t="s">
        <v>18</v>
      </c>
    </row>
    <row r="13" spans="1:12" ht="39.950000000000003" customHeight="1" x14ac:dyDescent="0.2">
      <c r="A13" s="23"/>
      <c r="B13" s="63" t="s">
        <v>20</v>
      </c>
      <c r="C13" s="129">
        <f>'15-1'!C13+'15-2'!C13</f>
        <v>293810.28235445777</v>
      </c>
      <c r="D13" s="129">
        <f>'15-1'!D13+'15-2'!D13</f>
        <v>178717.72059499816</v>
      </c>
      <c r="E13" s="129">
        <f>'15-1'!E13+'15-2'!E13</f>
        <v>28933.617652633249</v>
      </c>
      <c r="F13" s="129">
        <f>'15-1'!F13+'15-2'!F13</f>
        <v>67830.053111104469</v>
      </c>
      <c r="G13" s="129">
        <f t="shared" si="0"/>
        <v>569291.67371319362</v>
      </c>
      <c r="H13" s="63" t="s">
        <v>19</v>
      </c>
    </row>
    <row r="14" spans="1:12" ht="39.950000000000003" customHeight="1" x14ac:dyDescent="0.2">
      <c r="A14" s="23"/>
      <c r="B14" s="70" t="s">
        <v>22</v>
      </c>
      <c r="C14" s="131">
        <f>'15-1'!C14+'15-2'!C14</f>
        <v>64090.7076893958</v>
      </c>
      <c r="D14" s="131">
        <f>'15-1'!D14+'15-2'!D14</f>
        <v>25260.88183048684</v>
      </c>
      <c r="E14" s="131">
        <f>'15-1'!E14+'15-2'!E14</f>
        <v>3693.8209766280092</v>
      </c>
      <c r="F14" s="131">
        <f>'15-1'!F14+'15-2'!F14</f>
        <v>38772.515460433809</v>
      </c>
      <c r="G14" s="131">
        <f t="shared" si="0"/>
        <v>131817.92595694444</v>
      </c>
      <c r="H14" s="70" t="s">
        <v>21</v>
      </c>
    </row>
    <row r="15" spans="1:12" ht="39.950000000000003" customHeight="1" x14ac:dyDescent="0.2">
      <c r="A15" s="23"/>
      <c r="B15" s="63" t="s">
        <v>24</v>
      </c>
      <c r="C15" s="129">
        <f>'15-1'!C15+'15-2'!C15</f>
        <v>32832.535566059851</v>
      </c>
      <c r="D15" s="129">
        <f>'15-1'!D15+'15-2'!D15</f>
        <v>31106.94480287025</v>
      </c>
      <c r="E15" s="129">
        <f>'15-1'!E15+'15-2'!E15</f>
        <v>3719.6196444586908</v>
      </c>
      <c r="F15" s="129">
        <f>'15-1'!F15+'15-2'!F15</f>
        <v>18316.007973327243</v>
      </c>
      <c r="G15" s="129">
        <f t="shared" si="0"/>
        <v>85975.107986716044</v>
      </c>
      <c r="H15" s="63" t="s">
        <v>23</v>
      </c>
    </row>
    <row r="16" spans="1:12" ht="39.950000000000003" customHeight="1" x14ac:dyDescent="0.2">
      <c r="A16" s="23"/>
      <c r="B16" s="70" t="s">
        <v>26</v>
      </c>
      <c r="C16" s="131">
        <f>'15-1'!C16+'15-2'!C16</f>
        <v>19933.778875960605</v>
      </c>
      <c r="D16" s="131">
        <f>'15-1'!D16+'15-2'!D16</f>
        <v>20315.866741645423</v>
      </c>
      <c r="E16" s="131">
        <f>'15-1'!E16+'15-2'!E16</f>
        <v>2070.5364806203565</v>
      </c>
      <c r="F16" s="131">
        <f>'15-1'!F16+'15-2'!F16</f>
        <v>8753.1820864903475</v>
      </c>
      <c r="G16" s="131">
        <f t="shared" si="0"/>
        <v>51073.364184716738</v>
      </c>
      <c r="H16" s="70" t="s">
        <v>25</v>
      </c>
    </row>
    <row r="17" spans="1:9" ht="39.950000000000003" customHeight="1" x14ac:dyDescent="0.2">
      <c r="A17" s="23"/>
      <c r="B17" s="63" t="s">
        <v>28</v>
      </c>
      <c r="C17" s="129">
        <f>'15-1'!C17+'15-2'!C17</f>
        <v>226587.67849327708</v>
      </c>
      <c r="D17" s="129">
        <f>'15-1'!D17+'15-2'!D17</f>
        <v>58460.614324276015</v>
      </c>
      <c r="E17" s="129">
        <f>'15-1'!E17+'15-2'!E17</f>
        <v>9796.6273163218411</v>
      </c>
      <c r="F17" s="129">
        <f>'15-1'!F17+'15-2'!F17</f>
        <v>14578.220001776046</v>
      </c>
      <c r="G17" s="129">
        <f t="shared" si="0"/>
        <v>309423.14013565099</v>
      </c>
      <c r="H17" s="63" t="s">
        <v>27</v>
      </c>
    </row>
    <row r="18" spans="1:9" ht="39.950000000000003" customHeight="1" x14ac:dyDescent="0.2">
      <c r="A18" s="23"/>
      <c r="B18" s="70" t="s">
        <v>30</v>
      </c>
      <c r="C18" s="131">
        <f>'15-1'!C18+'15-2'!C18</f>
        <v>91485.258061980596</v>
      </c>
      <c r="D18" s="131">
        <f>'15-1'!D18+'15-2'!D18</f>
        <v>41106.505463046233</v>
      </c>
      <c r="E18" s="131">
        <f>'15-1'!E18+'15-2'!E18</f>
        <v>4748.3905692497729</v>
      </c>
      <c r="F18" s="131">
        <f>'15-1'!F18+'15-2'!F18</f>
        <v>15389.968118109016</v>
      </c>
      <c r="G18" s="131">
        <f t="shared" si="0"/>
        <v>152730.12221238561</v>
      </c>
      <c r="H18" s="70" t="s">
        <v>29</v>
      </c>
    </row>
    <row r="19" spans="1:9" ht="39.950000000000003" customHeight="1" x14ac:dyDescent="0.2">
      <c r="A19" s="23"/>
      <c r="B19" s="63" t="s">
        <v>32</v>
      </c>
      <c r="C19" s="129">
        <f>'15-1'!C19+'15-2'!C19</f>
        <v>100910.5073409997</v>
      </c>
      <c r="D19" s="129">
        <f>'15-1'!D19+'15-2'!D19</f>
        <v>53611.116259940463</v>
      </c>
      <c r="E19" s="129">
        <f>'15-1'!E19+'15-2'!E19</f>
        <v>1672.1681585978317</v>
      </c>
      <c r="F19" s="129">
        <f>'15-1'!F19+'15-2'!F19</f>
        <v>19588.665567771313</v>
      </c>
      <c r="G19" s="129">
        <f t="shared" si="0"/>
        <v>175782.4573273093</v>
      </c>
      <c r="H19" s="63" t="s">
        <v>31</v>
      </c>
    </row>
    <row r="20" spans="1:9" ht="39.950000000000003" customHeight="1" x14ac:dyDescent="0.2">
      <c r="A20" s="23"/>
      <c r="B20" s="70" t="s">
        <v>34</v>
      </c>
      <c r="C20" s="131">
        <f>'15-1'!C20+'15-2'!C20</f>
        <v>33184.696936249209</v>
      </c>
      <c r="D20" s="131">
        <f>'15-1'!D20+'15-2'!D20</f>
        <v>16612.527782111454</v>
      </c>
      <c r="E20" s="131">
        <f>'15-1'!E20+'15-2'!E20</f>
        <v>1673.373383696337</v>
      </c>
      <c r="F20" s="131">
        <f>'15-1'!F20+'15-2'!F20</f>
        <v>6213.3068359692234</v>
      </c>
      <c r="G20" s="131">
        <f>SUM(C20:F20)</f>
        <v>57683.90493802623</v>
      </c>
      <c r="H20" s="70" t="s">
        <v>33</v>
      </c>
    </row>
    <row r="21" spans="1:9" s="6" customFormat="1" ht="45" customHeight="1" x14ac:dyDescent="0.2">
      <c r="A21" s="39"/>
      <c r="B21" s="71" t="s">
        <v>35</v>
      </c>
      <c r="C21" s="132">
        <f>SUM(C8:C20)</f>
        <v>8724571.33288504</v>
      </c>
      <c r="D21" s="132">
        <f t="shared" ref="D21:F21" si="1">SUM(D8:D20)</f>
        <v>1514705.6426717183</v>
      </c>
      <c r="E21" s="132">
        <f t="shared" si="1"/>
        <v>191862.10952548473</v>
      </c>
      <c r="F21" s="132">
        <f t="shared" si="1"/>
        <v>937363.64804877527</v>
      </c>
      <c r="G21" s="132">
        <f>SUM(G8:G20)</f>
        <v>11368502.733131018</v>
      </c>
      <c r="H21" s="71" t="s">
        <v>7</v>
      </c>
    </row>
    <row r="22" spans="1:9" s="7" customFormat="1" ht="30" customHeight="1" x14ac:dyDescent="0.2">
      <c r="A22" s="41"/>
      <c r="B22" s="152" t="s">
        <v>275</v>
      </c>
      <c r="C22" s="152"/>
      <c r="D22" s="127"/>
      <c r="G22" s="179" t="s">
        <v>274</v>
      </c>
      <c r="H22" s="179"/>
      <c r="I22" s="25"/>
    </row>
    <row r="23" spans="1:9" ht="45" customHeight="1" x14ac:dyDescent="0.2">
      <c r="A23" s="23"/>
      <c r="B23" s="23"/>
      <c r="C23" s="23"/>
      <c r="D23" s="23"/>
      <c r="E23" s="23"/>
      <c r="F23" s="23"/>
      <c r="G23" s="23"/>
      <c r="H23" s="23"/>
      <c r="I23" s="25"/>
    </row>
    <row r="26" spans="1:9" ht="51" customHeight="1" x14ac:dyDescent="0.2">
      <c r="C26" s="80"/>
      <c r="G26" s="77"/>
    </row>
  </sheetData>
  <protectedRanges>
    <protectedRange sqref="B5:B21" name="نطاق1_1"/>
    <protectedRange sqref="H5:H21 B3:H4" name="نطاق1"/>
    <protectedRange sqref="G5" name="نطاق1_2_1_1_1"/>
  </protectedRanges>
  <mergeCells count="7">
    <mergeCell ref="B22:C22"/>
    <mergeCell ref="G22:H22"/>
    <mergeCell ref="B3:H3"/>
    <mergeCell ref="B4:H4"/>
    <mergeCell ref="H5:H7"/>
    <mergeCell ref="C5:G5"/>
    <mergeCell ref="B5:B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54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25"/>
  <sheetViews>
    <sheetView rightToLeft="1" view="pageBreakPreview" zoomScale="55" zoomScaleNormal="50" zoomScaleSheetLayoutView="55" zoomScalePageLayoutView="70" workbookViewId="0">
      <selection activeCell="B2" sqref="B2:H22"/>
    </sheetView>
  </sheetViews>
  <sheetFormatPr defaultRowHeight="15.75" x14ac:dyDescent="0.2"/>
  <cols>
    <col min="1" max="1" width="9.140625" style="1"/>
    <col min="2" max="2" width="39.42578125" style="1" customWidth="1"/>
    <col min="3" max="7" width="33.7109375" style="1" customWidth="1"/>
    <col min="8" max="8" width="41.140625" style="1" bestFit="1" customWidth="1"/>
    <col min="9" max="9" width="9.140625" style="4"/>
    <col min="10" max="16384" width="9.140625" style="1"/>
  </cols>
  <sheetData>
    <row r="1" spans="1:10" ht="22.5" x14ac:dyDescent="0.2">
      <c r="A1" s="23"/>
      <c r="B1" s="23"/>
      <c r="C1" s="23"/>
      <c r="D1" s="23"/>
      <c r="E1" s="23"/>
      <c r="F1" s="23"/>
      <c r="G1" s="23"/>
      <c r="H1" s="23"/>
      <c r="I1" s="25"/>
    </row>
    <row r="2" spans="1:10" s="10" customFormat="1" ht="38.25" customHeight="1" x14ac:dyDescent="0.2">
      <c r="A2" s="26"/>
      <c r="B2" s="30" t="s">
        <v>126</v>
      </c>
      <c r="C2" s="26"/>
      <c r="D2" s="26"/>
      <c r="E2" s="26"/>
      <c r="F2" s="26"/>
      <c r="G2" s="26"/>
      <c r="H2" s="44" t="s">
        <v>140</v>
      </c>
      <c r="I2" s="26"/>
    </row>
    <row r="3" spans="1:10" s="16" customFormat="1" ht="38.25" customHeight="1" x14ac:dyDescent="0.2">
      <c r="A3" s="32"/>
      <c r="B3" s="153" t="s">
        <v>241</v>
      </c>
      <c r="C3" s="153"/>
      <c r="D3" s="153"/>
      <c r="E3" s="153"/>
      <c r="F3" s="153"/>
      <c r="G3" s="153"/>
      <c r="H3" s="153"/>
      <c r="I3" s="33"/>
    </row>
    <row r="4" spans="1:10" s="3" customFormat="1" ht="46.5" customHeight="1" x14ac:dyDescent="0.2">
      <c r="A4" s="34"/>
      <c r="B4" s="154" t="s">
        <v>369</v>
      </c>
      <c r="C4" s="154"/>
      <c r="D4" s="154"/>
      <c r="E4" s="154"/>
      <c r="F4" s="154"/>
      <c r="G4" s="154"/>
      <c r="H4" s="154"/>
      <c r="I4" s="25"/>
    </row>
    <row r="5" spans="1:10" ht="29.25" customHeight="1" x14ac:dyDescent="0.2">
      <c r="A5" s="23"/>
      <c r="B5" s="178" t="s">
        <v>1</v>
      </c>
      <c r="C5" s="163" t="s">
        <v>463</v>
      </c>
      <c r="D5" s="164"/>
      <c r="E5" s="164"/>
      <c r="F5" s="164"/>
      <c r="G5" s="165"/>
      <c r="H5" s="155" t="s">
        <v>0</v>
      </c>
      <c r="I5" s="25"/>
    </row>
    <row r="6" spans="1:10" ht="25.5" customHeight="1" x14ac:dyDescent="0.2">
      <c r="A6" s="23"/>
      <c r="B6" s="178" t="s">
        <v>5</v>
      </c>
      <c r="C6" s="35" t="s">
        <v>470</v>
      </c>
      <c r="D6" s="35" t="s">
        <v>108</v>
      </c>
      <c r="E6" s="35" t="s">
        <v>109</v>
      </c>
      <c r="F6" s="35" t="s">
        <v>110</v>
      </c>
      <c r="G6" s="35" t="s">
        <v>2</v>
      </c>
      <c r="H6" s="155"/>
      <c r="I6" s="25"/>
    </row>
    <row r="7" spans="1:10" ht="25.5" customHeight="1" x14ac:dyDescent="0.2">
      <c r="A7" s="23"/>
      <c r="B7" s="178"/>
      <c r="C7" s="46" t="s">
        <v>471</v>
      </c>
      <c r="D7" s="46" t="s">
        <v>111</v>
      </c>
      <c r="E7" s="35" t="s">
        <v>112</v>
      </c>
      <c r="F7" s="35" t="s">
        <v>143</v>
      </c>
      <c r="G7" s="35" t="s">
        <v>7</v>
      </c>
      <c r="H7" s="155" t="s">
        <v>6</v>
      </c>
      <c r="I7" s="25"/>
    </row>
    <row r="8" spans="1:10" ht="39.950000000000003" customHeight="1" x14ac:dyDescent="0.2">
      <c r="A8" s="23"/>
      <c r="B8" s="70" t="s">
        <v>11</v>
      </c>
      <c r="C8" s="131">
        <v>336958.19378295913</v>
      </c>
      <c r="D8" s="131">
        <v>239298.17716531624</v>
      </c>
      <c r="E8" s="131">
        <v>32724.897983173862</v>
      </c>
      <c r="F8" s="131">
        <v>337434.80730535428</v>
      </c>
      <c r="G8" s="131">
        <f>SUM(C8:F8)</f>
        <v>946416.07623680343</v>
      </c>
      <c r="H8" s="70" t="s">
        <v>10</v>
      </c>
      <c r="I8" s="25"/>
    </row>
    <row r="9" spans="1:10" ht="39.950000000000003" customHeight="1" x14ac:dyDescent="0.2">
      <c r="A9" s="23"/>
      <c r="B9" s="63" t="s">
        <v>13</v>
      </c>
      <c r="C9" s="129">
        <v>2062752.2520916448</v>
      </c>
      <c r="D9" s="129">
        <v>116384.46883036483</v>
      </c>
      <c r="E9" s="129">
        <v>5842.3993337906631</v>
      </c>
      <c r="F9" s="129">
        <v>75519.761696855974</v>
      </c>
      <c r="G9" s="129">
        <f t="shared" ref="G9:G20" si="0">SUM(C9:F9)</f>
        <v>2260498.8819526564</v>
      </c>
      <c r="H9" s="63" t="s">
        <v>12</v>
      </c>
      <c r="I9" s="25"/>
    </row>
    <row r="10" spans="1:10" ht="39.950000000000003" customHeight="1" x14ac:dyDescent="0.2">
      <c r="A10" s="23"/>
      <c r="B10" s="70" t="s">
        <v>15</v>
      </c>
      <c r="C10" s="131">
        <v>235602.91758965311</v>
      </c>
      <c r="D10" s="131">
        <v>69545.940897053937</v>
      </c>
      <c r="E10" s="131">
        <v>11933.875958148001</v>
      </c>
      <c r="F10" s="131">
        <v>21365.591017163621</v>
      </c>
      <c r="G10" s="131">
        <f t="shared" si="0"/>
        <v>338448.32546201861</v>
      </c>
      <c r="H10" s="70" t="s">
        <v>14</v>
      </c>
      <c r="I10" s="25"/>
    </row>
    <row r="11" spans="1:10" ht="39.950000000000003" customHeight="1" x14ac:dyDescent="0.2">
      <c r="A11" s="23"/>
      <c r="B11" s="63" t="s">
        <v>17</v>
      </c>
      <c r="C11" s="129">
        <v>122337.2341672222</v>
      </c>
      <c r="D11" s="129">
        <v>56007.342514869408</v>
      </c>
      <c r="E11" s="129">
        <v>10049.841463438588</v>
      </c>
      <c r="F11" s="129">
        <v>22007.174178727157</v>
      </c>
      <c r="G11" s="129">
        <f t="shared" si="0"/>
        <v>210401.59232425733</v>
      </c>
      <c r="H11" s="63" t="s">
        <v>16</v>
      </c>
      <c r="I11" s="25"/>
      <c r="J11" s="5"/>
    </row>
    <row r="12" spans="1:10" ht="39.950000000000003" customHeight="1" x14ac:dyDescent="0.2">
      <c r="A12" s="23"/>
      <c r="B12" s="70" t="s">
        <v>79</v>
      </c>
      <c r="C12" s="131">
        <v>95506.700157116284</v>
      </c>
      <c r="D12" s="131">
        <v>157148.555028378</v>
      </c>
      <c r="E12" s="131">
        <v>29934.605905502187</v>
      </c>
      <c r="F12" s="131">
        <v>138943.40784145897</v>
      </c>
      <c r="G12" s="131">
        <f t="shared" si="0"/>
        <v>421533.26893245545</v>
      </c>
      <c r="H12" s="70" t="s">
        <v>18</v>
      </c>
      <c r="I12" s="25"/>
    </row>
    <row r="13" spans="1:10" ht="39.950000000000003" customHeight="1" x14ac:dyDescent="0.2">
      <c r="A13" s="23"/>
      <c r="B13" s="63" t="s">
        <v>20</v>
      </c>
      <c r="C13" s="129">
        <v>179065.54079224064</v>
      </c>
      <c r="D13" s="129">
        <v>139563.94017742667</v>
      </c>
      <c r="E13" s="129">
        <v>22484.214658783229</v>
      </c>
      <c r="F13" s="129">
        <v>60270.106564374422</v>
      </c>
      <c r="G13" s="129">
        <f t="shared" si="0"/>
        <v>401383.80219282495</v>
      </c>
      <c r="H13" s="63" t="s">
        <v>19</v>
      </c>
      <c r="I13" s="25"/>
    </row>
    <row r="14" spans="1:10" ht="39.950000000000003" customHeight="1" x14ac:dyDescent="0.2">
      <c r="A14" s="23"/>
      <c r="B14" s="70" t="s">
        <v>22</v>
      </c>
      <c r="C14" s="131">
        <v>40031.026282861247</v>
      </c>
      <c r="D14" s="131">
        <v>17728.607824665723</v>
      </c>
      <c r="E14" s="131">
        <v>3136.9199002485793</v>
      </c>
      <c r="F14" s="131">
        <v>35985.098875588832</v>
      </c>
      <c r="G14" s="131">
        <f t="shared" si="0"/>
        <v>96881.652883364382</v>
      </c>
      <c r="H14" s="70" t="s">
        <v>21</v>
      </c>
      <c r="I14" s="25"/>
    </row>
    <row r="15" spans="1:10" ht="39.950000000000003" customHeight="1" x14ac:dyDescent="0.2">
      <c r="A15" s="23"/>
      <c r="B15" s="63" t="s">
        <v>24</v>
      </c>
      <c r="C15" s="129">
        <v>14920.70797546012</v>
      </c>
      <c r="D15" s="129">
        <v>15055.576249733584</v>
      </c>
      <c r="E15" s="129">
        <v>3419.9892203022628</v>
      </c>
      <c r="F15" s="129">
        <v>15718.13996670806</v>
      </c>
      <c r="G15" s="129">
        <f t="shared" si="0"/>
        <v>49114.413412204027</v>
      </c>
      <c r="H15" s="63" t="s">
        <v>23</v>
      </c>
      <c r="I15" s="25"/>
    </row>
    <row r="16" spans="1:10" ht="39.950000000000003" customHeight="1" x14ac:dyDescent="0.2">
      <c r="A16" s="23"/>
      <c r="B16" s="70" t="s">
        <v>26</v>
      </c>
      <c r="C16" s="131">
        <v>9332.6268738850758</v>
      </c>
      <c r="D16" s="131">
        <v>15559.213948551689</v>
      </c>
      <c r="E16" s="131">
        <v>1759.8018009979123</v>
      </c>
      <c r="F16" s="131">
        <v>6731.9358399663579</v>
      </c>
      <c r="G16" s="131">
        <f t="shared" si="0"/>
        <v>33383.578463401034</v>
      </c>
      <c r="H16" s="70" t="s">
        <v>25</v>
      </c>
      <c r="I16" s="25"/>
    </row>
    <row r="17" spans="1:9" ht="39.950000000000003" customHeight="1" x14ac:dyDescent="0.2">
      <c r="A17" s="23"/>
      <c r="B17" s="63" t="s">
        <v>28</v>
      </c>
      <c r="C17" s="129">
        <v>178431.1808740928</v>
      </c>
      <c r="D17" s="129">
        <v>51377.605728984388</v>
      </c>
      <c r="E17" s="129">
        <v>9388.7345718128563</v>
      </c>
      <c r="F17" s="129">
        <v>14280.128447740628</v>
      </c>
      <c r="G17" s="129">
        <f t="shared" si="0"/>
        <v>253477.64962263068</v>
      </c>
      <c r="H17" s="63" t="s">
        <v>27</v>
      </c>
      <c r="I17" s="25"/>
    </row>
    <row r="18" spans="1:9" ht="39.950000000000003" customHeight="1" x14ac:dyDescent="0.2">
      <c r="A18" s="23"/>
      <c r="B18" s="70" t="s">
        <v>30</v>
      </c>
      <c r="C18" s="131">
        <v>65046.375223212992</v>
      </c>
      <c r="D18" s="131">
        <v>32903.691481347792</v>
      </c>
      <c r="E18" s="131">
        <v>4159.5252803184621</v>
      </c>
      <c r="F18" s="131">
        <v>13290.835822477895</v>
      </c>
      <c r="G18" s="131">
        <f t="shared" si="0"/>
        <v>115400.42780735713</v>
      </c>
      <c r="H18" s="70" t="s">
        <v>29</v>
      </c>
      <c r="I18" s="25"/>
    </row>
    <row r="19" spans="1:9" ht="39.950000000000003" customHeight="1" x14ac:dyDescent="0.2">
      <c r="A19" s="23"/>
      <c r="B19" s="63" t="s">
        <v>32</v>
      </c>
      <c r="C19" s="129">
        <v>62214.534760894756</v>
      </c>
      <c r="D19" s="129">
        <v>44069.744778837805</v>
      </c>
      <c r="E19" s="129">
        <v>1604.457950978509</v>
      </c>
      <c r="F19" s="129">
        <v>18113.464482021689</v>
      </c>
      <c r="G19" s="129">
        <f t="shared" si="0"/>
        <v>126002.20197273276</v>
      </c>
      <c r="H19" s="63" t="s">
        <v>31</v>
      </c>
      <c r="I19" s="25"/>
    </row>
    <row r="20" spans="1:9" ht="39.950000000000003" customHeight="1" x14ac:dyDescent="0.2">
      <c r="A20" s="23"/>
      <c r="B20" s="70" t="s">
        <v>34</v>
      </c>
      <c r="C20" s="131">
        <v>14875.625017043991</v>
      </c>
      <c r="D20" s="131">
        <v>12194.18172744458</v>
      </c>
      <c r="E20" s="131">
        <v>1673.373383696337</v>
      </c>
      <c r="F20" s="131">
        <v>4903.8711390590352</v>
      </c>
      <c r="G20" s="131">
        <f t="shared" si="0"/>
        <v>33647.051267243944</v>
      </c>
      <c r="H20" s="70" t="s">
        <v>33</v>
      </c>
      <c r="I20" s="38"/>
    </row>
    <row r="21" spans="1:9" s="6" customFormat="1" ht="45" customHeight="1" x14ac:dyDescent="0.2">
      <c r="A21" s="39"/>
      <c r="B21" s="71" t="s">
        <v>35</v>
      </c>
      <c r="C21" s="132">
        <f>SUM(C8:C20)</f>
        <v>3417074.9155882881</v>
      </c>
      <c r="D21" s="132">
        <f t="shared" ref="D21:G21" si="1">SUM(D8:D20)</f>
        <v>966837.0463529746</v>
      </c>
      <c r="E21" s="132">
        <f t="shared" si="1"/>
        <v>138112.63741119145</v>
      </c>
      <c r="F21" s="132">
        <f t="shared" si="1"/>
        <v>764564.3231774969</v>
      </c>
      <c r="G21" s="132">
        <f t="shared" si="1"/>
        <v>5286588.9225299498</v>
      </c>
      <c r="H21" s="71" t="s">
        <v>7</v>
      </c>
      <c r="I21" s="25"/>
    </row>
    <row r="22" spans="1:9" s="7" customFormat="1" ht="30" customHeight="1" x14ac:dyDescent="0.2">
      <c r="A22" s="41"/>
      <c r="B22" s="152" t="s">
        <v>275</v>
      </c>
      <c r="C22" s="152"/>
      <c r="D22" s="127"/>
      <c r="G22" s="179" t="s">
        <v>274</v>
      </c>
      <c r="H22" s="179"/>
      <c r="I22" s="25"/>
    </row>
    <row r="23" spans="1:9" ht="45" customHeight="1" x14ac:dyDescent="0.2">
      <c r="A23" s="23"/>
      <c r="B23" s="23"/>
      <c r="C23" s="23"/>
      <c r="D23" s="23"/>
      <c r="E23" s="23"/>
      <c r="H23" s="23"/>
      <c r="I23" s="25"/>
    </row>
    <row r="24" spans="1:9" x14ac:dyDescent="0.2">
      <c r="F24" s="146"/>
      <c r="G24" s="146"/>
    </row>
    <row r="25" spans="1:9" ht="112.5" customHeight="1" x14ac:dyDescent="0.2">
      <c r="E25" s="77"/>
    </row>
  </sheetData>
  <protectedRanges>
    <protectedRange sqref="B3:H4" name="نطاق1"/>
    <protectedRange sqref="B5:B21" name="نطاق1_1_1"/>
    <protectedRange sqref="H5:H21" name="نطاق1_2"/>
    <protectedRange sqref="G5" name="نطاق1_2_1_1_1"/>
  </protectedRanges>
  <mergeCells count="7">
    <mergeCell ref="G22:H22"/>
    <mergeCell ref="B3:H3"/>
    <mergeCell ref="B4:H4"/>
    <mergeCell ref="B5:B7"/>
    <mergeCell ref="C5:G5"/>
    <mergeCell ref="H5:H7"/>
    <mergeCell ref="B22:C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54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26"/>
  <sheetViews>
    <sheetView rightToLeft="1" view="pageBreakPreview" zoomScale="55" zoomScaleNormal="50" zoomScaleSheetLayoutView="55" zoomScalePageLayoutView="70" workbookViewId="0">
      <selection activeCell="B2" sqref="B2:H22"/>
    </sheetView>
  </sheetViews>
  <sheetFormatPr defaultRowHeight="15.75" x14ac:dyDescent="0.2"/>
  <cols>
    <col min="1" max="1" width="9.140625" style="1"/>
    <col min="2" max="2" width="39.42578125" style="1" customWidth="1"/>
    <col min="3" max="7" width="33.7109375" style="1" customWidth="1"/>
    <col min="8" max="8" width="41.140625" style="1" bestFit="1" customWidth="1"/>
    <col min="9" max="9" width="9.140625" style="4"/>
    <col min="10" max="16384" width="9.140625" style="1"/>
  </cols>
  <sheetData>
    <row r="1" spans="1:12" ht="22.5" x14ac:dyDescent="0.2">
      <c r="A1" s="23"/>
      <c r="B1" s="23"/>
      <c r="C1" s="23"/>
      <c r="D1" s="23"/>
      <c r="E1" s="23"/>
      <c r="F1" s="23"/>
      <c r="G1" s="23"/>
      <c r="H1" s="23"/>
      <c r="I1" s="25"/>
    </row>
    <row r="2" spans="1:12" s="10" customFormat="1" ht="38.25" customHeight="1" x14ac:dyDescent="0.2">
      <c r="A2" s="26"/>
      <c r="B2" s="30" t="s">
        <v>127</v>
      </c>
      <c r="C2" s="26"/>
      <c r="D2" s="26"/>
      <c r="E2" s="26"/>
      <c r="F2" s="26"/>
      <c r="G2" s="26"/>
      <c r="H2" s="44" t="s">
        <v>309</v>
      </c>
      <c r="I2" s="26"/>
      <c r="L2" s="20"/>
    </row>
    <row r="3" spans="1:12" s="16" customFormat="1" ht="38.25" customHeight="1" x14ac:dyDescent="0.2">
      <c r="A3" s="32"/>
      <c r="B3" s="153" t="s">
        <v>242</v>
      </c>
      <c r="C3" s="153"/>
      <c r="D3" s="153"/>
      <c r="E3" s="153"/>
      <c r="F3" s="153"/>
      <c r="G3" s="153"/>
      <c r="H3" s="153"/>
      <c r="I3" s="33"/>
    </row>
    <row r="4" spans="1:12" s="3" customFormat="1" ht="46.5" customHeight="1" x14ac:dyDescent="0.2">
      <c r="A4" s="34"/>
      <c r="B4" s="154" t="s">
        <v>371</v>
      </c>
      <c r="C4" s="154"/>
      <c r="D4" s="154"/>
      <c r="E4" s="154"/>
      <c r="F4" s="154"/>
      <c r="G4" s="154"/>
      <c r="H4" s="154"/>
      <c r="I4" s="25"/>
    </row>
    <row r="5" spans="1:12" ht="29.25" customHeight="1" x14ac:dyDescent="0.2">
      <c r="A5" s="23"/>
      <c r="B5" s="178" t="s">
        <v>1</v>
      </c>
      <c r="C5" s="163" t="s">
        <v>463</v>
      </c>
      <c r="D5" s="164"/>
      <c r="E5" s="164"/>
      <c r="F5" s="164"/>
      <c r="G5" s="165"/>
      <c r="H5" s="155" t="s">
        <v>0</v>
      </c>
      <c r="I5" s="25"/>
    </row>
    <row r="6" spans="1:12" ht="25.5" customHeight="1" x14ac:dyDescent="0.2">
      <c r="A6" s="23"/>
      <c r="B6" s="178" t="s">
        <v>5</v>
      </c>
      <c r="C6" s="35" t="s">
        <v>470</v>
      </c>
      <c r="D6" s="35" t="s">
        <v>108</v>
      </c>
      <c r="E6" s="35" t="s">
        <v>109</v>
      </c>
      <c r="F6" s="35" t="s">
        <v>110</v>
      </c>
      <c r="G6" s="35" t="s">
        <v>2</v>
      </c>
      <c r="H6" s="155"/>
      <c r="I6" s="25"/>
    </row>
    <row r="7" spans="1:12" ht="25.5" customHeight="1" x14ac:dyDescent="0.2">
      <c r="A7" s="23"/>
      <c r="B7" s="178"/>
      <c r="C7" s="46" t="s">
        <v>471</v>
      </c>
      <c r="D7" s="46" t="s">
        <v>111</v>
      </c>
      <c r="E7" s="35" t="s">
        <v>112</v>
      </c>
      <c r="F7" s="35" t="s">
        <v>143</v>
      </c>
      <c r="G7" s="35" t="s">
        <v>7</v>
      </c>
      <c r="H7" s="155" t="s">
        <v>6</v>
      </c>
      <c r="I7" s="25"/>
    </row>
    <row r="8" spans="1:12" ht="39.950000000000003" customHeight="1" x14ac:dyDescent="0.2">
      <c r="A8" s="23"/>
      <c r="B8" s="70" t="s">
        <v>11</v>
      </c>
      <c r="C8" s="131">
        <v>547137.65607657447</v>
      </c>
      <c r="D8" s="131">
        <v>210903.05073846492</v>
      </c>
      <c r="E8" s="131">
        <v>27450.415696326123</v>
      </c>
      <c r="F8" s="131">
        <v>88538.167365599467</v>
      </c>
      <c r="G8" s="131">
        <f>SUM(C8:F8)</f>
        <v>874029.28987696499</v>
      </c>
      <c r="H8" s="70" t="s">
        <v>10</v>
      </c>
      <c r="I8" s="25"/>
    </row>
    <row r="9" spans="1:12" ht="39.950000000000003" customHeight="1" x14ac:dyDescent="0.2">
      <c r="A9" s="23"/>
      <c r="B9" s="63" t="s">
        <v>13</v>
      </c>
      <c r="C9" s="129">
        <v>3851058.3765801103</v>
      </c>
      <c r="D9" s="129">
        <v>116812.03699991663</v>
      </c>
      <c r="E9" s="129">
        <v>1800.5324160442083</v>
      </c>
      <c r="F9" s="129">
        <v>17130.921160993075</v>
      </c>
      <c r="G9" s="129">
        <f t="shared" ref="G9:G20" si="0">SUM(C9:F9)</f>
        <v>3986801.8671570644</v>
      </c>
      <c r="H9" s="63" t="s">
        <v>12</v>
      </c>
      <c r="I9" s="25"/>
    </row>
    <row r="10" spans="1:12" ht="39.950000000000003" customHeight="1" x14ac:dyDescent="0.2">
      <c r="A10" s="23"/>
      <c r="B10" s="70" t="s">
        <v>15</v>
      </c>
      <c r="C10" s="131">
        <v>329849.96036822733</v>
      </c>
      <c r="D10" s="131">
        <v>39221.847206582795</v>
      </c>
      <c r="E10" s="131">
        <v>6457.5277675059715</v>
      </c>
      <c r="F10" s="131">
        <v>13650.938897918713</v>
      </c>
      <c r="G10" s="131">
        <f t="shared" si="0"/>
        <v>389180.27424023481</v>
      </c>
      <c r="H10" s="70" t="s">
        <v>14</v>
      </c>
      <c r="I10" s="25"/>
    </row>
    <row r="11" spans="1:12" ht="39.950000000000003" customHeight="1" x14ac:dyDescent="0.2">
      <c r="A11" s="23"/>
      <c r="B11" s="63" t="s">
        <v>17</v>
      </c>
      <c r="C11" s="129">
        <v>78810.332858273468</v>
      </c>
      <c r="D11" s="129">
        <v>9643.8121794612562</v>
      </c>
      <c r="E11" s="129">
        <v>5652.1951215905747</v>
      </c>
      <c r="F11" s="129">
        <v>2068.4661922844903</v>
      </c>
      <c r="G11" s="129">
        <f t="shared" si="0"/>
        <v>96174.80635160979</v>
      </c>
      <c r="H11" s="63" t="s">
        <v>16</v>
      </c>
      <c r="I11" s="25"/>
      <c r="J11" s="5"/>
    </row>
    <row r="12" spans="1:12" ht="39.950000000000003" customHeight="1" x14ac:dyDescent="0.2">
      <c r="A12" s="23"/>
      <c r="B12" s="70" t="s">
        <v>79</v>
      </c>
      <c r="C12" s="131">
        <v>201722.26389487783</v>
      </c>
      <c r="D12" s="131">
        <v>74548.233311935313</v>
      </c>
      <c r="E12" s="131">
        <v>3707.6636977584362</v>
      </c>
      <c r="F12" s="131">
        <v>31262.49323743803</v>
      </c>
      <c r="G12" s="131">
        <f t="shared" si="0"/>
        <v>311240.65414200962</v>
      </c>
      <c r="H12" s="70" t="s">
        <v>18</v>
      </c>
      <c r="I12" s="25"/>
    </row>
    <row r="13" spans="1:12" ht="39.950000000000003" customHeight="1" x14ac:dyDescent="0.2">
      <c r="A13" s="23"/>
      <c r="B13" s="63" t="s">
        <v>20</v>
      </c>
      <c r="C13" s="129">
        <v>114744.74156221711</v>
      </c>
      <c r="D13" s="129">
        <v>39153.780417571499</v>
      </c>
      <c r="E13" s="129">
        <v>6449.4029938500207</v>
      </c>
      <c r="F13" s="129">
        <v>7559.9465467300397</v>
      </c>
      <c r="G13" s="129">
        <f t="shared" si="0"/>
        <v>167907.87152036867</v>
      </c>
      <c r="H13" s="63" t="s">
        <v>19</v>
      </c>
      <c r="I13" s="25"/>
    </row>
    <row r="14" spans="1:12" ht="39.950000000000003" customHeight="1" x14ac:dyDescent="0.2">
      <c r="A14" s="23"/>
      <c r="B14" s="70" t="s">
        <v>22</v>
      </c>
      <c r="C14" s="131">
        <v>24059.681406534557</v>
      </c>
      <c r="D14" s="131">
        <v>7532.2740058211148</v>
      </c>
      <c r="E14" s="131">
        <v>556.90107637942992</v>
      </c>
      <c r="F14" s="131">
        <v>2787.4165848449807</v>
      </c>
      <c r="G14" s="131">
        <f t="shared" si="0"/>
        <v>34936.27307358008</v>
      </c>
      <c r="H14" s="70" t="s">
        <v>21</v>
      </c>
      <c r="I14" s="25"/>
    </row>
    <row r="15" spans="1:12" ht="39.950000000000003" customHeight="1" x14ac:dyDescent="0.2">
      <c r="A15" s="23"/>
      <c r="B15" s="63" t="s">
        <v>24</v>
      </c>
      <c r="C15" s="129">
        <v>17911.827590599729</v>
      </c>
      <c r="D15" s="129">
        <v>16051.368553136666</v>
      </c>
      <c r="E15" s="129">
        <v>299.63042415642798</v>
      </c>
      <c r="F15" s="129">
        <v>2597.8680066191832</v>
      </c>
      <c r="G15" s="129">
        <f t="shared" si="0"/>
        <v>36860.694574512003</v>
      </c>
      <c r="H15" s="63" t="s">
        <v>23</v>
      </c>
      <c r="I15" s="25"/>
    </row>
    <row r="16" spans="1:12" ht="39.950000000000003" customHeight="1" x14ac:dyDescent="0.2">
      <c r="A16" s="23"/>
      <c r="B16" s="70" t="s">
        <v>26</v>
      </c>
      <c r="C16" s="131">
        <v>10601.152002075531</v>
      </c>
      <c r="D16" s="131">
        <v>4756.6527930937327</v>
      </c>
      <c r="E16" s="131">
        <v>310.73467962244405</v>
      </c>
      <c r="F16" s="131">
        <v>2021.2462465239894</v>
      </c>
      <c r="G16" s="131">
        <f t="shared" si="0"/>
        <v>17689.785721315697</v>
      </c>
      <c r="H16" s="70" t="s">
        <v>25</v>
      </c>
      <c r="I16" s="25"/>
    </row>
    <row r="17" spans="1:9" ht="39.950000000000003" customHeight="1" x14ac:dyDescent="0.2">
      <c r="A17" s="23"/>
      <c r="B17" s="63" t="s">
        <v>28</v>
      </c>
      <c r="C17" s="129">
        <v>48156.497619184287</v>
      </c>
      <c r="D17" s="129">
        <v>7083.008595291627</v>
      </c>
      <c r="E17" s="129">
        <v>407.89274450898506</v>
      </c>
      <c r="F17" s="129">
        <v>298.09155403541752</v>
      </c>
      <c r="G17" s="129">
        <f t="shared" si="0"/>
        <v>55945.490513020319</v>
      </c>
      <c r="H17" s="63" t="s">
        <v>27</v>
      </c>
      <c r="I17" s="25"/>
    </row>
    <row r="18" spans="1:9" ht="39.950000000000003" customHeight="1" x14ac:dyDescent="0.2">
      <c r="A18" s="23"/>
      <c r="B18" s="70" t="s">
        <v>30</v>
      </c>
      <c r="C18" s="131">
        <v>26438.8828387676</v>
      </c>
      <c r="D18" s="131">
        <v>8202.8139816984385</v>
      </c>
      <c r="E18" s="131">
        <v>588.86528893131072</v>
      </c>
      <c r="F18" s="131">
        <v>2099.1322956311215</v>
      </c>
      <c r="G18" s="131">
        <f t="shared" si="0"/>
        <v>37329.694405028466</v>
      </c>
      <c r="H18" s="70" t="s">
        <v>29</v>
      </c>
      <c r="I18" s="25"/>
    </row>
    <row r="19" spans="1:9" ht="39.950000000000003" customHeight="1" x14ac:dyDescent="0.2">
      <c r="A19" s="23"/>
      <c r="B19" s="63" t="s">
        <v>32</v>
      </c>
      <c r="C19" s="129">
        <v>38695.972580104935</v>
      </c>
      <c r="D19" s="129">
        <v>9541.3714811026566</v>
      </c>
      <c r="E19" s="129">
        <v>67.710207619322745</v>
      </c>
      <c r="F19" s="129">
        <v>1475.2010857496261</v>
      </c>
      <c r="G19" s="129">
        <f t="shared" si="0"/>
        <v>49780.255354576548</v>
      </c>
      <c r="H19" s="63" t="s">
        <v>31</v>
      </c>
      <c r="I19" s="25"/>
    </row>
    <row r="20" spans="1:9" ht="39.950000000000003" customHeight="1" x14ac:dyDescent="0.2">
      <c r="A20" s="23"/>
      <c r="B20" s="70" t="s">
        <v>34</v>
      </c>
      <c r="C20" s="131">
        <v>18309.07191920522</v>
      </c>
      <c r="D20" s="131">
        <v>4418.3460546668748</v>
      </c>
      <c r="E20" s="131">
        <v>0</v>
      </c>
      <c r="F20" s="131">
        <v>1309.4356969101882</v>
      </c>
      <c r="G20" s="131">
        <f t="shared" si="0"/>
        <v>24036.853670782286</v>
      </c>
      <c r="H20" s="70" t="s">
        <v>33</v>
      </c>
      <c r="I20" s="38"/>
    </row>
    <row r="21" spans="1:9" s="6" customFormat="1" ht="45" customHeight="1" x14ac:dyDescent="0.2">
      <c r="A21" s="39"/>
      <c r="B21" s="71" t="s">
        <v>35</v>
      </c>
      <c r="C21" s="132">
        <f>SUM(C8:C20)</f>
        <v>5307496.4172967533</v>
      </c>
      <c r="D21" s="132">
        <f t="shared" ref="D21:G21" si="1">SUM(D8:D20)</f>
        <v>547868.59631874354</v>
      </c>
      <c r="E21" s="132">
        <f t="shared" si="1"/>
        <v>53749.472114293247</v>
      </c>
      <c r="F21" s="132">
        <f t="shared" si="1"/>
        <v>172799.32487127834</v>
      </c>
      <c r="G21" s="132">
        <f t="shared" si="1"/>
        <v>6081913.8106010677</v>
      </c>
      <c r="H21" s="71" t="s">
        <v>7</v>
      </c>
      <c r="I21" s="25"/>
    </row>
    <row r="22" spans="1:9" s="7" customFormat="1" ht="30" customHeight="1" x14ac:dyDescent="0.2">
      <c r="A22" s="41"/>
      <c r="B22" s="152" t="s">
        <v>275</v>
      </c>
      <c r="C22" s="152"/>
      <c r="D22" s="127"/>
      <c r="G22" s="179" t="s">
        <v>274</v>
      </c>
      <c r="H22" s="179"/>
      <c r="I22" s="25"/>
    </row>
    <row r="23" spans="1:9" ht="45" customHeight="1" x14ac:dyDescent="0.2">
      <c r="A23" s="23"/>
      <c r="B23" s="23"/>
      <c r="C23" s="23"/>
      <c r="D23" s="23"/>
      <c r="E23" s="23"/>
      <c r="F23" s="23"/>
      <c r="H23" s="23"/>
      <c r="I23" s="25"/>
    </row>
    <row r="25" spans="1:9" x14ac:dyDescent="0.2">
      <c r="G25" s="146"/>
    </row>
    <row r="26" spans="1:9" ht="47.25" customHeight="1" x14ac:dyDescent="0.2">
      <c r="F26" s="78"/>
    </row>
  </sheetData>
  <protectedRanges>
    <protectedRange sqref="B3:H4" name="نطاق1"/>
    <protectedRange sqref="B5:B21" name="نطاق1_1_1"/>
    <protectedRange sqref="H5:H21" name="نطاق1_2"/>
    <protectedRange sqref="G5" name="نطاق1_2_1_1_1"/>
  </protectedRanges>
  <mergeCells count="7">
    <mergeCell ref="G22:H22"/>
    <mergeCell ref="B3:H3"/>
    <mergeCell ref="B4:H4"/>
    <mergeCell ref="B5:B7"/>
    <mergeCell ref="C5:G5"/>
    <mergeCell ref="H5:H7"/>
    <mergeCell ref="B22:C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54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AC29"/>
  <sheetViews>
    <sheetView rightToLeft="1" view="pageBreakPreview" zoomScale="55" zoomScaleNormal="50" zoomScaleSheetLayoutView="55" zoomScalePageLayoutView="70" workbookViewId="0">
      <selection activeCell="B2" sqref="B2:H22"/>
    </sheetView>
  </sheetViews>
  <sheetFormatPr defaultRowHeight="15.75" x14ac:dyDescent="0.2"/>
  <cols>
    <col min="1" max="1" width="9.140625" style="1"/>
    <col min="2" max="2" width="39.42578125" style="1" customWidth="1"/>
    <col min="3" max="6" width="20.42578125" style="1" customWidth="1"/>
    <col min="7" max="7" width="41.140625" style="1" bestFit="1" customWidth="1"/>
    <col min="8" max="8" width="9.140625" style="4"/>
    <col min="9" max="18" width="9.140625" style="1"/>
    <col min="19" max="19" width="26" style="1" customWidth="1"/>
    <col min="20" max="20" width="24.7109375" style="1" customWidth="1"/>
    <col min="21" max="24" width="9.140625" style="1"/>
    <col min="25" max="25" width="0.28515625" style="1" customWidth="1"/>
    <col min="26" max="26" width="10.140625" style="1" customWidth="1"/>
    <col min="27" max="27" width="22.7109375" style="1" customWidth="1"/>
    <col min="28" max="28" width="26" style="1" customWidth="1"/>
    <col min="29" max="29" width="34.5703125" style="1" customWidth="1"/>
    <col min="30" max="16384" width="9.140625" style="1"/>
  </cols>
  <sheetData>
    <row r="1" spans="1:29" ht="22.5" x14ac:dyDescent="0.2">
      <c r="A1" s="23"/>
      <c r="B1" s="23"/>
      <c r="C1" s="23"/>
      <c r="D1" s="23"/>
      <c r="E1" s="23"/>
      <c r="F1" s="23"/>
      <c r="G1" s="23"/>
      <c r="H1" s="25"/>
    </row>
    <row r="2" spans="1:29" s="10" customFormat="1" ht="38.25" customHeight="1" x14ac:dyDescent="0.2">
      <c r="A2" s="26"/>
      <c r="B2" s="30" t="s">
        <v>310</v>
      </c>
      <c r="C2" s="26"/>
      <c r="D2" s="26"/>
      <c r="E2" s="26"/>
      <c r="F2" s="26"/>
      <c r="G2" s="44" t="s">
        <v>142</v>
      </c>
      <c r="H2" s="26"/>
      <c r="K2" s="20"/>
    </row>
    <row r="3" spans="1:29" s="16" customFormat="1" ht="38.25" customHeight="1" x14ac:dyDescent="0.2">
      <c r="A3" s="32"/>
      <c r="B3" s="153" t="s">
        <v>243</v>
      </c>
      <c r="C3" s="153"/>
      <c r="D3" s="153"/>
      <c r="E3" s="153"/>
      <c r="F3" s="153"/>
      <c r="G3" s="153"/>
      <c r="H3" s="33"/>
    </row>
    <row r="4" spans="1:29" s="3" customFormat="1" ht="35.25" customHeight="1" x14ac:dyDescent="0.2">
      <c r="A4" s="34"/>
      <c r="B4" s="154" t="s">
        <v>418</v>
      </c>
      <c r="C4" s="154"/>
      <c r="D4" s="154"/>
      <c r="E4" s="154"/>
      <c r="F4" s="154"/>
      <c r="G4" s="154"/>
      <c r="H4" s="25"/>
    </row>
    <row r="5" spans="1:29" ht="29.25" customHeight="1" x14ac:dyDescent="0.2">
      <c r="A5" s="23"/>
      <c r="B5" s="178" t="s">
        <v>1</v>
      </c>
      <c r="C5" s="163" t="s">
        <v>277</v>
      </c>
      <c r="D5" s="164"/>
      <c r="E5" s="164"/>
      <c r="F5" s="165"/>
      <c r="G5" s="155" t="s">
        <v>0</v>
      </c>
    </row>
    <row r="6" spans="1:29" ht="25.5" customHeight="1" x14ac:dyDescent="0.2">
      <c r="A6" s="23"/>
      <c r="B6" s="178" t="s">
        <v>5</v>
      </c>
      <c r="C6" s="35" t="s">
        <v>98</v>
      </c>
      <c r="D6" s="35" t="s">
        <v>99</v>
      </c>
      <c r="E6" s="35" t="s">
        <v>100</v>
      </c>
      <c r="F6" s="35" t="s">
        <v>2</v>
      </c>
      <c r="G6" s="155"/>
    </row>
    <row r="7" spans="1:29" ht="25.5" customHeight="1" x14ac:dyDescent="0.2">
      <c r="A7" s="23"/>
      <c r="B7" s="178"/>
      <c r="C7" s="46" t="s">
        <v>249</v>
      </c>
      <c r="D7" s="35" t="s">
        <v>102</v>
      </c>
      <c r="E7" s="35" t="s">
        <v>101</v>
      </c>
      <c r="F7" s="35" t="s">
        <v>7</v>
      </c>
      <c r="G7" s="155" t="s">
        <v>6</v>
      </c>
    </row>
    <row r="8" spans="1:29" ht="39.950000000000003" customHeight="1" x14ac:dyDescent="0.2">
      <c r="A8" s="23"/>
      <c r="B8" s="70" t="s">
        <v>11</v>
      </c>
      <c r="C8" s="131">
        <f>'16-1'!C8+'16-2'!C8</f>
        <v>305811.80359987647</v>
      </c>
      <c r="D8" s="131">
        <f>'16-1'!D8+'16-2'!D8</f>
        <v>534678.16688706307</v>
      </c>
      <c r="E8" s="131">
        <f>'16-1'!E8+'16-2'!E8</f>
        <v>1012190.8425495868</v>
      </c>
      <c r="F8" s="131">
        <f>SUM(C8:E8)</f>
        <v>1852680.8130365263</v>
      </c>
      <c r="G8" s="70" t="s">
        <v>10</v>
      </c>
    </row>
    <row r="9" spans="1:29" ht="39.950000000000003" customHeight="1" x14ac:dyDescent="0.2">
      <c r="A9" s="23"/>
      <c r="B9" s="63" t="s">
        <v>13</v>
      </c>
      <c r="C9" s="129">
        <f>'16-1'!C9+'16-2'!C9</f>
        <v>0</v>
      </c>
      <c r="D9" s="129">
        <f>'16-1'!D9+'16-2'!D9</f>
        <v>1045353.4335859511</v>
      </c>
      <c r="E9" s="129">
        <f>'16-1'!E9+'16-2'!E9</f>
        <v>5233792.9569122475</v>
      </c>
      <c r="F9" s="129">
        <f t="shared" ref="F9:F20" si="0">SUM(C9:E9)</f>
        <v>6279146.3904981986</v>
      </c>
      <c r="G9" s="63" t="s">
        <v>12</v>
      </c>
    </row>
    <row r="10" spans="1:29" ht="39.950000000000003" customHeight="1" x14ac:dyDescent="0.2">
      <c r="A10" s="23"/>
      <c r="B10" s="70" t="s">
        <v>15</v>
      </c>
      <c r="C10" s="131">
        <f>'16-1'!C10+'16-2'!C10</f>
        <v>240.07358098770035</v>
      </c>
      <c r="D10" s="131">
        <f>'16-1'!D10+'16-2'!D10</f>
        <v>215002.03658854385</v>
      </c>
      <c r="E10" s="131">
        <f>'16-1'!E10+'16-2'!E10</f>
        <v>553287.60651472316</v>
      </c>
      <c r="F10" s="131">
        <f t="shared" si="0"/>
        <v>768529.7166842547</v>
      </c>
      <c r="G10" s="70" t="s">
        <v>14</v>
      </c>
    </row>
    <row r="11" spans="1:29" ht="39.950000000000003" customHeight="1" x14ac:dyDescent="0.2">
      <c r="A11" s="23"/>
      <c r="B11" s="63" t="s">
        <v>17</v>
      </c>
      <c r="C11" s="129">
        <f>'16-1'!C11+'16-2'!C11</f>
        <v>40324.463846446968</v>
      </c>
      <c r="D11" s="129">
        <f>'16-1'!D11+'16-2'!D11</f>
        <v>75183.743653322657</v>
      </c>
      <c r="E11" s="129">
        <f>'16-1'!E11+'16-2'!E11</f>
        <v>205356.51855942194</v>
      </c>
      <c r="F11" s="129">
        <f t="shared" si="0"/>
        <v>320864.72605919157</v>
      </c>
      <c r="G11" s="63" t="s">
        <v>16</v>
      </c>
      <c r="I11" s="5"/>
    </row>
    <row r="12" spans="1:29" ht="39.950000000000003" customHeight="1" x14ac:dyDescent="0.2">
      <c r="A12" s="23"/>
      <c r="B12" s="70" t="s">
        <v>79</v>
      </c>
      <c r="C12" s="131">
        <f>'16-1'!C12+'16-2'!C12</f>
        <v>210122.60008525418</v>
      </c>
      <c r="D12" s="131">
        <f>'16-1'!D12+'16-2'!D12</f>
        <v>211522.9869623436</v>
      </c>
      <c r="E12" s="131">
        <f>'16-1'!E12+'16-2'!E12</f>
        <v>327482.67045072303</v>
      </c>
      <c r="F12" s="131">
        <f t="shared" si="0"/>
        <v>749128.25749832077</v>
      </c>
      <c r="G12" s="70" t="s">
        <v>18</v>
      </c>
    </row>
    <row r="13" spans="1:29" ht="39.950000000000003" customHeight="1" x14ac:dyDescent="0.2">
      <c r="A13" s="23"/>
      <c r="B13" s="63" t="s">
        <v>20</v>
      </c>
      <c r="C13" s="129">
        <f>'16-1'!C13+'16-2'!C13</f>
        <v>38544.335454477463</v>
      </c>
      <c r="D13" s="129">
        <f>'16-1'!D13+'16-2'!D13</f>
        <v>98698.546508369138</v>
      </c>
      <c r="E13" s="129">
        <f>'16-1'!E13+'16-2'!E13</f>
        <v>450880.59022360586</v>
      </c>
      <c r="F13" s="129">
        <f t="shared" si="0"/>
        <v>588123.47218645248</v>
      </c>
      <c r="G13" s="63" t="s">
        <v>19</v>
      </c>
    </row>
    <row r="14" spans="1:29" ht="39.950000000000003" customHeight="1" x14ac:dyDescent="0.2">
      <c r="A14" s="23"/>
      <c r="B14" s="70" t="s">
        <v>22</v>
      </c>
      <c r="C14" s="131">
        <f>'16-1'!C14+'16-2'!C14</f>
        <v>12762.592671887413</v>
      </c>
      <c r="D14" s="131">
        <f>'16-1'!D14+'16-2'!D14</f>
        <v>23743.878446134539</v>
      </c>
      <c r="E14" s="131">
        <f>'16-1'!E14+'16-2'!E14</f>
        <v>97289.97586136531</v>
      </c>
      <c r="F14" s="131">
        <f t="shared" si="0"/>
        <v>133796.44697938726</v>
      </c>
      <c r="G14" s="70" t="s">
        <v>21</v>
      </c>
    </row>
    <row r="15" spans="1:29" ht="39.950000000000003" customHeight="1" x14ac:dyDescent="0.2">
      <c r="A15" s="23"/>
      <c r="B15" s="63" t="s">
        <v>24</v>
      </c>
      <c r="C15" s="129">
        <f>'16-1'!C15+'16-2'!C15</f>
        <v>4892.6936869706633</v>
      </c>
      <c r="D15" s="129">
        <f>'16-1'!D15+'16-2'!D15</f>
        <v>33296.69643976097</v>
      </c>
      <c r="E15" s="129">
        <f>'16-1'!E15+'16-2'!E15</f>
        <v>48268.481183896096</v>
      </c>
      <c r="F15" s="129">
        <f t="shared" si="0"/>
        <v>86457.871310627728</v>
      </c>
      <c r="G15" s="63" t="s">
        <v>23</v>
      </c>
      <c r="Z15" s="18"/>
      <c r="AA15" s="19"/>
      <c r="AB15" s="19"/>
      <c r="AC15" s="19"/>
    </row>
    <row r="16" spans="1:29" ht="39.950000000000003" customHeight="1" x14ac:dyDescent="0.2">
      <c r="A16" s="23"/>
      <c r="B16" s="70" t="s">
        <v>26</v>
      </c>
      <c r="C16" s="131">
        <f>'16-1'!C16+'16-2'!C16</f>
        <v>13279.579326385436</v>
      </c>
      <c r="D16" s="131">
        <f>'16-1'!D16+'16-2'!D16</f>
        <v>16919.393789877176</v>
      </c>
      <c r="E16" s="131">
        <f>'16-1'!E16+'16-2'!E16</f>
        <v>26496.195082266815</v>
      </c>
      <c r="F16" s="131">
        <f t="shared" si="0"/>
        <v>56695.168198529427</v>
      </c>
      <c r="G16" s="70" t="s">
        <v>25</v>
      </c>
    </row>
    <row r="17" spans="1:8" ht="39.950000000000003" customHeight="1" x14ac:dyDescent="0.2">
      <c r="A17" s="23"/>
      <c r="B17" s="63" t="s">
        <v>28</v>
      </c>
      <c r="C17" s="129">
        <f>'16-1'!C17+'16-2'!C17</f>
        <v>49145.94288134676</v>
      </c>
      <c r="D17" s="129">
        <f>'16-1'!D17+'16-2'!D17</f>
        <v>36850.987232398205</v>
      </c>
      <c r="E17" s="129">
        <f>'16-1'!E17+'16-2'!E17</f>
        <v>228876.86529328869</v>
      </c>
      <c r="F17" s="129">
        <f t="shared" si="0"/>
        <v>314873.79540703364</v>
      </c>
      <c r="G17" s="63" t="s">
        <v>27</v>
      </c>
    </row>
    <row r="18" spans="1:8" ht="39.950000000000003" customHeight="1" x14ac:dyDescent="0.2">
      <c r="A18" s="23"/>
      <c r="B18" s="70" t="s">
        <v>30</v>
      </c>
      <c r="C18" s="131">
        <f>'16-1'!C18+'16-2'!C18</f>
        <v>8972.3592873618691</v>
      </c>
      <c r="D18" s="131">
        <f>'16-1'!D18+'16-2'!D18</f>
        <v>17941.81242298962</v>
      </c>
      <c r="E18" s="131">
        <f>'16-1'!E18+'16-2'!E18</f>
        <v>127644.27070930079</v>
      </c>
      <c r="F18" s="131">
        <f t="shared" si="0"/>
        <v>154558.44241965227</v>
      </c>
      <c r="G18" s="70" t="s">
        <v>29</v>
      </c>
    </row>
    <row r="19" spans="1:8" ht="39.950000000000003" customHeight="1" x14ac:dyDescent="0.2">
      <c r="A19" s="23"/>
      <c r="B19" s="63" t="s">
        <v>32</v>
      </c>
      <c r="C19" s="129">
        <f>'16-1'!C19+'16-2'!C19</f>
        <v>303.87873996710715</v>
      </c>
      <c r="D19" s="129">
        <f>'16-1'!D19+'16-2'!D19</f>
        <v>34966.298277051719</v>
      </c>
      <c r="E19" s="129">
        <f>'16-1'!E19+'16-2'!E19</f>
        <v>147250.62386083821</v>
      </c>
      <c r="F19" s="129">
        <f t="shared" si="0"/>
        <v>182520.80087785702</v>
      </c>
      <c r="G19" s="63" t="s">
        <v>31</v>
      </c>
    </row>
    <row r="20" spans="1:8" ht="39.950000000000003" customHeight="1" x14ac:dyDescent="0.2">
      <c r="A20" s="23"/>
      <c r="B20" s="70" t="s">
        <v>34</v>
      </c>
      <c r="C20" s="131">
        <f>'16-1'!C20+'16-2'!C20</f>
        <v>6452.3095382665642</v>
      </c>
      <c r="D20" s="131">
        <f>'16-1'!D20+'16-2'!D20</f>
        <v>20347.737576699466</v>
      </c>
      <c r="E20" s="131">
        <f>'16-1'!E20+'16-2'!E20</f>
        <v>31320.944726340505</v>
      </c>
      <c r="F20" s="131">
        <f t="shared" si="0"/>
        <v>58120.991841306532</v>
      </c>
      <c r="G20" s="70" t="s">
        <v>33</v>
      </c>
    </row>
    <row r="21" spans="1:8" s="6" customFormat="1" ht="45" customHeight="1" x14ac:dyDescent="0.2">
      <c r="A21" s="39"/>
      <c r="B21" s="71" t="s">
        <v>35</v>
      </c>
      <c r="C21" s="132">
        <f>SUM(C8:C20)</f>
        <v>690852.63269922859</v>
      </c>
      <c r="D21" s="132">
        <f t="shared" ref="D21:F21" si="1">SUM(D8:D20)</f>
        <v>2364505.7183705051</v>
      </c>
      <c r="E21" s="132">
        <f t="shared" si="1"/>
        <v>8490138.541927604</v>
      </c>
      <c r="F21" s="132">
        <f t="shared" si="1"/>
        <v>11545496.892997338</v>
      </c>
      <c r="G21" s="71" t="s">
        <v>7</v>
      </c>
    </row>
    <row r="22" spans="1:8" s="7" customFormat="1" ht="30" customHeight="1" x14ac:dyDescent="0.2">
      <c r="A22" s="41"/>
      <c r="B22" s="152" t="s">
        <v>275</v>
      </c>
      <c r="C22" s="152"/>
      <c r="D22" s="127"/>
      <c r="F22" s="179" t="s">
        <v>274</v>
      </c>
      <c r="G22" s="179"/>
      <c r="H22" s="127"/>
    </row>
    <row r="23" spans="1:8" ht="45" customHeight="1" x14ac:dyDescent="0.2">
      <c r="A23" s="23"/>
      <c r="B23" s="23"/>
      <c r="C23" s="23"/>
      <c r="D23" s="23"/>
      <c r="E23" s="23"/>
      <c r="F23" s="23"/>
      <c r="G23" s="23"/>
      <c r="H23" s="25"/>
    </row>
    <row r="24" spans="1:8" ht="22.5" x14ac:dyDescent="0.2">
      <c r="A24" s="23"/>
      <c r="B24" s="23"/>
      <c r="C24" s="23"/>
      <c r="D24" s="43"/>
      <c r="E24" s="43"/>
      <c r="F24" s="23"/>
      <c r="G24" s="23"/>
      <c r="H24" s="25"/>
    </row>
    <row r="29" spans="1:8" ht="49.5" customHeight="1" x14ac:dyDescent="0.2">
      <c r="F29" s="75"/>
    </row>
  </sheetData>
  <protectedRanges>
    <protectedRange sqref="B5:B21" name="نطاق1_1"/>
    <protectedRange sqref="G5:G21 B3:G4" name="نطاق1"/>
    <protectedRange sqref="D5:F5" name="نطاق1_2_1_1_1"/>
  </protectedRanges>
  <mergeCells count="7">
    <mergeCell ref="B22:C22"/>
    <mergeCell ref="B3:G3"/>
    <mergeCell ref="B4:G4"/>
    <mergeCell ref="G5:G7"/>
    <mergeCell ref="C5:F5"/>
    <mergeCell ref="B5:B7"/>
    <mergeCell ref="F22:G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L30"/>
  <sheetViews>
    <sheetView rightToLeft="1" view="pageBreakPreview" zoomScale="84" zoomScaleNormal="50" zoomScaleSheetLayoutView="84" zoomScalePageLayoutView="70" workbookViewId="0">
      <selection activeCell="B2" sqref="B2:H22"/>
    </sheetView>
  </sheetViews>
  <sheetFormatPr defaultRowHeight="15.75" x14ac:dyDescent="0.2"/>
  <cols>
    <col min="1" max="1" width="9.140625" style="1"/>
    <col min="2" max="2" width="39.42578125" style="1" customWidth="1"/>
    <col min="3" max="6" width="20.42578125" style="1" customWidth="1"/>
    <col min="7" max="7" width="41.140625" style="1" bestFit="1" customWidth="1"/>
    <col min="8" max="8" width="9.140625" style="4"/>
    <col min="9" max="16384" width="9.140625" style="1"/>
  </cols>
  <sheetData>
    <row r="1" spans="1:12" ht="22.5" x14ac:dyDescent="0.2">
      <c r="A1" s="23"/>
      <c r="B1" s="23"/>
      <c r="C1" s="23"/>
      <c r="D1" s="23"/>
      <c r="E1" s="23"/>
      <c r="F1" s="23"/>
      <c r="G1" s="23"/>
      <c r="H1" s="25"/>
    </row>
    <row r="2" spans="1:12" s="10" customFormat="1" ht="38.25" customHeight="1" x14ac:dyDescent="0.2">
      <c r="A2" s="26"/>
      <c r="B2" s="30" t="s">
        <v>311</v>
      </c>
      <c r="C2" s="26"/>
      <c r="D2" s="26"/>
      <c r="E2" s="26"/>
      <c r="F2" s="26"/>
      <c r="G2" s="44" t="s">
        <v>312</v>
      </c>
      <c r="H2" s="26"/>
      <c r="K2" s="20"/>
    </row>
    <row r="3" spans="1:12" s="16" customFormat="1" ht="38.25" customHeight="1" x14ac:dyDescent="0.2">
      <c r="A3" s="32"/>
      <c r="B3" s="153" t="s">
        <v>244</v>
      </c>
      <c r="C3" s="153"/>
      <c r="D3" s="153"/>
      <c r="E3" s="153"/>
      <c r="F3" s="153"/>
      <c r="G3" s="153"/>
      <c r="H3" s="33"/>
      <c r="L3" s="3"/>
    </row>
    <row r="4" spans="1:12" s="3" customFormat="1" ht="35.25" customHeight="1" x14ac:dyDescent="0.2">
      <c r="A4" s="34"/>
      <c r="B4" s="154" t="s">
        <v>419</v>
      </c>
      <c r="C4" s="154"/>
      <c r="D4" s="154"/>
      <c r="E4" s="154"/>
      <c r="F4" s="154"/>
      <c r="G4" s="154"/>
      <c r="H4" s="25"/>
    </row>
    <row r="5" spans="1:12" ht="29.25" customHeight="1" x14ac:dyDescent="0.2">
      <c r="A5" s="23"/>
      <c r="B5" s="178" t="s">
        <v>1</v>
      </c>
      <c r="C5" s="163" t="s">
        <v>277</v>
      </c>
      <c r="D5" s="164"/>
      <c r="E5" s="164"/>
      <c r="F5" s="165"/>
      <c r="G5" s="155" t="s">
        <v>0</v>
      </c>
      <c r="H5" s="25"/>
    </row>
    <row r="6" spans="1:12" ht="25.5" customHeight="1" x14ac:dyDescent="0.2">
      <c r="A6" s="23"/>
      <c r="B6" s="178" t="s">
        <v>5</v>
      </c>
      <c r="C6" s="35" t="s">
        <v>98</v>
      </c>
      <c r="D6" s="35" t="s">
        <v>99</v>
      </c>
      <c r="E6" s="35" t="s">
        <v>100</v>
      </c>
      <c r="F6" s="35" t="s">
        <v>2</v>
      </c>
      <c r="G6" s="155"/>
      <c r="H6" s="25"/>
    </row>
    <row r="7" spans="1:12" ht="25.5" customHeight="1" x14ac:dyDescent="0.2">
      <c r="A7" s="23"/>
      <c r="B7" s="178"/>
      <c r="C7" s="46" t="s">
        <v>249</v>
      </c>
      <c r="D7" s="35" t="s">
        <v>102</v>
      </c>
      <c r="E7" s="35" t="s">
        <v>101</v>
      </c>
      <c r="F7" s="35" t="s">
        <v>7</v>
      </c>
      <c r="G7" s="155" t="s">
        <v>6</v>
      </c>
      <c r="H7" s="25"/>
    </row>
    <row r="8" spans="1:12" ht="39.950000000000003" customHeight="1" x14ac:dyDescent="0.2">
      <c r="A8" s="23"/>
      <c r="B8" s="70" t="s">
        <v>11</v>
      </c>
      <c r="C8" s="131">
        <v>212792.03061617844</v>
      </c>
      <c r="D8" s="131">
        <v>44100.28670047268</v>
      </c>
      <c r="E8" s="131">
        <v>698720.06920110097</v>
      </c>
      <c r="F8" s="131">
        <f>SUM(C8:E8)</f>
        <v>955612.38651775208</v>
      </c>
      <c r="G8" s="70" t="s">
        <v>10</v>
      </c>
      <c r="H8" s="25"/>
    </row>
    <row r="9" spans="1:12" ht="39.950000000000003" customHeight="1" x14ac:dyDescent="0.2">
      <c r="A9" s="23"/>
      <c r="B9" s="63" t="s">
        <v>13</v>
      </c>
      <c r="C9" s="129">
        <v>0</v>
      </c>
      <c r="D9" s="129">
        <v>143114.69208203274</v>
      </c>
      <c r="E9" s="129">
        <v>2126848.4300333438</v>
      </c>
      <c r="F9" s="129">
        <f t="shared" ref="F9:F20" si="0">SUM(C9:E9)</f>
        <v>2269963.1221153764</v>
      </c>
      <c r="G9" s="63" t="s">
        <v>12</v>
      </c>
      <c r="H9" s="25"/>
    </row>
    <row r="10" spans="1:12" ht="39.950000000000003" customHeight="1" x14ac:dyDescent="0.2">
      <c r="A10" s="23"/>
      <c r="B10" s="70" t="s">
        <v>15</v>
      </c>
      <c r="C10" s="131">
        <v>240.07358098770035</v>
      </c>
      <c r="D10" s="131">
        <v>3555.3431928444256</v>
      </c>
      <c r="E10" s="131">
        <v>335092.3379100844</v>
      </c>
      <c r="F10" s="131">
        <f t="shared" si="0"/>
        <v>338887.75468391652</v>
      </c>
      <c r="G10" s="70" t="s">
        <v>14</v>
      </c>
      <c r="H10" s="25"/>
    </row>
    <row r="11" spans="1:12" ht="39.950000000000003" customHeight="1" x14ac:dyDescent="0.2">
      <c r="A11" s="23"/>
      <c r="B11" s="63" t="s">
        <v>17</v>
      </c>
      <c r="C11" s="129">
        <v>35685.024846533095</v>
      </c>
      <c r="D11" s="129">
        <v>4325.0887211382114</v>
      </c>
      <c r="E11" s="129">
        <v>171177.99886140795</v>
      </c>
      <c r="F11" s="129">
        <f t="shared" si="0"/>
        <v>211188.11242907925</v>
      </c>
      <c r="G11" s="63" t="s">
        <v>16</v>
      </c>
      <c r="H11" s="25"/>
      <c r="I11" s="5"/>
    </row>
    <row r="12" spans="1:12" ht="39.950000000000003" customHeight="1" x14ac:dyDescent="0.2">
      <c r="A12" s="23"/>
      <c r="B12" s="70" t="s">
        <v>79</v>
      </c>
      <c r="C12" s="131">
        <v>128271.31645256135</v>
      </c>
      <c r="D12" s="131">
        <v>56846.879258822235</v>
      </c>
      <c r="E12" s="131">
        <v>246754.50346577883</v>
      </c>
      <c r="F12" s="131">
        <f t="shared" si="0"/>
        <v>431872.69917716243</v>
      </c>
      <c r="G12" s="70" t="s">
        <v>18</v>
      </c>
      <c r="H12" s="25"/>
    </row>
    <row r="13" spans="1:12" ht="39.950000000000003" customHeight="1" x14ac:dyDescent="0.2">
      <c r="A13" s="23"/>
      <c r="B13" s="63" t="s">
        <v>20</v>
      </c>
      <c r="C13" s="129">
        <v>34052.208516412407</v>
      </c>
      <c r="D13" s="129">
        <v>8178.6217706516536</v>
      </c>
      <c r="E13" s="129">
        <v>366905.80947139394</v>
      </c>
      <c r="F13" s="129">
        <f t="shared" si="0"/>
        <v>409136.63975845801</v>
      </c>
      <c r="G13" s="63" t="s">
        <v>19</v>
      </c>
      <c r="H13" s="25"/>
    </row>
    <row r="14" spans="1:12" ht="39.950000000000003" customHeight="1" x14ac:dyDescent="0.2">
      <c r="A14" s="23"/>
      <c r="B14" s="70" t="s">
        <v>22</v>
      </c>
      <c r="C14" s="131">
        <v>12685.444696655262</v>
      </c>
      <c r="D14" s="131">
        <v>3585.4454525238339</v>
      </c>
      <c r="E14" s="131">
        <v>81929.892598648832</v>
      </c>
      <c r="F14" s="131">
        <f t="shared" si="0"/>
        <v>98200.782747827936</v>
      </c>
      <c r="G14" s="70" t="s">
        <v>21</v>
      </c>
      <c r="H14" s="25"/>
    </row>
    <row r="15" spans="1:12" ht="39.950000000000003" customHeight="1" x14ac:dyDescent="0.2">
      <c r="A15" s="23"/>
      <c r="B15" s="63" t="s">
        <v>24</v>
      </c>
      <c r="C15" s="129">
        <v>4475.0865169236322</v>
      </c>
      <c r="D15" s="129">
        <v>1491.7790414380731</v>
      </c>
      <c r="E15" s="129">
        <v>43147.547853842283</v>
      </c>
      <c r="F15" s="129">
        <f t="shared" si="0"/>
        <v>49114.41341220399</v>
      </c>
      <c r="G15" s="63" t="s">
        <v>23</v>
      </c>
      <c r="H15" s="25"/>
    </row>
    <row r="16" spans="1:12" ht="39.950000000000003" customHeight="1" x14ac:dyDescent="0.2">
      <c r="A16" s="23"/>
      <c r="B16" s="70" t="s">
        <v>26</v>
      </c>
      <c r="C16" s="131">
        <v>10623.451128157727</v>
      </c>
      <c r="D16" s="131">
        <v>2997.3130884356833</v>
      </c>
      <c r="E16" s="131">
        <v>22049.584436688925</v>
      </c>
      <c r="F16" s="131">
        <f t="shared" si="0"/>
        <v>35670.348653282337</v>
      </c>
      <c r="G16" s="70" t="s">
        <v>25</v>
      </c>
      <c r="H16" s="25"/>
    </row>
    <row r="17" spans="1:8" ht="39.950000000000003" customHeight="1" x14ac:dyDescent="0.2">
      <c r="A17" s="23"/>
      <c r="B17" s="63" t="s">
        <v>28</v>
      </c>
      <c r="C17" s="129">
        <v>43709.106764517106</v>
      </c>
      <c r="D17" s="129">
        <v>7870.9034888515571</v>
      </c>
      <c r="E17" s="129">
        <v>202423.64761994849</v>
      </c>
      <c r="F17" s="129">
        <f t="shared" si="0"/>
        <v>254003.65787331716</v>
      </c>
      <c r="G17" s="63" t="s">
        <v>27</v>
      </c>
      <c r="H17" s="25"/>
    </row>
    <row r="18" spans="1:8" ht="39.950000000000003" customHeight="1" x14ac:dyDescent="0.2">
      <c r="A18" s="23"/>
      <c r="B18" s="70" t="s">
        <v>30</v>
      </c>
      <c r="C18" s="131">
        <v>6722.8938977535872</v>
      </c>
      <c r="D18" s="131">
        <v>151.75097581109651</v>
      </c>
      <c r="E18" s="131">
        <v>108525.78293379208</v>
      </c>
      <c r="F18" s="131">
        <f t="shared" si="0"/>
        <v>115400.42780735677</v>
      </c>
      <c r="G18" s="70" t="s">
        <v>29</v>
      </c>
      <c r="H18" s="25"/>
    </row>
    <row r="19" spans="1:8" ht="39.950000000000003" customHeight="1" x14ac:dyDescent="0.2">
      <c r="A19" s="23"/>
      <c r="B19" s="63" t="s">
        <v>32</v>
      </c>
      <c r="C19" s="129">
        <v>303.87873996710715</v>
      </c>
      <c r="D19" s="129">
        <v>3376.9837281653668</v>
      </c>
      <c r="E19" s="129">
        <v>123562.30706333095</v>
      </c>
      <c r="F19" s="129">
        <f t="shared" si="0"/>
        <v>127243.16953146343</v>
      </c>
      <c r="G19" s="63" t="s">
        <v>31</v>
      </c>
      <c r="H19" s="25"/>
    </row>
    <row r="20" spans="1:8" ht="39.950000000000003" customHeight="1" x14ac:dyDescent="0.2">
      <c r="A20" s="23"/>
      <c r="B20" s="70" t="s">
        <v>34</v>
      </c>
      <c r="C20" s="131">
        <v>5687.4908005572206</v>
      </c>
      <c r="D20" s="131">
        <v>0</v>
      </c>
      <c r="E20" s="131">
        <v>28109.65438951183</v>
      </c>
      <c r="F20" s="131">
        <f t="shared" si="0"/>
        <v>33797.145190069052</v>
      </c>
      <c r="G20" s="70" t="s">
        <v>33</v>
      </c>
      <c r="H20" s="38"/>
    </row>
    <row r="21" spans="1:8" s="6" customFormat="1" ht="45" customHeight="1" x14ac:dyDescent="0.2">
      <c r="A21" s="39"/>
      <c r="B21" s="71" t="s">
        <v>35</v>
      </c>
      <c r="C21" s="132">
        <f>SUM(C8:C20)</f>
        <v>495248.00655720464</v>
      </c>
      <c r="D21" s="132">
        <f>SUM(D8:D20)</f>
        <v>279595.08750118758</v>
      </c>
      <c r="E21" s="132">
        <f t="shared" ref="E21" si="1">SUM(E8:E20)</f>
        <v>4555247.5658388734</v>
      </c>
      <c r="F21" s="132">
        <f>SUM(F8:F20)</f>
        <v>5330090.659897266</v>
      </c>
      <c r="G21" s="71" t="s">
        <v>7</v>
      </c>
      <c r="H21" s="25"/>
    </row>
    <row r="22" spans="1:8" s="7" customFormat="1" ht="30" customHeight="1" x14ac:dyDescent="0.2">
      <c r="A22" s="41"/>
      <c r="B22" s="152" t="s">
        <v>275</v>
      </c>
      <c r="C22" s="152"/>
      <c r="D22" s="127"/>
      <c r="F22" s="179" t="s">
        <v>274</v>
      </c>
      <c r="G22" s="179"/>
      <c r="H22" s="25"/>
    </row>
    <row r="23" spans="1:8" ht="45" customHeight="1" x14ac:dyDescent="0.2">
      <c r="A23" s="23"/>
      <c r="B23" s="23"/>
      <c r="C23" s="23"/>
      <c r="D23" s="23"/>
      <c r="E23" s="23"/>
      <c r="F23" s="23"/>
      <c r="G23" s="23"/>
      <c r="H23" s="25"/>
    </row>
    <row r="24" spans="1:8" ht="22.5" x14ac:dyDescent="0.2">
      <c r="A24" s="23"/>
      <c r="B24" s="23"/>
      <c r="C24" s="23"/>
      <c r="D24" s="43"/>
      <c r="E24" s="43"/>
      <c r="F24" s="23"/>
      <c r="G24" s="23"/>
      <c r="H24" s="25"/>
    </row>
    <row r="30" spans="1:8" ht="42.75" customHeight="1" x14ac:dyDescent="0.2"/>
  </sheetData>
  <protectedRanges>
    <protectedRange sqref="B3:G4" name="نطاق1"/>
    <protectedRange sqref="B5:B21" name="نطاق1_1_1"/>
    <protectedRange sqref="G5:G21" name="نطاق1_2"/>
    <protectedRange sqref="D5:F5" name="نطاق1_2_1_1_1_1"/>
  </protectedRanges>
  <mergeCells count="7">
    <mergeCell ref="B22:C22"/>
    <mergeCell ref="B3:G3"/>
    <mergeCell ref="B4:G4"/>
    <mergeCell ref="B5:B7"/>
    <mergeCell ref="C5:F5"/>
    <mergeCell ref="G5:G7"/>
    <mergeCell ref="F22:G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26"/>
  <sheetViews>
    <sheetView rightToLeft="1" view="pageBreakPreview" topLeftCell="A4" zoomScale="75" zoomScaleNormal="50" zoomScaleSheetLayoutView="75" zoomScalePageLayoutView="70" workbookViewId="0">
      <selection activeCell="B2" sqref="B2:H22"/>
    </sheetView>
  </sheetViews>
  <sheetFormatPr defaultRowHeight="15.75" x14ac:dyDescent="0.2"/>
  <cols>
    <col min="1" max="1" width="9.140625" style="1"/>
    <col min="2" max="2" width="39.42578125" style="1" customWidth="1"/>
    <col min="3" max="6" width="20.42578125" style="1" customWidth="1"/>
    <col min="7" max="7" width="41.140625" style="1" bestFit="1" customWidth="1"/>
    <col min="8" max="8" width="9.140625" style="4"/>
    <col min="9" max="16384" width="9.140625" style="1"/>
  </cols>
  <sheetData>
    <row r="1" spans="1:11" ht="22.5" x14ac:dyDescent="0.2">
      <c r="A1" s="23"/>
      <c r="B1" s="23"/>
      <c r="C1" s="23"/>
      <c r="D1" s="23"/>
      <c r="E1" s="23"/>
      <c r="F1" s="23"/>
      <c r="G1" s="23"/>
      <c r="H1" s="25"/>
    </row>
    <row r="2" spans="1:11" s="10" customFormat="1" ht="38.25" customHeight="1" x14ac:dyDescent="0.2">
      <c r="A2" s="26"/>
      <c r="B2" s="30" t="s">
        <v>313</v>
      </c>
      <c r="C2" s="26"/>
      <c r="D2" s="26"/>
      <c r="E2" s="26"/>
      <c r="F2" s="26"/>
      <c r="G2" s="44" t="s">
        <v>128</v>
      </c>
      <c r="H2" s="26"/>
      <c r="K2" s="20"/>
    </row>
    <row r="3" spans="1:11" s="16" customFormat="1" ht="38.25" customHeight="1" x14ac:dyDescent="0.2">
      <c r="A3" s="32"/>
      <c r="B3" s="153" t="s">
        <v>245</v>
      </c>
      <c r="C3" s="153"/>
      <c r="D3" s="153"/>
      <c r="E3" s="153"/>
      <c r="F3" s="153"/>
      <c r="G3" s="153"/>
      <c r="H3" s="33"/>
    </row>
    <row r="4" spans="1:11" s="3" customFormat="1" ht="35.25" customHeight="1" x14ac:dyDescent="0.2">
      <c r="A4" s="34"/>
      <c r="B4" s="154" t="s">
        <v>420</v>
      </c>
      <c r="C4" s="154"/>
      <c r="D4" s="154"/>
      <c r="E4" s="154"/>
      <c r="F4" s="154"/>
      <c r="G4" s="154"/>
      <c r="H4" s="25"/>
    </row>
    <row r="5" spans="1:11" ht="29.25" customHeight="1" x14ac:dyDescent="0.2">
      <c r="A5" s="23"/>
      <c r="B5" s="178" t="s">
        <v>1</v>
      </c>
      <c r="C5" s="163" t="s">
        <v>277</v>
      </c>
      <c r="D5" s="164"/>
      <c r="E5" s="164"/>
      <c r="F5" s="165"/>
      <c r="G5" s="155" t="s">
        <v>0</v>
      </c>
      <c r="H5" s="25"/>
    </row>
    <row r="6" spans="1:11" ht="25.5" customHeight="1" x14ac:dyDescent="0.2">
      <c r="A6" s="23"/>
      <c r="B6" s="178" t="s">
        <v>5</v>
      </c>
      <c r="C6" s="35" t="s">
        <v>98</v>
      </c>
      <c r="D6" s="35" t="s">
        <v>99</v>
      </c>
      <c r="E6" s="35" t="s">
        <v>100</v>
      </c>
      <c r="F6" s="35" t="s">
        <v>2</v>
      </c>
      <c r="G6" s="155"/>
      <c r="H6" s="25"/>
    </row>
    <row r="7" spans="1:11" ht="25.5" customHeight="1" x14ac:dyDescent="0.2">
      <c r="A7" s="23"/>
      <c r="B7" s="178"/>
      <c r="C7" s="46" t="s">
        <v>249</v>
      </c>
      <c r="D7" s="35" t="s">
        <v>102</v>
      </c>
      <c r="E7" s="35" t="s">
        <v>101</v>
      </c>
      <c r="F7" s="35" t="s">
        <v>7</v>
      </c>
      <c r="G7" s="155" t="s">
        <v>6</v>
      </c>
      <c r="H7" s="25"/>
    </row>
    <row r="8" spans="1:11" ht="39.950000000000003" customHeight="1" x14ac:dyDescent="0.2">
      <c r="A8" s="23"/>
      <c r="B8" s="70" t="s">
        <v>11</v>
      </c>
      <c r="C8" s="131">
        <v>93019.772983698058</v>
      </c>
      <c r="D8" s="131">
        <v>490577.88018659042</v>
      </c>
      <c r="E8" s="131">
        <v>313470.77334848582</v>
      </c>
      <c r="F8" s="131">
        <f>SUM(C8:E8)</f>
        <v>897068.42651877436</v>
      </c>
      <c r="G8" s="70" t="s">
        <v>10</v>
      </c>
      <c r="H8" s="25"/>
    </row>
    <row r="9" spans="1:11" ht="39.950000000000003" customHeight="1" x14ac:dyDescent="0.2">
      <c r="A9" s="23"/>
      <c r="B9" s="63" t="s">
        <v>13</v>
      </c>
      <c r="C9" s="129">
        <v>0</v>
      </c>
      <c r="D9" s="129">
        <v>902238.74150391831</v>
      </c>
      <c r="E9" s="129">
        <v>3106944.5268789041</v>
      </c>
      <c r="F9" s="129">
        <f t="shared" ref="F9:F20" si="0">SUM(C9:E9)</f>
        <v>4009183.2683828222</v>
      </c>
      <c r="G9" s="63" t="s">
        <v>12</v>
      </c>
      <c r="H9" s="25"/>
    </row>
    <row r="10" spans="1:11" ht="39.950000000000003" customHeight="1" x14ac:dyDescent="0.2">
      <c r="A10" s="23"/>
      <c r="B10" s="70" t="s">
        <v>15</v>
      </c>
      <c r="C10" s="131">
        <v>0</v>
      </c>
      <c r="D10" s="131">
        <v>211446.69339569943</v>
      </c>
      <c r="E10" s="131">
        <v>218195.26860463878</v>
      </c>
      <c r="F10" s="131">
        <f t="shared" si="0"/>
        <v>429641.96200033824</v>
      </c>
      <c r="G10" s="70" t="s">
        <v>14</v>
      </c>
      <c r="H10" s="25"/>
    </row>
    <row r="11" spans="1:11" ht="39.950000000000003" customHeight="1" x14ac:dyDescent="0.2">
      <c r="A11" s="23"/>
      <c r="B11" s="63" t="s">
        <v>17</v>
      </c>
      <c r="C11" s="129">
        <v>4639.4389999138748</v>
      </c>
      <c r="D11" s="129">
        <v>70858.65493218445</v>
      </c>
      <c r="E11" s="129">
        <v>34178.519698013974</v>
      </c>
      <c r="F11" s="129">
        <f t="shared" si="0"/>
        <v>109676.6136301123</v>
      </c>
      <c r="G11" s="63" t="s">
        <v>16</v>
      </c>
      <c r="H11" s="25"/>
      <c r="I11" s="5"/>
    </row>
    <row r="12" spans="1:11" ht="39.950000000000003" customHeight="1" x14ac:dyDescent="0.2">
      <c r="A12" s="23"/>
      <c r="B12" s="70" t="s">
        <v>79</v>
      </c>
      <c r="C12" s="131">
        <v>81851.283632692837</v>
      </c>
      <c r="D12" s="131">
        <v>154676.10770352135</v>
      </c>
      <c r="E12" s="131">
        <v>80728.166984944168</v>
      </c>
      <c r="F12" s="131">
        <f t="shared" si="0"/>
        <v>317255.5583211584</v>
      </c>
      <c r="G12" s="70" t="s">
        <v>18</v>
      </c>
      <c r="H12" s="25"/>
    </row>
    <row r="13" spans="1:11" ht="39.950000000000003" customHeight="1" x14ac:dyDescent="0.2">
      <c r="A13" s="23"/>
      <c r="B13" s="63" t="s">
        <v>20</v>
      </c>
      <c r="C13" s="129">
        <v>4492.1269380650538</v>
      </c>
      <c r="D13" s="129">
        <v>90519.924737717491</v>
      </c>
      <c r="E13" s="129">
        <v>83974.780752211896</v>
      </c>
      <c r="F13" s="129">
        <f t="shared" si="0"/>
        <v>178986.83242799444</v>
      </c>
      <c r="G13" s="63" t="s">
        <v>19</v>
      </c>
      <c r="H13" s="25"/>
    </row>
    <row r="14" spans="1:11" ht="39.950000000000003" customHeight="1" x14ac:dyDescent="0.2">
      <c r="A14" s="23"/>
      <c r="B14" s="70" t="s">
        <v>22</v>
      </c>
      <c r="C14" s="131">
        <v>77.147975232149335</v>
      </c>
      <c r="D14" s="131">
        <v>20158.432993610706</v>
      </c>
      <c r="E14" s="131">
        <v>15360.083262716484</v>
      </c>
      <c r="F14" s="131">
        <f t="shared" si="0"/>
        <v>35595.664231559342</v>
      </c>
      <c r="G14" s="70" t="s">
        <v>21</v>
      </c>
      <c r="H14" s="25"/>
    </row>
    <row r="15" spans="1:11" ht="39.950000000000003" customHeight="1" x14ac:dyDescent="0.2">
      <c r="A15" s="23"/>
      <c r="B15" s="63" t="s">
        <v>24</v>
      </c>
      <c r="C15" s="129">
        <v>417.6071700470315</v>
      </c>
      <c r="D15" s="129">
        <v>31804.917398322894</v>
      </c>
      <c r="E15" s="129">
        <v>5120.9333300538146</v>
      </c>
      <c r="F15" s="129">
        <f t="shared" si="0"/>
        <v>37343.457898423738</v>
      </c>
      <c r="G15" s="63" t="s">
        <v>23</v>
      </c>
      <c r="H15" s="25"/>
    </row>
    <row r="16" spans="1:11" ht="39.950000000000003" customHeight="1" x14ac:dyDescent="0.2">
      <c r="A16" s="23"/>
      <c r="B16" s="70" t="s">
        <v>26</v>
      </c>
      <c r="C16" s="131">
        <v>2656.1281982277083</v>
      </c>
      <c r="D16" s="131">
        <v>13922.080701441495</v>
      </c>
      <c r="E16" s="131">
        <v>4446.6106455778918</v>
      </c>
      <c r="F16" s="131">
        <f t="shared" si="0"/>
        <v>21024.819545247097</v>
      </c>
      <c r="G16" s="70" t="s">
        <v>25</v>
      </c>
      <c r="H16" s="25"/>
    </row>
    <row r="17" spans="1:8" ht="39.950000000000003" customHeight="1" x14ac:dyDescent="0.2">
      <c r="A17" s="23"/>
      <c r="B17" s="63" t="s">
        <v>28</v>
      </c>
      <c r="C17" s="129">
        <v>5436.8361168296524</v>
      </c>
      <c r="D17" s="129">
        <v>28980.083743546646</v>
      </c>
      <c r="E17" s="129">
        <v>26453.217673340198</v>
      </c>
      <c r="F17" s="129">
        <f t="shared" si="0"/>
        <v>60870.137533716494</v>
      </c>
      <c r="G17" s="63" t="s">
        <v>27</v>
      </c>
      <c r="H17" s="25"/>
    </row>
    <row r="18" spans="1:8" ht="39.950000000000003" customHeight="1" x14ac:dyDescent="0.2">
      <c r="A18" s="23"/>
      <c r="B18" s="70" t="s">
        <v>30</v>
      </c>
      <c r="C18" s="131">
        <v>2249.4653896082818</v>
      </c>
      <c r="D18" s="131">
        <v>17790.061447178523</v>
      </c>
      <c r="E18" s="131">
        <v>19118.487775508711</v>
      </c>
      <c r="F18" s="131">
        <f t="shared" si="0"/>
        <v>39158.014612295519</v>
      </c>
      <c r="G18" s="70" t="s">
        <v>29</v>
      </c>
      <c r="H18" s="25"/>
    </row>
    <row r="19" spans="1:8" ht="39.950000000000003" customHeight="1" x14ac:dyDescent="0.2">
      <c r="A19" s="23"/>
      <c r="B19" s="63" t="s">
        <v>32</v>
      </c>
      <c r="C19" s="129">
        <v>0</v>
      </c>
      <c r="D19" s="129">
        <v>31589.314548886356</v>
      </c>
      <c r="E19" s="129">
        <v>23688.316797507268</v>
      </c>
      <c r="F19" s="129">
        <f t="shared" si="0"/>
        <v>55277.631346393624</v>
      </c>
      <c r="G19" s="63" t="s">
        <v>31</v>
      </c>
      <c r="H19" s="25"/>
    </row>
    <row r="20" spans="1:8" ht="39.950000000000003" customHeight="1" x14ac:dyDescent="0.2">
      <c r="A20" s="23"/>
      <c r="B20" s="70" t="s">
        <v>34</v>
      </c>
      <c r="C20" s="131">
        <v>764.81873770934328</v>
      </c>
      <c r="D20" s="131">
        <v>20347.737576699466</v>
      </c>
      <c r="E20" s="131">
        <v>3211.2903368286748</v>
      </c>
      <c r="F20" s="131">
        <f t="shared" si="0"/>
        <v>24323.846651237483</v>
      </c>
      <c r="G20" s="70" t="s">
        <v>33</v>
      </c>
      <c r="H20" s="38"/>
    </row>
    <row r="21" spans="1:8" s="6" customFormat="1" ht="45" customHeight="1" x14ac:dyDescent="0.2">
      <c r="A21" s="39"/>
      <c r="B21" s="71" t="s">
        <v>35</v>
      </c>
      <c r="C21" s="132">
        <f>SUM(C8:C20)</f>
        <v>195604.626142024</v>
      </c>
      <c r="D21" s="132">
        <f t="shared" ref="D21:F21" si="1">SUM(D8:D20)</f>
        <v>2084910.6308693173</v>
      </c>
      <c r="E21" s="132">
        <f t="shared" si="1"/>
        <v>3934890.976088732</v>
      </c>
      <c r="F21" s="132">
        <f t="shared" si="1"/>
        <v>6215406.2331000734</v>
      </c>
      <c r="G21" s="71" t="s">
        <v>7</v>
      </c>
      <c r="H21" s="25"/>
    </row>
    <row r="22" spans="1:8" s="7" customFormat="1" ht="30" customHeight="1" x14ac:dyDescent="0.2">
      <c r="A22" s="41"/>
      <c r="B22" s="152" t="s">
        <v>275</v>
      </c>
      <c r="C22" s="152"/>
      <c r="D22" s="127"/>
      <c r="F22" s="179" t="s">
        <v>274</v>
      </c>
      <c r="G22" s="179"/>
      <c r="H22" s="25"/>
    </row>
    <row r="23" spans="1:8" ht="45" customHeight="1" x14ac:dyDescent="0.2">
      <c r="A23" s="23"/>
      <c r="B23" s="23"/>
      <c r="C23" s="23"/>
      <c r="D23" s="23"/>
      <c r="E23" s="23"/>
      <c r="F23" s="23"/>
      <c r="G23" s="23"/>
      <c r="H23" s="25"/>
    </row>
    <row r="24" spans="1:8" ht="22.5" x14ac:dyDescent="0.2">
      <c r="A24" s="23"/>
      <c r="B24" s="23"/>
      <c r="C24" s="23"/>
      <c r="D24" s="43"/>
      <c r="E24" s="43"/>
      <c r="F24" s="23"/>
      <c r="G24" s="23"/>
      <c r="H24" s="25"/>
    </row>
    <row r="26" spans="1:8" ht="92.25" customHeight="1" x14ac:dyDescent="0.2">
      <c r="F26" s="76"/>
    </row>
  </sheetData>
  <protectedRanges>
    <protectedRange sqref="B3:G4" name="نطاق1"/>
    <protectedRange sqref="B5:B21" name="نطاق1_1_1"/>
    <protectedRange sqref="G5:G21" name="نطاق1_2"/>
    <protectedRange sqref="D5:F5" name="نطاق1_2_1_1_1"/>
  </protectedRanges>
  <mergeCells count="7">
    <mergeCell ref="B22:C22"/>
    <mergeCell ref="B3:G3"/>
    <mergeCell ref="B4:G4"/>
    <mergeCell ref="B5:B7"/>
    <mergeCell ref="C5:F5"/>
    <mergeCell ref="G5:G7"/>
    <mergeCell ref="F22:G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K27"/>
  <sheetViews>
    <sheetView rightToLeft="1" view="pageBreakPreview" zoomScale="55" zoomScaleNormal="50" zoomScaleSheetLayoutView="55" zoomScalePageLayoutView="70" workbookViewId="0">
      <selection activeCell="B2" sqref="B2:H22"/>
    </sheetView>
  </sheetViews>
  <sheetFormatPr defaultRowHeight="15.75" x14ac:dyDescent="0.2"/>
  <cols>
    <col min="1" max="1" width="9.140625" style="1"/>
    <col min="2" max="2" width="39.42578125" style="1" customWidth="1"/>
    <col min="3" max="6" width="20.42578125" style="1" customWidth="1"/>
    <col min="7" max="7" width="41.140625" style="1" bestFit="1" customWidth="1"/>
    <col min="8" max="8" width="9.140625" style="4"/>
    <col min="9" max="21" width="9.140625" style="1"/>
    <col min="22" max="22" width="34.5703125" style="1" customWidth="1"/>
    <col min="23" max="23" width="20.85546875" style="1" customWidth="1"/>
    <col min="24" max="24" width="26.85546875" style="1" customWidth="1"/>
    <col min="25" max="25" width="64" style="1" customWidth="1"/>
    <col min="26" max="16384" width="9.140625" style="1"/>
  </cols>
  <sheetData>
    <row r="1" spans="1:11" ht="22.5" x14ac:dyDescent="0.2">
      <c r="A1" s="23"/>
      <c r="B1" s="23"/>
      <c r="C1" s="23"/>
      <c r="D1" s="23"/>
      <c r="E1" s="23"/>
      <c r="F1" s="23"/>
      <c r="G1" s="23"/>
      <c r="H1" s="25"/>
    </row>
    <row r="2" spans="1:11" s="10" customFormat="1" ht="38.25" customHeight="1" x14ac:dyDescent="0.2">
      <c r="A2" s="26"/>
      <c r="B2" s="30" t="s">
        <v>314</v>
      </c>
      <c r="C2" s="26"/>
      <c r="D2" s="26"/>
      <c r="E2" s="26"/>
      <c r="F2" s="26"/>
      <c r="G2" s="44" t="s">
        <v>129</v>
      </c>
      <c r="H2" s="26"/>
      <c r="K2" s="20"/>
    </row>
    <row r="3" spans="1:11" s="16" customFormat="1" ht="38.25" customHeight="1" x14ac:dyDescent="0.2">
      <c r="A3" s="32"/>
      <c r="B3" s="153" t="s">
        <v>246</v>
      </c>
      <c r="C3" s="153"/>
      <c r="D3" s="153"/>
      <c r="E3" s="153"/>
      <c r="F3" s="153"/>
      <c r="G3" s="153"/>
      <c r="H3" s="33"/>
    </row>
    <row r="4" spans="1:11" s="3" customFormat="1" ht="35.25" customHeight="1" x14ac:dyDescent="0.2">
      <c r="A4" s="34"/>
      <c r="B4" s="154" t="s">
        <v>372</v>
      </c>
      <c r="C4" s="154"/>
      <c r="D4" s="154"/>
      <c r="E4" s="154"/>
      <c r="F4" s="154"/>
      <c r="G4" s="154"/>
      <c r="H4" s="25"/>
    </row>
    <row r="5" spans="1:11" ht="29.25" customHeight="1" x14ac:dyDescent="0.2">
      <c r="A5" s="23"/>
      <c r="B5" s="178" t="s">
        <v>1</v>
      </c>
      <c r="C5" s="163" t="s">
        <v>278</v>
      </c>
      <c r="D5" s="164"/>
      <c r="E5" s="164"/>
      <c r="F5" s="165"/>
      <c r="G5" s="155" t="s">
        <v>0</v>
      </c>
    </row>
    <row r="6" spans="1:11" ht="25.5" customHeight="1" x14ac:dyDescent="0.2">
      <c r="A6" s="23"/>
      <c r="B6" s="178" t="s">
        <v>5</v>
      </c>
      <c r="C6" s="35" t="s">
        <v>103</v>
      </c>
      <c r="D6" s="35" t="s">
        <v>144</v>
      </c>
      <c r="E6" s="35" t="s">
        <v>104</v>
      </c>
      <c r="F6" s="35" t="s">
        <v>2</v>
      </c>
      <c r="G6" s="155"/>
    </row>
    <row r="7" spans="1:11" ht="25.5" customHeight="1" x14ac:dyDescent="0.2">
      <c r="A7" s="23"/>
      <c r="B7" s="178"/>
      <c r="C7" s="46" t="s">
        <v>105</v>
      </c>
      <c r="D7" s="35" t="s">
        <v>106</v>
      </c>
      <c r="E7" s="35" t="s">
        <v>107</v>
      </c>
      <c r="F7" s="35" t="s">
        <v>7</v>
      </c>
      <c r="G7" s="155" t="s">
        <v>6</v>
      </c>
    </row>
    <row r="8" spans="1:11" ht="39.950000000000003" customHeight="1" x14ac:dyDescent="0.2">
      <c r="A8" s="23"/>
      <c r="B8" s="70" t="s">
        <v>11</v>
      </c>
      <c r="C8" s="131">
        <f>'17-1'!C8+'17-2'!C8</f>
        <v>1820445.3661137698</v>
      </c>
      <c r="D8" s="131">
        <f>'17-1'!D8+'17-2'!D8</f>
        <v>24511.477223865026</v>
      </c>
      <c r="E8" s="131">
        <f>'17-1'!E8+'17-2'!E8</f>
        <v>7723.9696988928463</v>
      </c>
      <c r="F8" s="131">
        <f t="shared" ref="F8:F20" si="0">SUM(C8:E8)</f>
        <v>1852680.8130365277</v>
      </c>
      <c r="G8" s="70" t="s">
        <v>10</v>
      </c>
    </row>
    <row r="9" spans="1:11" ht="39.950000000000003" customHeight="1" x14ac:dyDescent="0.2">
      <c r="A9" s="23"/>
      <c r="B9" s="63" t="s">
        <v>13</v>
      </c>
      <c r="C9" s="129">
        <f>'17-1'!C9+'17-2'!C9</f>
        <v>6247300.7491097264</v>
      </c>
      <c r="D9" s="129">
        <f>'17-1'!D9+'17-2'!D9</f>
        <v>28513.391627219997</v>
      </c>
      <c r="E9" s="129">
        <f>'17-1'!E9+'17-2'!E9</f>
        <v>3332.2497612570951</v>
      </c>
      <c r="F9" s="129">
        <f t="shared" si="0"/>
        <v>6279146.3904982042</v>
      </c>
      <c r="G9" s="63" t="s">
        <v>12</v>
      </c>
    </row>
    <row r="10" spans="1:11" ht="39.950000000000003" customHeight="1" x14ac:dyDescent="0.2">
      <c r="A10" s="23"/>
      <c r="B10" s="70" t="s">
        <v>15</v>
      </c>
      <c r="C10" s="131">
        <f>'17-1'!C10+'17-2'!C10</f>
        <v>727628.5997022544</v>
      </c>
      <c r="D10" s="131">
        <f>'17-1'!D10+'17-2'!D10</f>
        <v>40901.116982000982</v>
      </c>
      <c r="E10" s="131">
        <f>'17-1'!E10+'17-2'!E10</f>
        <v>0</v>
      </c>
      <c r="F10" s="131">
        <f t="shared" si="0"/>
        <v>768529.7166842554</v>
      </c>
      <c r="G10" s="70" t="s">
        <v>14</v>
      </c>
    </row>
    <row r="11" spans="1:11" ht="39.950000000000003" customHeight="1" x14ac:dyDescent="0.2">
      <c r="A11" s="23"/>
      <c r="B11" s="63" t="s">
        <v>17</v>
      </c>
      <c r="C11" s="129">
        <f>'17-1'!C11+'17-2'!C11</f>
        <v>306576.39867586747</v>
      </c>
      <c r="D11" s="129">
        <f>'17-1'!D11+'17-2'!D11</f>
        <v>13895.266402235588</v>
      </c>
      <c r="E11" s="129">
        <f>'17-1'!E11+'17-2'!E11</f>
        <v>393.06098108837364</v>
      </c>
      <c r="F11" s="129">
        <f t="shared" si="0"/>
        <v>320864.72605919145</v>
      </c>
      <c r="G11" s="63" t="s">
        <v>16</v>
      </c>
      <c r="I11" s="5"/>
    </row>
    <row r="12" spans="1:11" ht="39.950000000000003" customHeight="1" x14ac:dyDescent="0.2">
      <c r="A12" s="23"/>
      <c r="B12" s="70" t="s">
        <v>79</v>
      </c>
      <c r="C12" s="131">
        <f>'17-1'!C12+'17-2'!C12</f>
        <v>732773.92307446525</v>
      </c>
      <c r="D12" s="131">
        <f>'17-1'!D12+'17-2'!D12</f>
        <v>15702.722607370966</v>
      </c>
      <c r="E12" s="131">
        <f>'17-1'!E12+'17-2'!E12</f>
        <v>651.61181648446222</v>
      </c>
      <c r="F12" s="131">
        <f t="shared" si="0"/>
        <v>749128.25749832066</v>
      </c>
      <c r="G12" s="70" t="s">
        <v>18</v>
      </c>
    </row>
    <row r="13" spans="1:11" ht="39.950000000000003" customHeight="1" x14ac:dyDescent="0.2">
      <c r="A13" s="23"/>
      <c r="B13" s="63" t="s">
        <v>20</v>
      </c>
      <c r="C13" s="129">
        <f>'17-1'!C13+'17-2'!C13</f>
        <v>569291.67371319444</v>
      </c>
      <c r="D13" s="129">
        <f>'17-1'!D13+'17-2'!D13</f>
        <v>15960.145955000431</v>
      </c>
      <c r="E13" s="129">
        <f>'17-1'!E13+'17-2'!E13</f>
        <v>2871.652518257165</v>
      </c>
      <c r="F13" s="129">
        <f t="shared" si="0"/>
        <v>588123.47218645201</v>
      </c>
      <c r="G13" s="63" t="s">
        <v>19</v>
      </c>
    </row>
    <row r="14" spans="1:11" ht="39.950000000000003" customHeight="1" x14ac:dyDescent="0.2">
      <c r="A14" s="23"/>
      <c r="B14" s="70" t="s">
        <v>22</v>
      </c>
      <c r="C14" s="131">
        <f>'17-1'!C14+'17-2'!C14</f>
        <v>131817.92595694429</v>
      </c>
      <c r="D14" s="131">
        <f>'17-1'!D14+'17-2'!D14</f>
        <v>1083.2747585727179</v>
      </c>
      <c r="E14" s="131">
        <f>'17-1'!E14+'17-2'!E14</f>
        <v>895.24626387009016</v>
      </c>
      <c r="F14" s="131">
        <f t="shared" si="0"/>
        <v>133796.44697938711</v>
      </c>
      <c r="G14" s="70" t="s">
        <v>21</v>
      </c>
    </row>
    <row r="15" spans="1:11" ht="39.950000000000003" customHeight="1" x14ac:dyDescent="0.2">
      <c r="A15" s="23"/>
      <c r="B15" s="63" t="s">
        <v>24</v>
      </c>
      <c r="C15" s="129">
        <f>'17-1'!C15+'17-2'!C15</f>
        <v>85975.107986715957</v>
      </c>
      <c r="D15" s="129">
        <f>'17-1'!D15+'17-2'!D15</f>
        <v>482.76332391176373</v>
      </c>
      <c r="E15" s="129">
        <f>'17-1'!E15+'17-2'!E15</f>
        <v>0</v>
      </c>
      <c r="F15" s="129">
        <f t="shared" si="0"/>
        <v>86457.871310627714</v>
      </c>
      <c r="G15" s="63" t="s">
        <v>23</v>
      </c>
    </row>
    <row r="16" spans="1:11" ht="39.950000000000003" customHeight="1" x14ac:dyDescent="0.2">
      <c r="A16" s="23"/>
      <c r="B16" s="70" t="s">
        <v>26</v>
      </c>
      <c r="C16" s="131">
        <f>'17-1'!C16+'17-2'!C16</f>
        <v>51073.36418471676</v>
      </c>
      <c r="D16" s="131">
        <f>'17-1'!D16+'17-2'!D16</f>
        <v>5461.3334563210374</v>
      </c>
      <c r="E16" s="131">
        <f>'17-1'!E16+'17-2'!E16</f>
        <v>160.47055749167691</v>
      </c>
      <c r="F16" s="131">
        <f t="shared" si="0"/>
        <v>56695.168198529471</v>
      </c>
      <c r="G16" s="70" t="s">
        <v>25</v>
      </c>
    </row>
    <row r="17" spans="1:8" ht="39.950000000000003" customHeight="1" x14ac:dyDescent="0.2">
      <c r="A17" s="23"/>
      <c r="B17" s="63" t="s">
        <v>28</v>
      </c>
      <c r="C17" s="129">
        <f>'17-1'!C17+'17-2'!C17</f>
        <v>309423.14013565128</v>
      </c>
      <c r="D17" s="129">
        <f>'17-1'!D17+'17-2'!D17</f>
        <v>4924.6470206961694</v>
      </c>
      <c r="E17" s="129">
        <f>'17-1'!E17+'17-2'!E17</f>
        <v>526.00825068659003</v>
      </c>
      <c r="F17" s="129">
        <f t="shared" si="0"/>
        <v>314873.79540703405</v>
      </c>
      <c r="G17" s="63" t="s">
        <v>27</v>
      </c>
    </row>
    <row r="18" spans="1:8" ht="39.950000000000003" customHeight="1" x14ac:dyDescent="0.2">
      <c r="A18" s="23"/>
      <c r="B18" s="70" t="s">
        <v>30</v>
      </c>
      <c r="C18" s="131">
        <f>'17-1'!C18+'17-2'!C18</f>
        <v>152730.12221238523</v>
      </c>
      <c r="D18" s="131">
        <f>'17-1'!D18+'17-2'!D18</f>
        <v>1828.3202072670315</v>
      </c>
      <c r="E18" s="131">
        <f>'17-1'!E18+'17-2'!E18</f>
        <v>0</v>
      </c>
      <c r="F18" s="131">
        <f t="shared" si="0"/>
        <v>154558.44241965227</v>
      </c>
      <c r="G18" s="70" t="s">
        <v>29</v>
      </c>
    </row>
    <row r="19" spans="1:8" ht="39.950000000000003" customHeight="1" x14ac:dyDescent="0.2">
      <c r="A19" s="23"/>
      <c r="B19" s="63" t="s">
        <v>32</v>
      </c>
      <c r="C19" s="129">
        <f>'17-1'!C19+'17-2'!C19</f>
        <v>175782.45732730962</v>
      </c>
      <c r="D19" s="129">
        <f>'17-1'!D19+'17-2'!D19</f>
        <v>6670.6333429281594</v>
      </c>
      <c r="E19" s="129">
        <f>'17-1'!E19+'17-2'!E19</f>
        <v>67.710207619322745</v>
      </c>
      <c r="F19" s="129">
        <f t="shared" si="0"/>
        <v>182520.80087785711</v>
      </c>
      <c r="G19" s="63" t="s">
        <v>31</v>
      </c>
    </row>
    <row r="20" spans="1:8" ht="39.950000000000003" customHeight="1" x14ac:dyDescent="0.2">
      <c r="A20" s="23"/>
      <c r="B20" s="70" t="s">
        <v>34</v>
      </c>
      <c r="C20" s="131">
        <f>'17-1'!C20+'17-2'!C20</f>
        <v>57683.904938026259</v>
      </c>
      <c r="D20" s="131">
        <f>'17-1'!D20+'17-2'!D20</f>
        <v>286.99298045519959</v>
      </c>
      <c r="E20" s="131">
        <f>'17-1'!E20+'17-2'!E20</f>
        <v>150.09392282511911</v>
      </c>
      <c r="F20" s="131">
        <f t="shared" si="0"/>
        <v>58120.991841306583</v>
      </c>
      <c r="G20" s="70" t="s">
        <v>33</v>
      </c>
    </row>
    <row r="21" spans="1:8" s="6" customFormat="1" ht="45" customHeight="1" x14ac:dyDescent="0.2">
      <c r="A21" s="39"/>
      <c r="B21" s="71" t="s">
        <v>35</v>
      </c>
      <c r="C21" s="132">
        <f>SUM(C8:C20)</f>
        <v>11368502.733131029</v>
      </c>
      <c r="D21" s="132">
        <f t="shared" ref="D21:F21" si="1">SUM(D8:D20)</f>
        <v>160222.08588784505</v>
      </c>
      <c r="E21" s="132">
        <f t="shared" si="1"/>
        <v>16772.073978472741</v>
      </c>
      <c r="F21" s="132">
        <f t="shared" si="1"/>
        <v>11545496.892997345</v>
      </c>
      <c r="G21" s="71" t="s">
        <v>7</v>
      </c>
    </row>
    <row r="22" spans="1:8" s="7" customFormat="1" ht="30" customHeight="1" x14ac:dyDescent="0.2">
      <c r="A22" s="41"/>
      <c r="B22" s="152" t="s">
        <v>275</v>
      </c>
      <c r="C22" s="152"/>
      <c r="D22" s="127"/>
      <c r="F22" s="179" t="s">
        <v>274</v>
      </c>
      <c r="G22" s="179"/>
      <c r="H22" s="25"/>
    </row>
    <row r="23" spans="1:8" ht="45" customHeight="1" x14ac:dyDescent="0.2">
      <c r="A23" s="23"/>
      <c r="B23" s="23"/>
      <c r="C23" s="23"/>
      <c r="D23" s="23"/>
      <c r="E23" s="23"/>
      <c r="F23" s="147"/>
      <c r="G23" s="23"/>
      <c r="H23" s="25"/>
    </row>
    <row r="24" spans="1:8" ht="22.5" x14ac:dyDescent="0.2">
      <c r="A24" s="23"/>
      <c r="B24" s="23"/>
      <c r="C24" s="23"/>
      <c r="D24" s="23"/>
      <c r="E24" s="43"/>
      <c r="F24" s="23"/>
      <c r="G24" s="23"/>
      <c r="H24" s="25"/>
    </row>
    <row r="27" spans="1:8" ht="63.75" customHeight="1" x14ac:dyDescent="0.2"/>
  </sheetData>
  <protectedRanges>
    <protectedRange sqref="B5:B21" name="نطاق1_1"/>
    <protectedRange sqref="G5:G21 F3:G4 B3:E4" name="نطاق1"/>
    <protectedRange sqref="F5 D5:E5" name="نطاق1_2_1_1_1"/>
  </protectedRanges>
  <mergeCells count="7">
    <mergeCell ref="B22:C22"/>
    <mergeCell ref="B3:G3"/>
    <mergeCell ref="B4:G4"/>
    <mergeCell ref="G5:G7"/>
    <mergeCell ref="C5:F5"/>
    <mergeCell ref="B5:B7"/>
    <mergeCell ref="F22:G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27"/>
  <sheetViews>
    <sheetView rightToLeft="1" view="pageBreakPreview" zoomScale="55" zoomScaleNormal="50" zoomScaleSheetLayoutView="55" zoomScalePageLayoutView="70" workbookViewId="0">
      <selection activeCell="B2" sqref="B2:H22"/>
    </sheetView>
  </sheetViews>
  <sheetFormatPr defaultRowHeight="15.75" x14ac:dyDescent="0.2"/>
  <cols>
    <col min="1" max="1" width="9.140625" style="1"/>
    <col min="2" max="2" width="39.42578125" style="1" customWidth="1"/>
    <col min="3" max="6" width="20.42578125" style="1" customWidth="1"/>
    <col min="7" max="7" width="41.140625" style="1" bestFit="1" customWidth="1"/>
    <col min="8" max="8" width="9.140625" style="4"/>
    <col min="9" max="16384" width="9.140625" style="1"/>
  </cols>
  <sheetData>
    <row r="1" spans="1:11" ht="22.5" x14ac:dyDescent="0.2">
      <c r="A1" s="23"/>
      <c r="B1" s="23"/>
      <c r="C1" s="23"/>
      <c r="D1" s="23"/>
      <c r="E1" s="23"/>
      <c r="F1" s="23"/>
      <c r="G1" s="23"/>
      <c r="H1" s="25"/>
    </row>
    <row r="2" spans="1:11" s="10" customFormat="1" ht="38.25" customHeight="1" x14ac:dyDescent="0.2">
      <c r="A2" s="26"/>
      <c r="B2" s="30" t="s">
        <v>315</v>
      </c>
      <c r="C2" s="26"/>
      <c r="D2" s="26"/>
      <c r="E2" s="26"/>
      <c r="F2" s="26"/>
      <c r="G2" s="44" t="s">
        <v>130</v>
      </c>
      <c r="H2" s="26"/>
      <c r="K2" s="20"/>
    </row>
    <row r="3" spans="1:11" s="16" customFormat="1" ht="38.25" customHeight="1" x14ac:dyDescent="0.2">
      <c r="A3" s="32"/>
      <c r="B3" s="153" t="s">
        <v>247</v>
      </c>
      <c r="C3" s="153"/>
      <c r="D3" s="153"/>
      <c r="E3" s="153"/>
      <c r="F3" s="153"/>
      <c r="G3" s="153"/>
      <c r="H3" s="33"/>
    </row>
    <row r="4" spans="1:11" s="3" customFormat="1" ht="35.25" customHeight="1" x14ac:dyDescent="0.2">
      <c r="A4" s="34"/>
      <c r="B4" s="154" t="s">
        <v>421</v>
      </c>
      <c r="C4" s="154"/>
      <c r="D4" s="154"/>
      <c r="E4" s="154"/>
      <c r="F4" s="154"/>
      <c r="G4" s="154"/>
      <c r="H4" s="25"/>
    </row>
    <row r="5" spans="1:11" ht="29.25" customHeight="1" x14ac:dyDescent="0.2">
      <c r="A5" s="23"/>
      <c r="B5" s="178" t="s">
        <v>1</v>
      </c>
      <c r="C5" s="163" t="s">
        <v>278</v>
      </c>
      <c r="D5" s="164"/>
      <c r="E5" s="164"/>
      <c r="F5" s="165"/>
      <c r="G5" s="155" t="s">
        <v>0</v>
      </c>
      <c r="H5" s="25"/>
    </row>
    <row r="6" spans="1:11" ht="25.5" customHeight="1" x14ac:dyDescent="0.2">
      <c r="A6" s="23"/>
      <c r="B6" s="178" t="s">
        <v>5</v>
      </c>
      <c r="C6" s="35" t="s">
        <v>103</v>
      </c>
      <c r="D6" s="35" t="s">
        <v>144</v>
      </c>
      <c r="E6" s="35" t="s">
        <v>104</v>
      </c>
      <c r="F6" s="35" t="s">
        <v>2</v>
      </c>
      <c r="G6" s="155"/>
      <c r="H6" s="25"/>
    </row>
    <row r="7" spans="1:11" ht="25.5" customHeight="1" x14ac:dyDescent="0.2">
      <c r="A7" s="23"/>
      <c r="B7" s="178"/>
      <c r="C7" s="46" t="s">
        <v>105</v>
      </c>
      <c r="D7" s="35" t="s">
        <v>106</v>
      </c>
      <c r="E7" s="35" t="s">
        <v>107</v>
      </c>
      <c r="F7" s="35" t="s">
        <v>7</v>
      </c>
      <c r="G7" s="155" t="s">
        <v>6</v>
      </c>
      <c r="H7" s="25"/>
    </row>
    <row r="8" spans="1:11" ht="39.950000000000003" customHeight="1" x14ac:dyDescent="0.2">
      <c r="A8" s="23"/>
      <c r="B8" s="70" t="s">
        <v>11</v>
      </c>
      <c r="C8" s="131">
        <v>946416.07623680448</v>
      </c>
      <c r="D8" s="131">
        <v>1472.3405820548496</v>
      </c>
      <c r="E8" s="131">
        <v>7723.9696988928463</v>
      </c>
      <c r="F8" s="131">
        <f t="shared" ref="F8:F20" si="0">SUM(C8:E8)</f>
        <v>955612.38651775208</v>
      </c>
      <c r="G8" s="70" t="s">
        <v>10</v>
      </c>
      <c r="H8" s="148"/>
    </row>
    <row r="9" spans="1:11" ht="39.950000000000003" customHeight="1" x14ac:dyDescent="0.2">
      <c r="A9" s="23"/>
      <c r="B9" s="63" t="s">
        <v>13</v>
      </c>
      <c r="C9" s="129">
        <v>2260498.8819526583</v>
      </c>
      <c r="D9" s="129">
        <v>6592.5565824454216</v>
      </c>
      <c r="E9" s="129">
        <v>2871.6835802739306</v>
      </c>
      <c r="F9" s="129">
        <f t="shared" si="0"/>
        <v>2269963.1221153773</v>
      </c>
      <c r="G9" s="63" t="s">
        <v>12</v>
      </c>
      <c r="H9" s="148"/>
    </row>
    <row r="10" spans="1:11" ht="39.950000000000003" customHeight="1" x14ac:dyDescent="0.2">
      <c r="A10" s="23"/>
      <c r="B10" s="70" t="s">
        <v>15</v>
      </c>
      <c r="C10" s="131">
        <v>338448.32546201878</v>
      </c>
      <c r="D10" s="131">
        <v>439.4292218975873</v>
      </c>
      <c r="E10" s="131">
        <v>0</v>
      </c>
      <c r="F10" s="131">
        <f t="shared" si="0"/>
        <v>338887.75468391634</v>
      </c>
      <c r="G10" s="70" t="s">
        <v>14</v>
      </c>
      <c r="H10" s="148"/>
    </row>
    <row r="11" spans="1:11" ht="39.950000000000003" customHeight="1" x14ac:dyDescent="0.2">
      <c r="A11" s="23"/>
      <c r="B11" s="63" t="s">
        <v>17</v>
      </c>
      <c r="C11" s="129">
        <v>210401.59232425768</v>
      </c>
      <c r="D11" s="129">
        <v>393.45912373312677</v>
      </c>
      <c r="E11" s="129">
        <v>393.06098108837364</v>
      </c>
      <c r="F11" s="129">
        <f t="shared" si="0"/>
        <v>211188.11242907919</v>
      </c>
      <c r="G11" s="63" t="s">
        <v>16</v>
      </c>
      <c r="H11" s="148"/>
      <c r="I11" s="5"/>
    </row>
    <row r="12" spans="1:11" ht="39.950000000000003" customHeight="1" x14ac:dyDescent="0.2">
      <c r="A12" s="23"/>
      <c r="B12" s="70" t="s">
        <v>79</v>
      </c>
      <c r="C12" s="131">
        <v>421533.26893245539</v>
      </c>
      <c r="D12" s="131">
        <v>9687.8184282222828</v>
      </c>
      <c r="E12" s="131">
        <v>651.61181648446222</v>
      </c>
      <c r="F12" s="131">
        <f t="shared" si="0"/>
        <v>431872.69917716214</v>
      </c>
      <c r="G12" s="70" t="s">
        <v>18</v>
      </c>
      <c r="H12" s="148"/>
    </row>
    <row r="13" spans="1:11" ht="39.950000000000003" customHeight="1" x14ac:dyDescent="0.2">
      <c r="A13" s="23"/>
      <c r="B13" s="63" t="s">
        <v>20</v>
      </c>
      <c r="C13" s="129">
        <v>401383.80219282594</v>
      </c>
      <c r="D13" s="129">
        <v>7752.8375656318785</v>
      </c>
      <c r="E13" s="129">
        <v>0</v>
      </c>
      <c r="F13" s="129">
        <f t="shared" si="0"/>
        <v>409136.63975845784</v>
      </c>
      <c r="G13" s="63" t="s">
        <v>19</v>
      </c>
      <c r="H13" s="148"/>
    </row>
    <row r="14" spans="1:11" ht="39.950000000000003" customHeight="1" x14ac:dyDescent="0.2">
      <c r="A14" s="23"/>
      <c r="B14" s="70" t="s">
        <v>22</v>
      </c>
      <c r="C14" s="131">
        <v>96881.652883364222</v>
      </c>
      <c r="D14" s="131">
        <v>423.88360059345473</v>
      </c>
      <c r="E14" s="131">
        <v>895.24626387009016</v>
      </c>
      <c r="F14" s="131">
        <f t="shared" si="0"/>
        <v>98200.782747827776</v>
      </c>
      <c r="G14" s="70" t="s">
        <v>21</v>
      </c>
      <c r="H14" s="148"/>
    </row>
    <row r="15" spans="1:11" ht="39.950000000000003" customHeight="1" x14ac:dyDescent="0.2">
      <c r="A15" s="23"/>
      <c r="B15" s="63" t="s">
        <v>24</v>
      </c>
      <c r="C15" s="129">
        <v>49114.413412203976</v>
      </c>
      <c r="D15" s="129">
        <v>0</v>
      </c>
      <c r="E15" s="129">
        <v>0</v>
      </c>
      <c r="F15" s="129">
        <f t="shared" si="0"/>
        <v>49114.413412203976</v>
      </c>
      <c r="G15" s="63" t="s">
        <v>23</v>
      </c>
      <c r="H15" s="148"/>
    </row>
    <row r="16" spans="1:11" ht="39.950000000000003" customHeight="1" x14ac:dyDescent="0.2">
      <c r="A16" s="23"/>
      <c r="B16" s="70" t="s">
        <v>26</v>
      </c>
      <c r="C16" s="131">
        <v>33383.578463401071</v>
      </c>
      <c r="D16" s="131">
        <v>2230.6683208969903</v>
      </c>
      <c r="E16" s="131">
        <v>56.101868984322437</v>
      </c>
      <c r="F16" s="131">
        <f t="shared" si="0"/>
        <v>35670.348653282388</v>
      </c>
      <c r="G16" s="70" t="s">
        <v>25</v>
      </c>
      <c r="H16" s="148"/>
    </row>
    <row r="17" spans="1:8" ht="39.950000000000003" customHeight="1" x14ac:dyDescent="0.2">
      <c r="A17" s="23"/>
      <c r="B17" s="63" t="s">
        <v>28</v>
      </c>
      <c r="C17" s="129">
        <v>253477.64962263097</v>
      </c>
      <c r="D17" s="129">
        <v>0</v>
      </c>
      <c r="E17" s="129">
        <v>526.00825068659003</v>
      </c>
      <c r="F17" s="129">
        <f t="shared" si="0"/>
        <v>254003.65787331757</v>
      </c>
      <c r="G17" s="63" t="s">
        <v>27</v>
      </c>
      <c r="H17" s="148"/>
    </row>
    <row r="18" spans="1:8" ht="39.950000000000003" customHeight="1" x14ac:dyDescent="0.2">
      <c r="A18" s="23"/>
      <c r="B18" s="70" t="s">
        <v>30</v>
      </c>
      <c r="C18" s="131">
        <v>115400.42780735677</v>
      </c>
      <c r="D18" s="131">
        <v>0</v>
      </c>
      <c r="E18" s="131">
        <v>0</v>
      </c>
      <c r="F18" s="131">
        <f t="shared" si="0"/>
        <v>115400.42780735677</v>
      </c>
      <c r="G18" s="70" t="s">
        <v>29</v>
      </c>
      <c r="H18" s="148"/>
    </row>
    <row r="19" spans="1:8" ht="39.950000000000003" customHeight="1" x14ac:dyDescent="0.2">
      <c r="A19" s="23"/>
      <c r="B19" s="63" t="s">
        <v>32</v>
      </c>
      <c r="C19" s="129">
        <v>126002.20197273305</v>
      </c>
      <c r="D19" s="129">
        <v>1240.9675587303616</v>
      </c>
      <c r="E19" s="129">
        <v>0</v>
      </c>
      <c r="F19" s="129">
        <f t="shared" si="0"/>
        <v>127243.16953146341</v>
      </c>
      <c r="G19" s="63" t="s">
        <v>31</v>
      </c>
      <c r="H19" s="148"/>
    </row>
    <row r="20" spans="1:8" ht="39.950000000000003" customHeight="1" x14ac:dyDescent="0.2">
      <c r="A20" s="23"/>
      <c r="B20" s="70" t="s">
        <v>34</v>
      </c>
      <c r="C20" s="131">
        <v>33647.051267243958</v>
      </c>
      <c r="D20" s="131">
        <v>0</v>
      </c>
      <c r="E20" s="131">
        <v>150.09392282511911</v>
      </c>
      <c r="F20" s="131">
        <f t="shared" si="0"/>
        <v>33797.145190069081</v>
      </c>
      <c r="G20" s="70" t="s">
        <v>33</v>
      </c>
      <c r="H20" s="148"/>
    </row>
    <row r="21" spans="1:8" s="6" customFormat="1" ht="45" customHeight="1" x14ac:dyDescent="0.2">
      <c r="A21" s="39"/>
      <c r="B21" s="71" t="s">
        <v>35</v>
      </c>
      <c r="C21" s="132">
        <f>SUM(C8:C20)</f>
        <v>5286588.9225299545</v>
      </c>
      <c r="D21" s="132">
        <f t="shared" ref="D21:F21" si="1">SUM(D8:D20)</f>
        <v>30233.960984205954</v>
      </c>
      <c r="E21" s="132">
        <f t="shared" si="1"/>
        <v>13267.776383105736</v>
      </c>
      <c r="F21" s="132">
        <f t="shared" si="1"/>
        <v>5330090.659897266</v>
      </c>
      <c r="G21" s="71" t="s">
        <v>7</v>
      </c>
      <c r="H21" s="25"/>
    </row>
    <row r="22" spans="1:8" s="7" customFormat="1" ht="30" customHeight="1" x14ac:dyDescent="0.2">
      <c r="A22" s="41"/>
      <c r="B22" s="152" t="s">
        <v>275</v>
      </c>
      <c r="C22" s="152"/>
      <c r="D22" s="127"/>
      <c r="F22" s="179" t="s">
        <v>274</v>
      </c>
      <c r="G22" s="179"/>
      <c r="H22" s="25"/>
    </row>
    <row r="23" spans="1:8" ht="45" customHeight="1" x14ac:dyDescent="0.2">
      <c r="A23" s="23"/>
      <c r="B23" s="23"/>
      <c r="C23" s="23"/>
      <c r="D23" s="23"/>
      <c r="E23" s="23"/>
      <c r="F23" s="23"/>
      <c r="G23" s="23"/>
      <c r="H23" s="25"/>
    </row>
    <row r="24" spans="1:8" ht="22.5" x14ac:dyDescent="0.2">
      <c r="A24" s="23"/>
      <c r="B24" s="23"/>
      <c r="C24" s="23"/>
      <c r="D24" s="23"/>
      <c r="E24" s="43"/>
      <c r="F24" s="23"/>
      <c r="G24" s="23"/>
      <c r="H24" s="25"/>
    </row>
    <row r="27" spans="1:8" ht="70.5" customHeight="1" x14ac:dyDescent="0.2">
      <c r="F27" s="76"/>
    </row>
  </sheetData>
  <protectedRanges>
    <protectedRange sqref="F3:G4 B3:E4" name="نطاق1"/>
    <protectedRange sqref="B5:B21" name="نطاق1_1_1"/>
    <protectedRange sqref="G5:G21" name="نطاق1_2"/>
    <protectedRange sqref="F5 D5:E5" name="نطاق1_2_1_1_1_1"/>
  </protectedRanges>
  <mergeCells count="7">
    <mergeCell ref="B22:C22"/>
    <mergeCell ref="B3:G3"/>
    <mergeCell ref="B4:G4"/>
    <mergeCell ref="B5:B7"/>
    <mergeCell ref="C5:F5"/>
    <mergeCell ref="G5:G7"/>
    <mergeCell ref="F22:G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K26"/>
  <sheetViews>
    <sheetView rightToLeft="1" view="pageBreakPreview" zoomScale="55" zoomScaleNormal="50" zoomScaleSheetLayoutView="55" zoomScalePageLayoutView="70" workbookViewId="0">
      <selection activeCell="B2" sqref="B2:H22"/>
    </sheetView>
  </sheetViews>
  <sheetFormatPr defaultRowHeight="15.75" x14ac:dyDescent="0.2"/>
  <cols>
    <col min="1" max="1" width="9.140625" style="1"/>
    <col min="2" max="2" width="39.42578125" style="1" customWidth="1"/>
    <col min="3" max="6" width="20.42578125" style="1" customWidth="1"/>
    <col min="7" max="7" width="41.140625" style="1" bestFit="1" customWidth="1"/>
    <col min="8" max="8" width="9.140625" style="4"/>
    <col min="9" max="16384" width="9.140625" style="1"/>
  </cols>
  <sheetData>
    <row r="1" spans="1:11" ht="22.5" x14ac:dyDescent="0.2">
      <c r="A1" s="23"/>
      <c r="B1" s="23"/>
      <c r="C1" s="23"/>
      <c r="D1" s="23"/>
      <c r="E1" s="23"/>
      <c r="F1" s="23"/>
      <c r="G1" s="23"/>
      <c r="H1" s="25"/>
    </row>
    <row r="2" spans="1:11" s="10" customFormat="1" ht="38.25" customHeight="1" x14ac:dyDescent="0.2">
      <c r="A2" s="26"/>
      <c r="B2" s="30" t="s">
        <v>317</v>
      </c>
      <c r="C2" s="26"/>
      <c r="D2" s="26"/>
      <c r="E2" s="26"/>
      <c r="F2" s="26"/>
      <c r="G2" s="44" t="s">
        <v>316</v>
      </c>
      <c r="H2" s="26"/>
      <c r="K2" s="20"/>
    </row>
    <row r="3" spans="1:11" s="16" customFormat="1" ht="38.25" customHeight="1" x14ac:dyDescent="0.2">
      <c r="A3" s="32"/>
      <c r="B3" s="153" t="s">
        <v>248</v>
      </c>
      <c r="C3" s="153"/>
      <c r="D3" s="153"/>
      <c r="E3" s="153"/>
      <c r="F3" s="153"/>
      <c r="G3" s="153"/>
      <c r="H3" s="33"/>
    </row>
    <row r="4" spans="1:11" s="3" customFormat="1" ht="35.25" customHeight="1" x14ac:dyDescent="0.2">
      <c r="A4" s="34"/>
      <c r="B4" s="154" t="s">
        <v>373</v>
      </c>
      <c r="C4" s="154"/>
      <c r="D4" s="154"/>
      <c r="E4" s="154"/>
      <c r="F4" s="154"/>
      <c r="G4" s="154"/>
      <c r="H4" s="25"/>
    </row>
    <row r="5" spans="1:11" ht="29.25" customHeight="1" x14ac:dyDescent="0.2">
      <c r="A5" s="23"/>
      <c r="B5" s="178" t="s">
        <v>1</v>
      </c>
      <c r="C5" s="163" t="s">
        <v>278</v>
      </c>
      <c r="D5" s="164"/>
      <c r="E5" s="164"/>
      <c r="F5" s="165"/>
      <c r="G5" s="155" t="s">
        <v>0</v>
      </c>
      <c r="H5" s="25"/>
    </row>
    <row r="6" spans="1:11" ht="25.5" customHeight="1" x14ac:dyDescent="0.2">
      <c r="A6" s="23"/>
      <c r="B6" s="178" t="s">
        <v>5</v>
      </c>
      <c r="C6" s="35" t="s">
        <v>103</v>
      </c>
      <c r="D6" s="35" t="s">
        <v>144</v>
      </c>
      <c r="E6" s="35" t="s">
        <v>104</v>
      </c>
      <c r="F6" s="35" t="s">
        <v>2</v>
      </c>
      <c r="G6" s="155"/>
      <c r="H6" s="25"/>
    </row>
    <row r="7" spans="1:11" ht="25.5" customHeight="1" x14ac:dyDescent="0.2">
      <c r="A7" s="23"/>
      <c r="B7" s="178"/>
      <c r="C7" s="46" t="s">
        <v>105</v>
      </c>
      <c r="D7" s="35" t="s">
        <v>106</v>
      </c>
      <c r="E7" s="35" t="s">
        <v>107</v>
      </c>
      <c r="F7" s="35" t="s">
        <v>7</v>
      </c>
      <c r="G7" s="155" t="s">
        <v>6</v>
      </c>
      <c r="H7" s="25"/>
    </row>
    <row r="8" spans="1:11" ht="39.950000000000003" customHeight="1" x14ac:dyDescent="0.2">
      <c r="A8" s="23"/>
      <c r="B8" s="70" t="s">
        <v>11</v>
      </c>
      <c r="C8" s="131">
        <v>874029.28987696546</v>
      </c>
      <c r="D8" s="131">
        <v>23039.136641810175</v>
      </c>
      <c r="E8" s="131">
        <v>0</v>
      </c>
      <c r="F8" s="131">
        <f t="shared" ref="F8:F20" si="0">SUM(C8:E8)</f>
        <v>897068.42651877564</v>
      </c>
      <c r="G8" s="70" t="s">
        <v>10</v>
      </c>
      <c r="H8" s="148"/>
    </row>
    <row r="9" spans="1:11" ht="39.950000000000003" customHeight="1" x14ac:dyDescent="0.2">
      <c r="A9" s="23"/>
      <c r="B9" s="63" t="s">
        <v>13</v>
      </c>
      <c r="C9" s="129">
        <v>3986801.8671570686</v>
      </c>
      <c r="D9" s="129">
        <v>21920.835044774576</v>
      </c>
      <c r="E9" s="129">
        <v>460.5661809831646</v>
      </c>
      <c r="F9" s="129">
        <f t="shared" si="0"/>
        <v>4009183.2683828264</v>
      </c>
      <c r="G9" s="63" t="s">
        <v>12</v>
      </c>
      <c r="H9" s="148"/>
    </row>
    <row r="10" spans="1:11" ht="39.950000000000003" customHeight="1" x14ac:dyDescent="0.2">
      <c r="A10" s="23"/>
      <c r="B10" s="70" t="s">
        <v>15</v>
      </c>
      <c r="C10" s="131">
        <v>389180.27424023557</v>
      </c>
      <c r="D10" s="131">
        <v>40461.687760103392</v>
      </c>
      <c r="E10" s="131">
        <v>0</v>
      </c>
      <c r="F10" s="131">
        <f t="shared" si="0"/>
        <v>429641.96200033894</v>
      </c>
      <c r="G10" s="70" t="s">
        <v>14</v>
      </c>
      <c r="H10" s="148"/>
    </row>
    <row r="11" spans="1:11" ht="39.950000000000003" customHeight="1" x14ac:dyDescent="0.2">
      <c r="A11" s="23"/>
      <c r="B11" s="63" t="s">
        <v>17</v>
      </c>
      <c r="C11" s="129">
        <v>96174.806351609775</v>
      </c>
      <c r="D11" s="129">
        <v>13501.807278502461</v>
      </c>
      <c r="E11" s="129">
        <v>0</v>
      </c>
      <c r="F11" s="129">
        <f t="shared" si="0"/>
        <v>109676.61363011223</v>
      </c>
      <c r="G11" s="63" t="s">
        <v>16</v>
      </c>
      <c r="H11" s="148"/>
      <c r="I11" s="5"/>
    </row>
    <row r="12" spans="1:11" ht="39.950000000000003" customHeight="1" x14ac:dyDescent="0.2">
      <c r="A12" s="23"/>
      <c r="B12" s="70" t="s">
        <v>79</v>
      </c>
      <c r="C12" s="131">
        <v>311240.65414200985</v>
      </c>
      <c r="D12" s="131">
        <v>6014.9041791486834</v>
      </c>
      <c r="E12" s="131">
        <v>0</v>
      </c>
      <c r="F12" s="131">
        <f t="shared" si="0"/>
        <v>317255.55832115852</v>
      </c>
      <c r="G12" s="70" t="s">
        <v>18</v>
      </c>
      <c r="H12" s="148"/>
    </row>
    <row r="13" spans="1:11" ht="39.950000000000003" customHeight="1" x14ac:dyDescent="0.2">
      <c r="A13" s="23"/>
      <c r="B13" s="63" t="s">
        <v>20</v>
      </c>
      <c r="C13" s="129">
        <v>167907.87152036847</v>
      </c>
      <c r="D13" s="129">
        <v>8207.3083893685525</v>
      </c>
      <c r="E13" s="129">
        <v>2871.652518257165</v>
      </c>
      <c r="F13" s="129">
        <f t="shared" si="0"/>
        <v>178986.8324279942</v>
      </c>
      <c r="G13" s="63" t="s">
        <v>19</v>
      </c>
      <c r="H13" s="148"/>
    </row>
    <row r="14" spans="1:11" ht="39.950000000000003" customHeight="1" x14ac:dyDescent="0.2">
      <c r="A14" s="23"/>
      <c r="B14" s="70" t="s">
        <v>22</v>
      </c>
      <c r="C14" s="131">
        <v>34936.273073580087</v>
      </c>
      <c r="D14" s="131">
        <v>659.39115797926331</v>
      </c>
      <c r="E14" s="131">
        <v>0</v>
      </c>
      <c r="F14" s="131">
        <f t="shared" si="0"/>
        <v>35595.664231559349</v>
      </c>
      <c r="G14" s="70" t="s">
        <v>21</v>
      </c>
      <c r="H14" s="148"/>
    </row>
    <row r="15" spans="1:11" ht="39.950000000000003" customHeight="1" x14ac:dyDescent="0.2">
      <c r="A15" s="23"/>
      <c r="B15" s="63" t="s">
        <v>24</v>
      </c>
      <c r="C15" s="129">
        <v>36860.694574511981</v>
      </c>
      <c r="D15" s="129">
        <v>482.76332391176373</v>
      </c>
      <c r="E15" s="129">
        <v>0</v>
      </c>
      <c r="F15" s="129">
        <f t="shared" si="0"/>
        <v>37343.457898423745</v>
      </c>
      <c r="G15" s="63" t="s">
        <v>23</v>
      </c>
      <c r="H15" s="148"/>
    </row>
    <row r="16" spans="1:11" ht="39.950000000000003" customHeight="1" x14ac:dyDescent="0.2">
      <c r="A16" s="23"/>
      <c r="B16" s="70" t="s">
        <v>26</v>
      </c>
      <c r="C16" s="131">
        <v>17689.785721315686</v>
      </c>
      <c r="D16" s="131">
        <v>3230.6651354240471</v>
      </c>
      <c r="E16" s="131">
        <v>104.36868850735446</v>
      </c>
      <c r="F16" s="131">
        <f t="shared" si="0"/>
        <v>21024.819545247086</v>
      </c>
      <c r="G16" s="70" t="s">
        <v>25</v>
      </c>
      <c r="H16" s="148"/>
    </row>
    <row r="17" spans="1:8" ht="39.950000000000003" customHeight="1" x14ac:dyDescent="0.2">
      <c r="A17" s="23"/>
      <c r="B17" s="63" t="s">
        <v>28</v>
      </c>
      <c r="C17" s="129">
        <v>55945.490513020311</v>
      </c>
      <c r="D17" s="129">
        <v>4924.6470206961694</v>
      </c>
      <c r="E17" s="129">
        <v>0</v>
      </c>
      <c r="F17" s="129">
        <f t="shared" si="0"/>
        <v>60870.137533716479</v>
      </c>
      <c r="G17" s="63" t="s">
        <v>27</v>
      </c>
      <c r="H17" s="148"/>
    </row>
    <row r="18" spans="1:8" ht="39.950000000000003" customHeight="1" x14ac:dyDescent="0.2">
      <c r="A18" s="23"/>
      <c r="B18" s="70" t="s">
        <v>30</v>
      </c>
      <c r="C18" s="131">
        <v>37329.694405028466</v>
      </c>
      <c r="D18" s="131">
        <v>1828.3202072670315</v>
      </c>
      <c r="E18" s="131">
        <v>0</v>
      </c>
      <c r="F18" s="131">
        <f t="shared" si="0"/>
        <v>39158.014612295497</v>
      </c>
      <c r="G18" s="70" t="s">
        <v>29</v>
      </c>
      <c r="H18" s="148"/>
    </row>
    <row r="19" spans="1:8" ht="39.950000000000003" customHeight="1" x14ac:dyDescent="0.2">
      <c r="A19" s="23"/>
      <c r="B19" s="63" t="s">
        <v>32</v>
      </c>
      <c r="C19" s="129">
        <v>49780.255354576562</v>
      </c>
      <c r="D19" s="129">
        <v>5429.6657841977976</v>
      </c>
      <c r="E19" s="129">
        <v>67.710207619322745</v>
      </c>
      <c r="F19" s="129">
        <f t="shared" si="0"/>
        <v>55277.631346393682</v>
      </c>
      <c r="G19" s="63" t="s">
        <v>31</v>
      </c>
      <c r="H19" s="148"/>
    </row>
    <row r="20" spans="1:8" ht="39.950000000000003" customHeight="1" x14ac:dyDescent="0.2">
      <c r="A20" s="23"/>
      <c r="B20" s="70" t="s">
        <v>34</v>
      </c>
      <c r="C20" s="131">
        <v>24036.853670782297</v>
      </c>
      <c r="D20" s="131">
        <v>286.99298045519959</v>
      </c>
      <c r="E20" s="131">
        <v>0</v>
      </c>
      <c r="F20" s="131">
        <f t="shared" si="0"/>
        <v>24323.846651237498</v>
      </c>
      <c r="G20" s="70" t="s">
        <v>33</v>
      </c>
      <c r="H20" s="148"/>
    </row>
    <row r="21" spans="1:8" s="6" customFormat="1" ht="45" customHeight="1" x14ac:dyDescent="0.2">
      <c r="A21" s="39"/>
      <c r="B21" s="71" t="s">
        <v>35</v>
      </c>
      <c r="C21" s="132">
        <f>SUM(C8:C20)</f>
        <v>6081913.8106010733</v>
      </c>
      <c r="D21" s="132">
        <f t="shared" ref="D21:F21" si="1">SUM(D8:D20)</f>
        <v>129988.12490363908</v>
      </c>
      <c r="E21" s="132">
        <f t="shared" si="1"/>
        <v>3504.2975953670066</v>
      </c>
      <c r="F21" s="132">
        <f t="shared" si="1"/>
        <v>6215406.2331000799</v>
      </c>
      <c r="G21" s="71" t="s">
        <v>7</v>
      </c>
      <c r="H21" s="25"/>
    </row>
    <row r="22" spans="1:8" s="7" customFormat="1" ht="30" customHeight="1" x14ac:dyDescent="0.2">
      <c r="A22" s="41"/>
      <c r="B22" s="152" t="s">
        <v>275</v>
      </c>
      <c r="C22" s="152"/>
      <c r="D22" s="127"/>
      <c r="F22" s="179" t="s">
        <v>274</v>
      </c>
      <c r="G22" s="179"/>
      <c r="H22" s="25"/>
    </row>
    <row r="23" spans="1:8" ht="45" customHeight="1" x14ac:dyDescent="0.2">
      <c r="A23" s="23"/>
      <c r="B23" s="23"/>
      <c r="C23" s="23"/>
      <c r="D23" s="23"/>
      <c r="E23" s="23"/>
      <c r="F23" s="23"/>
      <c r="G23" s="23"/>
      <c r="H23" s="25"/>
    </row>
    <row r="24" spans="1:8" ht="22.5" x14ac:dyDescent="0.2">
      <c r="A24" s="23"/>
      <c r="B24" s="23"/>
      <c r="C24" s="23"/>
      <c r="D24" s="23"/>
      <c r="E24" s="43"/>
      <c r="F24" s="23"/>
      <c r="G24" s="23"/>
      <c r="H24" s="25"/>
    </row>
    <row r="26" spans="1:8" ht="60.75" customHeight="1" x14ac:dyDescent="0.2">
      <c r="G26" s="76"/>
    </row>
  </sheetData>
  <protectedRanges>
    <protectedRange sqref="F3:G4 B3:E4" name="نطاق1"/>
    <protectedRange sqref="B5:B21" name="نطاق1_1_1"/>
    <protectedRange sqref="G5:G21" name="نطاق1_2"/>
    <protectedRange sqref="F5 D5:E5" name="نطاق1_2_1_1_1"/>
  </protectedRanges>
  <mergeCells count="7">
    <mergeCell ref="B22:C22"/>
    <mergeCell ref="B3:G3"/>
    <mergeCell ref="B4:G4"/>
    <mergeCell ref="B5:B7"/>
    <mergeCell ref="C5:F5"/>
    <mergeCell ref="G5:G7"/>
    <mergeCell ref="F22:G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9513A-2F27-459C-BC3D-E08B96AF89D6}">
  <sheetPr>
    <pageSetUpPr fitToPage="1"/>
  </sheetPr>
  <dimension ref="B2:O24"/>
  <sheetViews>
    <sheetView showGridLines="0" rightToLeft="1" view="pageBreakPreview" zoomScale="70" zoomScaleNormal="70" zoomScaleSheetLayoutView="70" workbookViewId="0">
      <selection activeCell="O2" sqref="O2"/>
    </sheetView>
  </sheetViews>
  <sheetFormatPr defaultRowHeight="14.25" x14ac:dyDescent="0.2"/>
  <cols>
    <col min="1" max="1" width="9.140625" style="81"/>
    <col min="2" max="2" width="25.85546875" style="81" customWidth="1"/>
    <col min="3" max="3" width="18.5703125" style="81" customWidth="1"/>
    <col min="4" max="14" width="20.7109375" style="81" customWidth="1"/>
    <col min="15" max="15" width="25.85546875" style="81" customWidth="1"/>
    <col min="16" max="16384" width="9.140625" style="81"/>
  </cols>
  <sheetData>
    <row r="2" spans="2:15" ht="30" x14ac:dyDescent="0.2">
      <c r="B2" s="85" t="s">
        <v>472</v>
      </c>
      <c r="C2" s="88"/>
      <c r="D2" s="87"/>
      <c r="E2" s="87"/>
      <c r="F2" s="86"/>
      <c r="G2" s="86"/>
      <c r="H2" s="86"/>
      <c r="I2" s="86"/>
      <c r="J2" s="86"/>
      <c r="K2" s="86"/>
      <c r="L2" s="86"/>
      <c r="M2" s="86"/>
      <c r="N2" s="86"/>
      <c r="O2" s="88" t="s">
        <v>473</v>
      </c>
    </row>
    <row r="3" spans="2:15" ht="33" x14ac:dyDescent="0.2">
      <c r="B3" s="182" t="s">
        <v>250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</row>
    <row r="4" spans="2:15" ht="33" x14ac:dyDescent="0.2">
      <c r="B4" s="183" t="s">
        <v>425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</row>
    <row r="6" spans="2:15" ht="39" customHeight="1" x14ac:dyDescent="0.2">
      <c r="B6" s="184" t="s">
        <v>37</v>
      </c>
      <c r="C6" s="187" t="s">
        <v>52</v>
      </c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9"/>
      <c r="O6" s="184" t="s">
        <v>36</v>
      </c>
    </row>
    <row r="7" spans="2:15" ht="23.25" customHeight="1" x14ac:dyDescent="0.2">
      <c r="B7" s="185"/>
      <c r="C7" s="82" t="s">
        <v>53</v>
      </c>
      <c r="D7" s="82" t="s">
        <v>54</v>
      </c>
      <c r="E7" s="82" t="s">
        <v>55</v>
      </c>
      <c r="F7" s="82" t="s">
        <v>56</v>
      </c>
      <c r="G7" s="82" t="s">
        <v>57</v>
      </c>
      <c r="H7" s="82" t="s">
        <v>58</v>
      </c>
      <c r="I7" s="82" t="s">
        <v>59</v>
      </c>
      <c r="J7" s="82" t="s">
        <v>60</v>
      </c>
      <c r="K7" s="82" t="s">
        <v>61</v>
      </c>
      <c r="L7" s="82" t="s">
        <v>62</v>
      </c>
      <c r="M7" s="82" t="s">
        <v>63</v>
      </c>
      <c r="N7" s="82" t="s">
        <v>35</v>
      </c>
      <c r="O7" s="185"/>
    </row>
    <row r="8" spans="2:15" ht="46.5" customHeight="1" x14ac:dyDescent="0.2">
      <c r="B8" s="186"/>
      <c r="C8" s="82" t="s">
        <v>65</v>
      </c>
      <c r="D8" s="82" t="s">
        <v>66</v>
      </c>
      <c r="E8" s="82" t="s">
        <v>67</v>
      </c>
      <c r="F8" s="82" t="s">
        <v>68</v>
      </c>
      <c r="G8" s="82" t="s">
        <v>69</v>
      </c>
      <c r="H8" s="82" t="s">
        <v>70</v>
      </c>
      <c r="I8" s="82" t="s">
        <v>71</v>
      </c>
      <c r="J8" s="82" t="s">
        <v>72</v>
      </c>
      <c r="K8" s="82" t="s">
        <v>73</v>
      </c>
      <c r="L8" s="82" t="s">
        <v>74</v>
      </c>
      <c r="M8" s="82" t="s">
        <v>76</v>
      </c>
      <c r="N8" s="82" t="s">
        <v>7</v>
      </c>
      <c r="O8" s="186"/>
    </row>
    <row r="9" spans="2:15" ht="47.25" customHeight="1" x14ac:dyDescent="0.2">
      <c r="B9" s="137" t="s">
        <v>114</v>
      </c>
      <c r="C9" s="84">
        <f>'1.-1'!C9+'1.-2'!C9</f>
        <v>3637</v>
      </c>
      <c r="D9" s="84">
        <f>'1.-1'!D9+'1.-2'!D9</f>
        <v>22256</v>
      </c>
      <c r="E9" s="84">
        <f>'1.-1'!E9+'1.-2'!E9</f>
        <v>34229</v>
      </c>
      <c r="F9" s="84">
        <f>'1.-1'!F9+'1.-2'!F9</f>
        <v>47248</v>
      </c>
      <c r="G9" s="84">
        <f>'1.-1'!G9+'1.-2'!G9</f>
        <v>30634</v>
      </c>
      <c r="H9" s="84">
        <f>'1.-1'!H9+'1.-2'!H9</f>
        <v>28083</v>
      </c>
      <c r="I9" s="84">
        <f>'1.-1'!I9+'1.-2'!I9</f>
        <v>44564</v>
      </c>
      <c r="J9" s="84">
        <f>'1.-1'!J9+'1.-2'!J9</f>
        <v>31889</v>
      </c>
      <c r="K9" s="84">
        <f>'1.-1'!K9+'1.-2'!K9</f>
        <v>36031</v>
      </c>
      <c r="L9" s="84">
        <f>'1.-1'!L9+'1.-2'!L9</f>
        <v>2785</v>
      </c>
      <c r="M9" s="84">
        <f>'1.-1'!M9+'1.-2'!M9</f>
        <v>0</v>
      </c>
      <c r="N9" s="84">
        <f>SUM(C9:M9)</f>
        <v>281356</v>
      </c>
      <c r="O9" s="84" t="s">
        <v>113</v>
      </c>
    </row>
    <row r="10" spans="2:15" ht="47.25" customHeight="1" x14ac:dyDescent="0.2">
      <c r="B10" s="138" t="s">
        <v>115</v>
      </c>
      <c r="C10" s="83">
        <f>'1.-1'!C10+'1.-2'!C10</f>
        <v>3822</v>
      </c>
      <c r="D10" s="83">
        <f>'1.-1'!D10+'1.-2'!D10</f>
        <v>23324</v>
      </c>
      <c r="E10" s="83">
        <f>'1.-1'!E10+'1.-2'!E10</f>
        <v>42190</v>
      </c>
      <c r="F10" s="83">
        <f>'1.-1'!F10+'1.-2'!F10</f>
        <v>72302</v>
      </c>
      <c r="G10" s="83">
        <f>'1.-1'!G10+'1.-2'!G10</f>
        <v>45998</v>
      </c>
      <c r="H10" s="83">
        <f>'1.-1'!H10+'1.-2'!H10</f>
        <v>30388</v>
      </c>
      <c r="I10" s="83">
        <f>'1.-1'!I10+'1.-2'!I10</f>
        <v>48997</v>
      </c>
      <c r="J10" s="83">
        <f>'1.-1'!J10+'1.-2'!J10</f>
        <v>34108</v>
      </c>
      <c r="K10" s="83">
        <f>'1.-1'!K10+'1.-2'!K10</f>
        <v>51098</v>
      </c>
      <c r="L10" s="83">
        <f>'1.-1'!L10+'1.-2'!L10</f>
        <v>4432</v>
      </c>
      <c r="M10" s="83">
        <f>'1.-1'!M10+'1.-2'!M10</f>
        <v>3</v>
      </c>
      <c r="N10" s="83">
        <f t="shared" ref="N10:N15" si="0">SUM(C10:M10)</f>
        <v>356662</v>
      </c>
      <c r="O10" s="83" t="s">
        <v>115</v>
      </c>
    </row>
    <row r="11" spans="2:15" ht="47.25" customHeight="1" x14ac:dyDescent="0.2">
      <c r="B11" s="137" t="s">
        <v>117</v>
      </c>
      <c r="C11" s="84">
        <f>'1.-1'!C11+'1.-2'!C11</f>
        <v>7485</v>
      </c>
      <c r="D11" s="84">
        <f>'1.-1'!D11+'1.-2'!D11</f>
        <v>49797</v>
      </c>
      <c r="E11" s="84">
        <f>'1.-1'!E11+'1.-2'!E11</f>
        <v>73813</v>
      </c>
      <c r="F11" s="84">
        <f>'1.-1'!F11+'1.-2'!F11</f>
        <v>83473</v>
      </c>
      <c r="G11" s="84">
        <f>'1.-1'!G11+'1.-2'!G11</f>
        <v>81032</v>
      </c>
      <c r="H11" s="84">
        <f>'1.-1'!H11+'1.-2'!H11</f>
        <v>71718</v>
      </c>
      <c r="I11" s="84">
        <f>'1.-1'!I11+'1.-2'!I11</f>
        <v>86623</v>
      </c>
      <c r="J11" s="84">
        <f>'1.-1'!J11+'1.-2'!J11</f>
        <v>72616</v>
      </c>
      <c r="K11" s="84">
        <f>'1.-1'!K11+'1.-2'!K11</f>
        <v>96779</v>
      </c>
      <c r="L11" s="84">
        <f>'1.-1'!L11+'1.-2'!L11</f>
        <v>4836</v>
      </c>
      <c r="M11" s="84">
        <f>'1.-1'!M11+'1.-2'!M11</f>
        <v>0</v>
      </c>
      <c r="N11" s="84">
        <f t="shared" si="0"/>
        <v>628172</v>
      </c>
      <c r="O11" s="84" t="s">
        <v>116</v>
      </c>
    </row>
    <row r="12" spans="2:15" ht="47.25" customHeight="1" x14ac:dyDescent="0.2">
      <c r="B12" s="138" t="s">
        <v>119</v>
      </c>
      <c r="C12" s="83">
        <f>'1.-1'!C12+'1.-2'!C12</f>
        <v>9937</v>
      </c>
      <c r="D12" s="83">
        <f>'1.-1'!D12+'1.-2'!D12</f>
        <v>76039</v>
      </c>
      <c r="E12" s="83">
        <f>'1.-1'!E12+'1.-2'!E12</f>
        <v>115125</v>
      </c>
      <c r="F12" s="83">
        <f>'1.-1'!F12+'1.-2'!F12</f>
        <v>123082</v>
      </c>
      <c r="G12" s="83">
        <f>'1.-1'!G12+'1.-2'!G12</f>
        <v>113338</v>
      </c>
      <c r="H12" s="83">
        <f>'1.-1'!H12+'1.-2'!H12</f>
        <v>116324</v>
      </c>
      <c r="I12" s="83">
        <f>'1.-1'!I12+'1.-2'!I12</f>
        <v>152093</v>
      </c>
      <c r="J12" s="83">
        <f>'1.-1'!J12+'1.-2'!J12</f>
        <v>127036</v>
      </c>
      <c r="K12" s="83">
        <f>'1.-1'!K12+'1.-2'!K12</f>
        <v>157785</v>
      </c>
      <c r="L12" s="83">
        <f>'1.-1'!L12+'1.-2'!L12</f>
        <v>6626</v>
      </c>
      <c r="M12" s="83">
        <f>'1.-1'!M12+'1.-2'!M12</f>
        <v>0</v>
      </c>
      <c r="N12" s="83">
        <f t="shared" si="0"/>
        <v>997385</v>
      </c>
      <c r="O12" s="83" t="s">
        <v>118</v>
      </c>
    </row>
    <row r="13" spans="2:15" ht="47.25" customHeight="1" x14ac:dyDescent="0.2">
      <c r="B13" s="137" t="s">
        <v>121</v>
      </c>
      <c r="C13" s="84">
        <f>'1.-1'!C13+'1.-2'!C13</f>
        <v>11110</v>
      </c>
      <c r="D13" s="84">
        <f>'1.-1'!D13+'1.-2'!D13</f>
        <v>88314</v>
      </c>
      <c r="E13" s="84">
        <f>'1.-1'!E13+'1.-2'!E13</f>
        <v>140938</v>
      </c>
      <c r="F13" s="84">
        <f>'1.-1'!F13+'1.-2'!F13</f>
        <v>154139</v>
      </c>
      <c r="G13" s="84">
        <f>'1.-1'!G13+'1.-2'!G13</f>
        <v>140480</v>
      </c>
      <c r="H13" s="84">
        <f>'1.-1'!H13+'1.-2'!H13</f>
        <v>141971</v>
      </c>
      <c r="I13" s="84">
        <f>'1.-1'!I13+'1.-2'!I13</f>
        <v>184794</v>
      </c>
      <c r="J13" s="84">
        <f>'1.-1'!J13+'1.-2'!J13</f>
        <v>147496</v>
      </c>
      <c r="K13" s="84">
        <f>'1.-1'!K13+'1.-2'!K13</f>
        <v>186767</v>
      </c>
      <c r="L13" s="84">
        <f>'1.-1'!L13+'1.-2'!L13</f>
        <v>8712</v>
      </c>
      <c r="M13" s="84">
        <f>'1.-1'!M13+'1.-2'!M13</f>
        <v>1</v>
      </c>
      <c r="N13" s="84">
        <f t="shared" si="0"/>
        <v>1204722</v>
      </c>
      <c r="O13" s="84" t="s">
        <v>120</v>
      </c>
    </row>
    <row r="14" spans="2:15" ht="47.25" customHeight="1" x14ac:dyDescent="0.2">
      <c r="B14" s="138" t="s">
        <v>123</v>
      </c>
      <c r="C14" s="83">
        <f>'1.-1'!C14+'1.-2'!C14</f>
        <v>11939</v>
      </c>
      <c r="D14" s="83">
        <f>'1.-1'!D14+'1.-2'!D14</f>
        <v>106949</v>
      </c>
      <c r="E14" s="83">
        <f>'1.-1'!E14+'1.-2'!E14</f>
        <v>175025</v>
      </c>
      <c r="F14" s="83">
        <f>'1.-1'!F14+'1.-2'!F14</f>
        <v>163693</v>
      </c>
      <c r="G14" s="83">
        <f>'1.-1'!G14+'1.-2'!G14</f>
        <v>166662</v>
      </c>
      <c r="H14" s="83">
        <f>'1.-1'!H14+'1.-2'!H14</f>
        <v>179850</v>
      </c>
      <c r="I14" s="83">
        <f>'1.-1'!I14+'1.-2'!I14</f>
        <v>235851</v>
      </c>
      <c r="J14" s="83">
        <f>'1.-1'!J14+'1.-2'!J14</f>
        <v>193585</v>
      </c>
      <c r="K14" s="83">
        <f>'1.-1'!K14+'1.-2'!K14</f>
        <v>213734</v>
      </c>
      <c r="L14" s="83">
        <f>'1.-1'!L14+'1.-2'!L14</f>
        <v>8283</v>
      </c>
      <c r="M14" s="83">
        <f>'1.-1'!M14+'1.-2'!M14</f>
        <v>0</v>
      </c>
      <c r="N14" s="83">
        <f t="shared" si="0"/>
        <v>1455571</v>
      </c>
      <c r="O14" s="83" t="s">
        <v>122</v>
      </c>
    </row>
    <row r="15" spans="2:15" ht="47.25" customHeight="1" x14ac:dyDescent="0.2">
      <c r="B15" s="137" t="s">
        <v>279</v>
      </c>
      <c r="C15" s="84">
        <f>'1.-1'!C15+'1.-2'!C15</f>
        <v>13528</v>
      </c>
      <c r="D15" s="84">
        <f>'1.-1'!D15+'1.-2'!D15</f>
        <v>126285</v>
      </c>
      <c r="E15" s="84">
        <f>'1.-1'!E15+'1.-2'!E15</f>
        <v>211385</v>
      </c>
      <c r="F15" s="84">
        <f>'1.-1'!F15+'1.-2'!F15</f>
        <v>183461</v>
      </c>
      <c r="G15" s="84">
        <f>'1.-1'!G15+'1.-2'!G15</f>
        <v>202842</v>
      </c>
      <c r="H15" s="84">
        <f>'1.-1'!H15+'1.-2'!H15</f>
        <v>245721</v>
      </c>
      <c r="I15" s="84">
        <f>'1.-1'!I15+'1.-2'!I15</f>
        <v>316385</v>
      </c>
      <c r="J15" s="84">
        <f>'1.-1'!J15+'1.-2'!J15</f>
        <v>273795</v>
      </c>
      <c r="K15" s="84">
        <f>'1.-1'!K15+'1.-2'!K15</f>
        <v>259823</v>
      </c>
      <c r="L15" s="84">
        <f>'1.-1'!L15+'1.-2'!L15</f>
        <v>8519</v>
      </c>
      <c r="M15" s="84">
        <f>'1.-1'!M15+'1.-2'!M15</f>
        <v>2</v>
      </c>
      <c r="N15" s="84">
        <f t="shared" si="0"/>
        <v>1841746</v>
      </c>
      <c r="O15" s="84" t="s">
        <v>280</v>
      </c>
    </row>
    <row r="16" spans="2:15" ht="47.25" customHeight="1" x14ac:dyDescent="0.2">
      <c r="B16" s="82" t="s">
        <v>35</v>
      </c>
      <c r="C16" s="82">
        <f>SUM(C9:C15)</f>
        <v>61458</v>
      </c>
      <c r="D16" s="82">
        <f t="shared" ref="D16:N16" si="1">SUM(D9:D15)</f>
        <v>492964</v>
      </c>
      <c r="E16" s="82">
        <f t="shared" si="1"/>
        <v>792705</v>
      </c>
      <c r="F16" s="82">
        <f t="shared" si="1"/>
        <v>827398</v>
      </c>
      <c r="G16" s="82">
        <f t="shared" si="1"/>
        <v>780986</v>
      </c>
      <c r="H16" s="82">
        <f t="shared" si="1"/>
        <v>814055</v>
      </c>
      <c r="I16" s="82">
        <f t="shared" si="1"/>
        <v>1069307</v>
      </c>
      <c r="J16" s="82">
        <f t="shared" si="1"/>
        <v>880525</v>
      </c>
      <c r="K16" s="82">
        <f t="shared" si="1"/>
        <v>1002017</v>
      </c>
      <c r="L16" s="82">
        <f t="shared" si="1"/>
        <v>44193</v>
      </c>
      <c r="M16" s="82">
        <f t="shared" si="1"/>
        <v>6</v>
      </c>
      <c r="N16" s="82">
        <f t="shared" si="1"/>
        <v>6765614</v>
      </c>
      <c r="O16" s="82" t="s">
        <v>7</v>
      </c>
    </row>
    <row r="17" spans="2:15" ht="26.25" x14ac:dyDescent="0.2">
      <c r="B17" s="180" t="s">
        <v>281</v>
      </c>
      <c r="C17" s="180"/>
      <c r="D17" s="180"/>
      <c r="E17" s="180"/>
      <c r="N17" s="181" t="s">
        <v>282</v>
      </c>
      <c r="O17" s="181"/>
    </row>
    <row r="24" spans="2:15" ht="69" customHeight="1" x14ac:dyDescent="0.4">
      <c r="E24" s="139"/>
    </row>
  </sheetData>
  <protectedRanges>
    <protectedRange sqref="O6:O15" name="نطاق1_5_3_1_1"/>
    <protectedRange sqref="O16" name="نطاق1_1_2_3_1_1"/>
    <protectedRange sqref="B6:B8 B16" name="نطاق1_6_3_1_1"/>
    <protectedRange sqref="N7:N8" name="نطاق1_5_3_2"/>
    <protectedRange sqref="B9:B15" name="نطاق1_6_3_1"/>
    <protectedRange sqref="N9:N15" name="نطاق1_5_3"/>
  </protectedRanges>
  <mergeCells count="7">
    <mergeCell ref="B17:E17"/>
    <mergeCell ref="N17:O17"/>
    <mergeCell ref="B3:O3"/>
    <mergeCell ref="B4:O4"/>
    <mergeCell ref="B6:B8"/>
    <mergeCell ref="C6:N6"/>
    <mergeCell ref="O6:O8"/>
  </mergeCells>
  <pageMargins left="0.70866141732283472" right="0.70866141732283472" top="0.74803149606299213" bottom="0.74803149606299213" header="0.31496062992125984" footer="0.31496062992125984"/>
  <pageSetup paperSize="9" scale="42" fitToHeight="2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9"/>
  <sheetViews>
    <sheetView rightToLeft="1" view="pageBreakPreview" zoomScale="55" zoomScaleNormal="75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0"/>
    <col min="2" max="2" width="32.85546875" style="9" customWidth="1"/>
    <col min="3" max="3" width="17.7109375" style="9" customWidth="1"/>
    <col min="4" max="6" width="15.7109375" style="9" customWidth="1"/>
    <col min="7" max="15" width="15.7109375" style="10" customWidth="1"/>
    <col min="16" max="16" width="44" style="10" customWidth="1"/>
    <col min="17" max="17" width="9.140625" style="4"/>
    <col min="18" max="21" width="9.140625" style="10"/>
    <col min="22" max="22" width="13.85546875" style="10" customWidth="1"/>
    <col min="23" max="16384" width="9.140625" style="10"/>
  </cols>
  <sheetData>
    <row r="1" spans="1:19" ht="22.5" x14ac:dyDescent="0.2">
      <c r="A1" s="26"/>
      <c r="B1" s="45"/>
      <c r="C1" s="45"/>
      <c r="D1" s="45"/>
      <c r="E1" s="45"/>
      <c r="F1" s="45"/>
      <c r="G1" s="26"/>
      <c r="H1" s="26"/>
      <c r="I1" s="26"/>
      <c r="J1" s="26"/>
      <c r="K1" s="26"/>
      <c r="L1" s="26"/>
      <c r="M1" s="26"/>
      <c r="N1" s="26"/>
      <c r="O1" s="26"/>
      <c r="P1" s="26"/>
      <c r="Q1" s="25"/>
    </row>
    <row r="2" spans="1:19" ht="38.25" customHeight="1" x14ac:dyDescent="0.2">
      <c r="A2" s="26"/>
      <c r="B2" s="44" t="s">
        <v>136</v>
      </c>
      <c r="C2" s="44"/>
      <c r="D2" s="45"/>
      <c r="E2" s="45"/>
      <c r="F2" s="45"/>
      <c r="G2" s="26"/>
      <c r="H2" s="26"/>
      <c r="I2" s="26"/>
      <c r="J2" s="26"/>
      <c r="K2" s="26"/>
      <c r="L2" s="26"/>
      <c r="M2" s="26"/>
      <c r="N2" s="26"/>
      <c r="P2" s="30" t="s">
        <v>325</v>
      </c>
      <c r="Q2" s="31"/>
    </row>
    <row r="3" spans="1:19" s="17" customFormat="1" ht="38.25" customHeight="1" x14ac:dyDescent="0.2">
      <c r="A3" s="52"/>
      <c r="B3" s="168" t="s">
        <v>354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33"/>
    </row>
    <row r="4" spans="1:19" s="11" customFormat="1" ht="38.25" customHeight="1" x14ac:dyDescent="0.2">
      <c r="A4" s="53"/>
      <c r="B4" s="169" t="s">
        <v>434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54"/>
    </row>
    <row r="5" spans="1:19" s="12" customFormat="1" ht="42.75" customHeight="1" x14ac:dyDescent="0.2">
      <c r="A5" s="55"/>
      <c r="B5" s="171" t="s">
        <v>39</v>
      </c>
      <c r="C5" s="173" t="s">
        <v>52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5"/>
      <c r="O5" s="166" t="s">
        <v>77</v>
      </c>
      <c r="P5" s="170" t="s">
        <v>38</v>
      </c>
    </row>
    <row r="6" spans="1:19" s="13" customFormat="1" ht="24.75" customHeight="1" x14ac:dyDescent="0.2">
      <c r="A6" s="56"/>
      <c r="B6" s="172"/>
      <c r="C6" s="58" t="s">
        <v>53</v>
      </c>
      <c r="D6" s="58" t="s">
        <v>54</v>
      </c>
      <c r="E6" s="58" t="s">
        <v>55</v>
      </c>
      <c r="F6" s="58" t="s">
        <v>56</v>
      </c>
      <c r="G6" s="58" t="s">
        <v>57</v>
      </c>
      <c r="H6" s="58" t="s">
        <v>58</v>
      </c>
      <c r="I6" s="58" t="s">
        <v>59</v>
      </c>
      <c r="J6" s="58" t="s">
        <v>60</v>
      </c>
      <c r="K6" s="58" t="s">
        <v>61</v>
      </c>
      <c r="L6" s="57" t="s">
        <v>62</v>
      </c>
      <c r="M6" s="57" t="s">
        <v>63</v>
      </c>
      <c r="N6" s="57" t="s">
        <v>64</v>
      </c>
      <c r="O6" s="167"/>
      <c r="P6" s="170"/>
    </row>
    <row r="7" spans="1:19" s="13" customFormat="1" ht="56.25" customHeight="1" x14ac:dyDescent="0.2">
      <c r="A7" s="56"/>
      <c r="B7" s="172"/>
      <c r="C7" s="60" t="s">
        <v>65</v>
      </c>
      <c r="D7" s="60" t="s">
        <v>66</v>
      </c>
      <c r="E7" s="60" t="s">
        <v>67</v>
      </c>
      <c r="F7" s="60" t="s">
        <v>68</v>
      </c>
      <c r="G7" s="60" t="s">
        <v>69</v>
      </c>
      <c r="H7" s="60" t="s">
        <v>70</v>
      </c>
      <c r="I7" s="60" t="s">
        <v>71</v>
      </c>
      <c r="J7" s="60" t="s">
        <v>72</v>
      </c>
      <c r="K7" s="60" t="s">
        <v>73</v>
      </c>
      <c r="L7" s="59" t="s">
        <v>74</v>
      </c>
      <c r="M7" s="59" t="s">
        <v>76</v>
      </c>
      <c r="N7" s="59" t="s">
        <v>75</v>
      </c>
      <c r="O7" s="59" t="s">
        <v>7</v>
      </c>
      <c r="P7" s="170"/>
    </row>
    <row r="8" spans="1:19" s="14" customFormat="1" ht="39" customHeight="1" x14ac:dyDescent="0.2">
      <c r="A8" s="61"/>
      <c r="B8" s="62" t="s">
        <v>40</v>
      </c>
      <c r="C8" s="128">
        <f>'4-1'!C8+'5-1'!C8</f>
        <v>39541.88596982052</v>
      </c>
      <c r="D8" s="128">
        <f>'4-1'!D8+'5-1'!D8</f>
        <v>47218.902085822279</v>
      </c>
      <c r="E8" s="128">
        <f>'4-1'!E8+'5-1'!E8</f>
        <v>39455.162173294659</v>
      </c>
      <c r="F8" s="128">
        <f>'4-1'!F8+'5-1'!F8</f>
        <v>37295.375278143314</v>
      </c>
      <c r="G8" s="128">
        <f>'4-1'!G8+'5-1'!G8</f>
        <v>49005.921213198861</v>
      </c>
      <c r="H8" s="128">
        <f>'4-1'!H8+'5-1'!H8</f>
        <v>57219.549565302616</v>
      </c>
      <c r="I8" s="128">
        <f>'4-1'!I8+'5-1'!I8</f>
        <v>81547.958385820762</v>
      </c>
      <c r="J8" s="128">
        <f>'4-1'!J8+'5-1'!J8</f>
        <v>101416.87572464638</v>
      </c>
      <c r="K8" s="128">
        <f>'4-1'!K8+'5-1'!K8</f>
        <v>568456.67915210477</v>
      </c>
      <c r="L8" s="128">
        <f>'4-1'!L8+'5-1'!L8</f>
        <v>118051.10321529087</v>
      </c>
      <c r="M8" s="128">
        <f>'4-1'!M8+'5-1'!M8</f>
        <v>53961.168823596396</v>
      </c>
      <c r="N8" s="128">
        <f>'4-1'!N8+'5-1'!N8</f>
        <v>21815.767226997406</v>
      </c>
      <c r="O8" s="128">
        <f>SUM(C8:N8)</f>
        <v>1214986.3488140386</v>
      </c>
      <c r="P8" s="62" t="s">
        <v>10</v>
      </c>
    </row>
    <row r="9" spans="1:19" s="14" customFormat="1" ht="39" customHeight="1" x14ac:dyDescent="0.2">
      <c r="A9" s="61"/>
      <c r="B9" s="63" t="s">
        <v>41</v>
      </c>
      <c r="C9" s="129">
        <f>'4-1'!C9+'5-1'!C9</f>
        <v>122317.64754071363</v>
      </c>
      <c r="D9" s="129">
        <f>'4-1'!D9+'5-1'!D9</f>
        <v>110028.18376902508</v>
      </c>
      <c r="E9" s="129">
        <f>'4-1'!E9+'5-1'!E9</f>
        <v>157551.33832434341</v>
      </c>
      <c r="F9" s="129">
        <f>'4-1'!F9+'5-1'!F9</f>
        <v>104367.98258235761</v>
      </c>
      <c r="G9" s="129">
        <f>'4-1'!G9+'5-1'!G9</f>
        <v>133993.12291370801</v>
      </c>
      <c r="H9" s="129">
        <f>'4-1'!H9+'5-1'!H9</f>
        <v>89631.655152618478</v>
      </c>
      <c r="I9" s="129">
        <f>'4-1'!I9+'5-1'!I9</f>
        <v>264435.16967317177</v>
      </c>
      <c r="J9" s="129">
        <f>'4-1'!J9+'5-1'!J9</f>
        <v>199799.81136357557</v>
      </c>
      <c r="K9" s="129">
        <f>'4-1'!K9+'5-1'!K9</f>
        <v>2671488.8669147287</v>
      </c>
      <c r="L9" s="129">
        <f>'4-1'!L9+'5-1'!L9</f>
        <v>120974.36305197224</v>
      </c>
      <c r="M9" s="129">
        <f>'4-1'!M9+'5-1'!M9</f>
        <v>94205.83386975473</v>
      </c>
      <c r="N9" s="129">
        <f>'4-1'!N9+'5-1'!N9</f>
        <v>46818.148081698324</v>
      </c>
      <c r="O9" s="129">
        <f t="shared" ref="O9:O21" si="0">SUM(C9:N9)</f>
        <v>4115612.1232376681</v>
      </c>
      <c r="P9" s="63" t="s">
        <v>12</v>
      </c>
    </row>
    <row r="10" spans="1:19" s="14" customFormat="1" ht="39" customHeight="1" x14ac:dyDescent="0.2">
      <c r="A10" s="61"/>
      <c r="B10" s="62" t="s">
        <v>15</v>
      </c>
      <c r="C10" s="128">
        <f>'4-1'!C10+'5-1'!C10</f>
        <v>20845.399827517336</v>
      </c>
      <c r="D10" s="128">
        <f>'4-1'!D10+'5-1'!D10</f>
        <v>14350.307219442273</v>
      </c>
      <c r="E10" s="128">
        <f>'4-1'!E10+'5-1'!E10</f>
        <v>16945.198020800592</v>
      </c>
      <c r="F10" s="128">
        <f>'4-1'!F10+'5-1'!F10</f>
        <v>5384.8195783470946</v>
      </c>
      <c r="G10" s="128">
        <f>'4-1'!G10+'5-1'!G10</f>
        <v>12836.645993753158</v>
      </c>
      <c r="H10" s="128">
        <f>'4-1'!H10+'5-1'!H10</f>
        <v>5065.0500754356372</v>
      </c>
      <c r="I10" s="128">
        <f>'4-1'!I10+'5-1'!I10</f>
        <v>31162.150889359411</v>
      </c>
      <c r="J10" s="128">
        <f>'4-1'!J10+'5-1'!J10</f>
        <v>19680.650899355926</v>
      </c>
      <c r="K10" s="128">
        <f>'4-1'!K10+'5-1'!K10</f>
        <v>327400.58911738353</v>
      </c>
      <c r="L10" s="128">
        <f>'4-1'!L10+'5-1'!L10</f>
        <v>26099.27767452045</v>
      </c>
      <c r="M10" s="128">
        <f>'4-1'!M10+'5-1'!M10</f>
        <v>14996.286186939491</v>
      </c>
      <c r="N10" s="128">
        <f>'4-1'!N10+'5-1'!N10</f>
        <v>6131.3303474242239</v>
      </c>
      <c r="O10" s="128">
        <f t="shared" si="0"/>
        <v>500897.7058302791</v>
      </c>
      <c r="P10" s="62" t="s">
        <v>14</v>
      </c>
    </row>
    <row r="11" spans="1:19" s="14" customFormat="1" ht="39" customHeight="1" x14ac:dyDescent="0.2">
      <c r="A11" s="61"/>
      <c r="B11" s="63" t="s">
        <v>42</v>
      </c>
      <c r="C11" s="129">
        <f>'4-1'!C11+'5-1'!C11</f>
        <v>1942.4163390637425</v>
      </c>
      <c r="D11" s="129">
        <f>'4-1'!D11+'5-1'!D11</f>
        <v>8954.066735110282</v>
      </c>
      <c r="E11" s="129">
        <f>'4-1'!E11+'5-1'!E11</f>
        <v>3954.1268745623101</v>
      </c>
      <c r="F11" s="129">
        <f>'4-1'!F11+'5-1'!F11</f>
        <v>12473.26842163431</v>
      </c>
      <c r="G11" s="129">
        <f>'4-1'!G11+'5-1'!G11</f>
        <v>5019.5527768628626</v>
      </c>
      <c r="H11" s="129">
        <f>'4-1'!H11+'5-1'!H11</f>
        <v>8472.45997386405</v>
      </c>
      <c r="I11" s="129">
        <f>'4-1'!I11+'5-1'!I11</f>
        <v>12996.740666678534</v>
      </c>
      <c r="J11" s="129">
        <f>'4-1'!J11+'5-1'!J11</f>
        <v>12840.271720924482</v>
      </c>
      <c r="K11" s="129">
        <f>'4-1'!K11+'5-1'!K11</f>
        <v>83208.928289538628</v>
      </c>
      <c r="L11" s="129">
        <f>'4-1'!L11+'5-1'!L11</f>
        <v>23542.643011735108</v>
      </c>
      <c r="M11" s="129">
        <f>'4-1'!M11+'5-1'!M11</f>
        <v>20546.818932563772</v>
      </c>
      <c r="N11" s="129">
        <f>'4-1'!N11+'5-1'!N11</f>
        <v>3988.7688189597798</v>
      </c>
      <c r="O11" s="129">
        <f t="shared" si="0"/>
        <v>197940.06256149785</v>
      </c>
      <c r="P11" s="63" t="s">
        <v>16</v>
      </c>
      <c r="S11" s="15"/>
    </row>
    <row r="12" spans="1:19" s="14" customFormat="1" ht="39" customHeight="1" x14ac:dyDescent="0.2">
      <c r="A12" s="61"/>
      <c r="B12" s="62" t="s">
        <v>43</v>
      </c>
      <c r="C12" s="128">
        <f>'4-1'!C12+'5-1'!C12</f>
        <v>15761.570850485277</v>
      </c>
      <c r="D12" s="128">
        <f>'4-1'!D12+'5-1'!D12</f>
        <v>21762.167040857301</v>
      </c>
      <c r="E12" s="128">
        <f>'4-1'!E12+'5-1'!E12</f>
        <v>14440.63549398171</v>
      </c>
      <c r="F12" s="128">
        <f>'4-1'!F12+'5-1'!F12</f>
        <v>16481.275031793888</v>
      </c>
      <c r="G12" s="128">
        <f>'4-1'!G12+'5-1'!G12</f>
        <v>18616.363067339316</v>
      </c>
      <c r="H12" s="128">
        <f>'4-1'!H12+'5-1'!H12</f>
        <v>17766.57763091298</v>
      </c>
      <c r="I12" s="128">
        <f>'4-1'!I12+'5-1'!I12</f>
        <v>77973.233734895548</v>
      </c>
      <c r="J12" s="128">
        <f>'4-1'!J12+'5-1'!J12</f>
        <v>40685.532594530298</v>
      </c>
      <c r="K12" s="128">
        <f>'4-1'!K12+'5-1'!K12</f>
        <v>162955.94078576396</v>
      </c>
      <c r="L12" s="128">
        <f>'4-1'!L12+'5-1'!L12</f>
        <v>79896.330461348887</v>
      </c>
      <c r="M12" s="128">
        <f>'4-1'!M12+'5-1'!M12</f>
        <v>24833.671718249749</v>
      </c>
      <c r="N12" s="128">
        <f>'4-1'!N12+'5-1'!N12</f>
        <v>7633.8336380871478</v>
      </c>
      <c r="O12" s="128">
        <f t="shared" si="0"/>
        <v>498807.13204824604</v>
      </c>
      <c r="P12" s="62" t="s">
        <v>18</v>
      </c>
    </row>
    <row r="13" spans="1:19" s="14" customFormat="1" ht="39" customHeight="1" x14ac:dyDescent="0.2">
      <c r="A13" s="61"/>
      <c r="B13" s="63" t="s">
        <v>44</v>
      </c>
      <c r="C13" s="129">
        <f>'4-1'!C13+'5-1'!C13</f>
        <v>7144.3681919545224</v>
      </c>
      <c r="D13" s="129">
        <f>'4-1'!D13+'5-1'!D13</f>
        <v>10318.391052992791</v>
      </c>
      <c r="E13" s="129">
        <f>'4-1'!E13+'5-1'!E13</f>
        <v>7393.6580698123071</v>
      </c>
      <c r="F13" s="129">
        <f>'4-1'!F13+'5-1'!F13</f>
        <v>13978.614784486079</v>
      </c>
      <c r="G13" s="129">
        <f>'4-1'!G13+'5-1'!G13</f>
        <v>15105.214333521784</v>
      </c>
      <c r="H13" s="129">
        <f>'4-1'!H13+'5-1'!H13</f>
        <v>9918.0166194852973</v>
      </c>
      <c r="I13" s="129">
        <f>'4-1'!I13+'5-1'!I13</f>
        <v>17586.302788577319</v>
      </c>
      <c r="J13" s="129">
        <f>'4-1'!J13+'5-1'!J13</f>
        <v>18599.697974975523</v>
      </c>
      <c r="K13" s="129">
        <f>'4-1'!K13+'5-1'!K13</f>
        <v>224552.88650103356</v>
      </c>
      <c r="L13" s="129">
        <f>'4-1'!L13+'5-1'!L13</f>
        <v>20309.810174645801</v>
      </c>
      <c r="M13" s="129">
        <f>'4-1'!M13+'5-1'!M13</f>
        <v>13628.48962157566</v>
      </c>
      <c r="N13" s="129">
        <f>'4-1'!N13+'5-1'!N13</f>
        <v>7504.1415647852182</v>
      </c>
      <c r="O13" s="129">
        <f t="shared" si="0"/>
        <v>366039.59167784586</v>
      </c>
      <c r="P13" s="63" t="s">
        <v>19</v>
      </c>
    </row>
    <row r="14" spans="1:19" s="14" customFormat="1" ht="39" customHeight="1" x14ac:dyDescent="0.2">
      <c r="A14" s="61"/>
      <c r="B14" s="62" t="s">
        <v>45</v>
      </c>
      <c r="C14" s="128">
        <f>'4-1'!C14+'5-1'!C14</f>
        <v>1970.5805537898273</v>
      </c>
      <c r="D14" s="128">
        <f>'4-1'!D14+'5-1'!D14</f>
        <v>2607.7165739292259</v>
      </c>
      <c r="E14" s="128">
        <f>'4-1'!E14+'5-1'!E14</f>
        <v>1849.85072404998</v>
      </c>
      <c r="F14" s="128">
        <f>'4-1'!F14+'5-1'!F14</f>
        <v>1604.6816832754625</v>
      </c>
      <c r="G14" s="128">
        <f>'4-1'!G14+'5-1'!G14</f>
        <v>3494.4064175377825</v>
      </c>
      <c r="H14" s="128">
        <f>'4-1'!H14+'5-1'!H14</f>
        <v>2506.5882417268931</v>
      </c>
      <c r="I14" s="128">
        <f>'4-1'!I14+'5-1'!I14</f>
        <v>4589.525318023947</v>
      </c>
      <c r="J14" s="128">
        <f>'4-1'!J14+'5-1'!J14</f>
        <v>5996.8470180048516</v>
      </c>
      <c r="K14" s="128">
        <f>'4-1'!K14+'5-1'!K14</f>
        <v>54635.391037211171</v>
      </c>
      <c r="L14" s="128">
        <f>'4-1'!L14+'5-1'!L14</f>
        <v>5713.3149243326307</v>
      </c>
      <c r="M14" s="128">
        <f>'4-1'!M14+'5-1'!M14</f>
        <v>2226.7007683323181</v>
      </c>
      <c r="N14" s="128">
        <f>'4-1'!N14+'5-1'!N14</f>
        <v>928.6097860941677</v>
      </c>
      <c r="O14" s="128">
        <f t="shared" si="0"/>
        <v>88124.213046308258</v>
      </c>
      <c r="P14" s="62" t="s">
        <v>21</v>
      </c>
    </row>
    <row r="15" spans="1:19" s="14" customFormat="1" ht="39" customHeight="1" x14ac:dyDescent="0.2">
      <c r="A15" s="61"/>
      <c r="B15" s="63" t="s">
        <v>46</v>
      </c>
      <c r="C15" s="129">
        <f>'4-1'!C15+'5-1'!C15</f>
        <v>2717.540711405235</v>
      </c>
      <c r="D15" s="129">
        <f>'4-1'!D15+'5-1'!D15</f>
        <v>1182.6020931002088</v>
      </c>
      <c r="E15" s="129">
        <f>'4-1'!E15+'5-1'!E15</f>
        <v>1951.7087818618088</v>
      </c>
      <c r="F15" s="129">
        <f>'4-1'!F15+'5-1'!F15</f>
        <v>1502.8616705308591</v>
      </c>
      <c r="G15" s="129">
        <f>'4-1'!G15+'5-1'!G15</f>
        <v>2250.1931708190791</v>
      </c>
      <c r="H15" s="129">
        <f>'4-1'!H15+'5-1'!H15</f>
        <v>1124.0566502909205</v>
      </c>
      <c r="I15" s="129">
        <f>'4-1'!I15+'5-1'!I15</f>
        <v>5139.0536364290983</v>
      </c>
      <c r="J15" s="129">
        <f>'4-1'!J15+'5-1'!J15</f>
        <v>8714.4410303136538</v>
      </c>
      <c r="K15" s="129">
        <f>'4-1'!K15+'5-1'!K15</f>
        <v>26789.991389394607</v>
      </c>
      <c r="L15" s="129">
        <f>'4-1'!L15+'5-1'!L15</f>
        <v>10321.692528487802</v>
      </c>
      <c r="M15" s="129">
        <f>'4-1'!M15+'5-1'!M15</f>
        <v>1003.9346196224195</v>
      </c>
      <c r="N15" s="129">
        <f>'4-1'!N15+'5-1'!N15</f>
        <v>1463.9318215108683</v>
      </c>
      <c r="O15" s="129">
        <f t="shared" si="0"/>
        <v>64162.008103766559</v>
      </c>
      <c r="P15" s="63" t="s">
        <v>23</v>
      </c>
    </row>
    <row r="16" spans="1:19" s="14" customFormat="1" ht="39" customHeight="1" x14ac:dyDescent="0.2">
      <c r="A16" s="61"/>
      <c r="B16" s="62" t="s">
        <v>26</v>
      </c>
      <c r="C16" s="128">
        <f>'4-1'!C16+'5-1'!C16</f>
        <v>1054.9823324665849</v>
      </c>
      <c r="D16" s="128">
        <f>'4-1'!D16+'5-1'!D16</f>
        <v>1020.1561438932011</v>
      </c>
      <c r="E16" s="128">
        <f>'4-1'!E16+'5-1'!E16</f>
        <v>1143.804602721538</v>
      </c>
      <c r="F16" s="128">
        <f>'4-1'!F16+'5-1'!F16</f>
        <v>1275.0848677566883</v>
      </c>
      <c r="G16" s="128">
        <f>'4-1'!G16+'5-1'!G16</f>
        <v>1820.3024717706985</v>
      </c>
      <c r="H16" s="128">
        <f>'4-1'!H16+'5-1'!H16</f>
        <v>1301.2299645735329</v>
      </c>
      <c r="I16" s="128">
        <f>'4-1'!I16+'5-1'!I16</f>
        <v>1692.5796770724201</v>
      </c>
      <c r="J16" s="128">
        <f>'4-1'!J16+'5-1'!J16</f>
        <v>3828.8137065170786</v>
      </c>
      <c r="K16" s="128">
        <f>'4-1'!K16+'5-1'!K16</f>
        <v>18650.13374705585</v>
      </c>
      <c r="L16" s="128">
        <f>'4-1'!L16+'5-1'!L16</f>
        <v>3273.2226717486474</v>
      </c>
      <c r="M16" s="128">
        <f>'4-1'!M16+'5-1'!M16</f>
        <v>1361.0300286615243</v>
      </c>
      <c r="N16" s="128">
        <f>'4-1'!N16+'5-1'!N16</f>
        <v>1085.5454992455161</v>
      </c>
      <c r="O16" s="128">
        <f t="shared" si="0"/>
        <v>37506.88571348328</v>
      </c>
      <c r="P16" s="62" t="s">
        <v>25</v>
      </c>
    </row>
    <row r="17" spans="1:17" s="14" customFormat="1" ht="39" customHeight="1" x14ac:dyDescent="0.2">
      <c r="A17" s="61"/>
      <c r="B17" s="63" t="s">
        <v>47</v>
      </c>
      <c r="C17" s="129">
        <f>'4-1'!C17+'5-1'!C17</f>
        <v>3283.6279744758654</v>
      </c>
      <c r="D17" s="129">
        <f>'4-1'!D17+'5-1'!D17</f>
        <v>6180.0363127381952</v>
      </c>
      <c r="E17" s="129">
        <f>'4-1'!E17+'5-1'!E17</f>
        <v>5085.5907677442246</v>
      </c>
      <c r="F17" s="129">
        <f>'4-1'!F17+'5-1'!F17</f>
        <v>6627.5898692391211</v>
      </c>
      <c r="G17" s="129">
        <f>'4-1'!G17+'5-1'!G17</f>
        <v>8268.2614635326481</v>
      </c>
      <c r="H17" s="129">
        <f>'4-1'!H17+'5-1'!H17</f>
        <v>6297.5377506418599</v>
      </c>
      <c r="I17" s="129">
        <f>'4-1'!I17+'5-1'!I17</f>
        <v>11058.101625076106</v>
      </c>
      <c r="J17" s="129">
        <f>'4-1'!J17+'5-1'!J17</f>
        <v>13540.371461459865</v>
      </c>
      <c r="K17" s="129">
        <f>'4-1'!K17+'5-1'!K17</f>
        <v>104740.25551585079</v>
      </c>
      <c r="L17" s="129">
        <f>'4-1'!L17+'5-1'!L17</f>
        <v>28521.322613269145</v>
      </c>
      <c r="M17" s="129">
        <f>'4-1'!M17+'5-1'!M17</f>
        <v>6352.5405288440315</v>
      </c>
      <c r="N17" s="129">
        <f>'4-1'!N17+'5-1'!N17</f>
        <v>2510.4113560417359</v>
      </c>
      <c r="O17" s="129">
        <f t="shared" si="0"/>
        <v>202465.64723891357</v>
      </c>
      <c r="P17" s="63" t="s">
        <v>27</v>
      </c>
    </row>
    <row r="18" spans="1:17" s="14" customFormat="1" ht="39" customHeight="1" x14ac:dyDescent="0.2">
      <c r="A18" s="61"/>
      <c r="B18" s="62" t="s">
        <v>48</v>
      </c>
      <c r="C18" s="128">
        <f>'4-1'!C18+'5-1'!C18</f>
        <v>1872.7694136031341</v>
      </c>
      <c r="D18" s="128">
        <f>'4-1'!D18+'5-1'!D18</f>
        <v>6272.7789812205019</v>
      </c>
      <c r="E18" s="128">
        <f>'4-1'!E18+'5-1'!E18</f>
        <v>3553.74611608141</v>
      </c>
      <c r="F18" s="128">
        <f>'4-1'!F18+'5-1'!F18</f>
        <v>5069.5162843165544</v>
      </c>
      <c r="G18" s="128">
        <f>'4-1'!G18+'5-1'!G18</f>
        <v>3653.939215235845</v>
      </c>
      <c r="H18" s="128">
        <f>'4-1'!H18+'5-1'!H18</f>
        <v>2762.2252307184012</v>
      </c>
      <c r="I18" s="128">
        <f>'4-1'!I18+'5-1'!I18</f>
        <v>13603.84915397397</v>
      </c>
      <c r="J18" s="128">
        <f>'4-1'!J18+'5-1'!J18</f>
        <v>5780.6392511843387</v>
      </c>
      <c r="K18" s="128">
        <f>'4-1'!K18+'5-1'!K18</f>
        <v>28944.369004248136</v>
      </c>
      <c r="L18" s="128">
        <f>'4-1'!L18+'5-1'!L18</f>
        <v>15160.930819132012</v>
      </c>
      <c r="M18" s="128">
        <f>'4-1'!M18+'5-1'!M18</f>
        <v>3121.7461479069061</v>
      </c>
      <c r="N18" s="128">
        <f>'4-1'!N18+'5-1'!N18</f>
        <v>6094.289727698655</v>
      </c>
      <c r="O18" s="128">
        <f t="shared" si="0"/>
        <v>95890.799345319858</v>
      </c>
      <c r="P18" s="62" t="s">
        <v>29</v>
      </c>
    </row>
    <row r="19" spans="1:17" s="14" customFormat="1" ht="39" customHeight="1" x14ac:dyDescent="0.2">
      <c r="A19" s="61"/>
      <c r="B19" s="63" t="s">
        <v>49</v>
      </c>
      <c r="C19" s="129">
        <f>'4-1'!C19+'5-1'!C19</f>
        <v>4701.2325030883794</v>
      </c>
      <c r="D19" s="129">
        <f>'4-1'!D19+'5-1'!D19</f>
        <v>3689.2867780267879</v>
      </c>
      <c r="E19" s="129">
        <f>'4-1'!E19+'5-1'!E19</f>
        <v>2043.5409254013789</v>
      </c>
      <c r="F19" s="129">
        <f>'4-1'!F19+'5-1'!F19</f>
        <v>1544.9708256861925</v>
      </c>
      <c r="G19" s="129">
        <f>'4-1'!G19+'5-1'!G19</f>
        <v>1677.0939985160883</v>
      </c>
      <c r="H19" s="129">
        <f>'4-1'!H19+'5-1'!H19</f>
        <v>1975.0434959426132</v>
      </c>
      <c r="I19" s="129">
        <f>'4-1'!I19+'5-1'!I19</f>
        <v>6791.613507278953</v>
      </c>
      <c r="J19" s="129">
        <f>'4-1'!J19+'5-1'!J19</f>
        <v>6365.6502696817588</v>
      </c>
      <c r="K19" s="129">
        <f>'4-1'!K19+'5-1'!K19</f>
        <v>81275.878997887005</v>
      </c>
      <c r="L19" s="129">
        <f>'4-1'!L19+'5-1'!L19</f>
        <v>3331.7205893914133</v>
      </c>
      <c r="M19" s="129">
        <f>'4-1'!M19+'5-1'!M19</f>
        <v>2556.594871255179</v>
      </c>
      <c r="N19" s="129">
        <f>'4-1'!N19+'5-1'!N19</f>
        <v>2008.429709409467</v>
      </c>
      <c r="O19" s="129">
        <f t="shared" si="0"/>
        <v>117961.0564715652</v>
      </c>
      <c r="P19" s="63" t="s">
        <v>31</v>
      </c>
    </row>
    <row r="20" spans="1:17" s="14" customFormat="1" ht="39" customHeight="1" x14ac:dyDescent="0.2">
      <c r="A20" s="61"/>
      <c r="B20" s="62" t="s">
        <v>50</v>
      </c>
      <c r="C20" s="128">
        <f>'4-1'!C20+'5-1'!C20</f>
        <v>909.1447693931691</v>
      </c>
      <c r="D20" s="128">
        <f>'4-1'!D20+'5-1'!D20</f>
        <v>1092.04470843178</v>
      </c>
      <c r="E20" s="128">
        <f>'4-1'!E20+'5-1'!E20</f>
        <v>1428.2465008870624</v>
      </c>
      <c r="F20" s="128">
        <f>'4-1'!F20+'5-1'!F20</f>
        <v>1773.2393924514881</v>
      </c>
      <c r="G20" s="128">
        <f>'4-1'!G20+'5-1'!G20</f>
        <v>1771.9009159324839</v>
      </c>
      <c r="H20" s="128">
        <f>'4-1'!H20+'5-1'!H20</f>
        <v>871.52087067279194</v>
      </c>
      <c r="I20" s="128">
        <f>'4-1'!I20+'5-1'!I20</f>
        <v>5355.7516858774552</v>
      </c>
      <c r="J20" s="128">
        <f>'4-1'!J20+'5-1'!J20</f>
        <v>2934.5970759785632</v>
      </c>
      <c r="K20" s="128">
        <f>'4-1'!K20+'5-1'!K20</f>
        <v>19591.944617030571</v>
      </c>
      <c r="L20" s="128">
        <f>'4-1'!L20+'5-1'!L20</f>
        <v>3332.3065489328678</v>
      </c>
      <c r="M20" s="128">
        <f>'4-1'!M20+'5-1'!M20</f>
        <v>2256.9590228307798</v>
      </c>
      <c r="N20" s="128">
        <f>'4-1'!N20+'5-1'!N20</f>
        <v>543.57368838921752</v>
      </c>
      <c r="O20" s="128">
        <f t="shared" si="0"/>
        <v>41861.229796808228</v>
      </c>
      <c r="P20" s="62" t="s">
        <v>33</v>
      </c>
    </row>
    <row r="21" spans="1:17" s="14" customFormat="1" ht="39.950000000000003" customHeight="1" x14ac:dyDescent="0.2">
      <c r="A21" s="61"/>
      <c r="B21" s="64" t="s">
        <v>51</v>
      </c>
      <c r="C21" s="130">
        <f>SUM(C8:C20)</f>
        <v>224063.1669777772</v>
      </c>
      <c r="D21" s="130">
        <f t="shared" ref="D21:N21" si="1">SUM(D8:D20)</f>
        <v>234676.63949458991</v>
      </c>
      <c r="E21" s="130">
        <f t="shared" si="1"/>
        <v>256796.60737554243</v>
      </c>
      <c r="F21" s="130">
        <f t="shared" si="1"/>
        <v>209379.28027001867</v>
      </c>
      <c r="G21" s="130">
        <f t="shared" si="1"/>
        <v>257512.91795172865</v>
      </c>
      <c r="H21" s="130">
        <f t="shared" si="1"/>
        <v>204911.51122218609</v>
      </c>
      <c r="I21" s="130">
        <f t="shared" si="1"/>
        <v>533932.03074223525</v>
      </c>
      <c r="J21" s="130">
        <f t="shared" si="1"/>
        <v>440184.20009114838</v>
      </c>
      <c r="K21" s="130">
        <f t="shared" si="1"/>
        <v>4372691.8550692303</v>
      </c>
      <c r="L21" s="130">
        <f t="shared" si="1"/>
        <v>458528.03828480787</v>
      </c>
      <c r="M21" s="130">
        <f t="shared" si="1"/>
        <v>241051.77514013296</v>
      </c>
      <c r="N21" s="130">
        <f t="shared" si="1"/>
        <v>108526.78126634171</v>
      </c>
      <c r="O21" s="130">
        <f t="shared" si="0"/>
        <v>7542254.8038857393</v>
      </c>
      <c r="P21" s="64" t="s">
        <v>7</v>
      </c>
    </row>
    <row r="22" spans="1:17" s="7" customFormat="1" ht="30" customHeight="1" x14ac:dyDescent="0.2">
      <c r="A22" s="41"/>
      <c r="B22" s="152" t="s">
        <v>275</v>
      </c>
      <c r="C22" s="152"/>
      <c r="D22" s="152"/>
      <c r="F22" s="41"/>
      <c r="G22" s="41"/>
      <c r="H22" s="41"/>
      <c r="I22" s="41"/>
      <c r="J22" s="41"/>
      <c r="K22" s="41"/>
      <c r="L22" s="41"/>
      <c r="M22" s="152" t="s">
        <v>274</v>
      </c>
      <c r="N22" s="152"/>
      <c r="O22" s="152"/>
      <c r="P22" s="152"/>
      <c r="Q22" s="41"/>
    </row>
    <row r="23" spans="1:17" ht="22.5" x14ac:dyDescent="0.2">
      <c r="A23" s="26"/>
      <c r="B23" s="45"/>
      <c r="C23" s="45"/>
      <c r="D23" s="45"/>
      <c r="E23" s="45"/>
      <c r="F23" s="45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5"/>
    </row>
    <row r="26" spans="1:17" ht="20.25" x14ac:dyDescent="0.2">
      <c r="E26" s="10"/>
      <c r="F26" s="10"/>
      <c r="L26" s="73"/>
    </row>
    <row r="29" spans="1:17" ht="44.25" customHeight="1" x14ac:dyDescent="0.2"/>
  </sheetData>
  <mergeCells count="8">
    <mergeCell ref="B22:D22"/>
    <mergeCell ref="M22:P22"/>
    <mergeCell ref="B3:P3"/>
    <mergeCell ref="B4:P4"/>
    <mergeCell ref="B5:B7"/>
    <mergeCell ref="P5:P7"/>
    <mergeCell ref="C5:N5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5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E83B-128C-405F-BC78-318DB6D13256}">
  <dimension ref="B2:O26"/>
  <sheetViews>
    <sheetView showGridLines="0" rightToLeft="1" view="pageBreakPreview" zoomScale="60" zoomScaleNormal="70" workbookViewId="0">
      <selection activeCell="T9" sqref="T9"/>
    </sheetView>
  </sheetViews>
  <sheetFormatPr defaultRowHeight="14.25" x14ac:dyDescent="0.2"/>
  <cols>
    <col min="1" max="1" width="9.140625" style="81"/>
    <col min="2" max="2" width="25.85546875" style="81" customWidth="1"/>
    <col min="3" max="3" width="18.5703125" style="81" customWidth="1"/>
    <col min="4" max="14" width="20.7109375" style="81" customWidth="1"/>
    <col min="15" max="15" width="25.85546875" style="81" customWidth="1"/>
    <col min="16" max="16384" width="9.140625" style="81"/>
  </cols>
  <sheetData>
    <row r="2" spans="2:15" ht="30" x14ac:dyDescent="0.2">
      <c r="B2" s="85" t="s">
        <v>474</v>
      </c>
      <c r="C2" s="88"/>
      <c r="D2" s="87"/>
      <c r="E2" s="87"/>
      <c r="F2" s="86"/>
      <c r="G2" s="86"/>
      <c r="H2" s="86"/>
      <c r="I2" s="86"/>
      <c r="J2" s="86"/>
      <c r="K2" s="86"/>
      <c r="L2" s="86"/>
      <c r="M2" s="86"/>
      <c r="N2" s="86"/>
      <c r="O2" s="88" t="s">
        <v>475</v>
      </c>
    </row>
    <row r="3" spans="2:15" ht="33" x14ac:dyDescent="0.2">
      <c r="B3" s="182" t="s">
        <v>251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</row>
    <row r="4" spans="2:15" ht="33" x14ac:dyDescent="0.2">
      <c r="B4" s="183" t="s">
        <v>426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</row>
    <row r="5" spans="2:15" ht="15.75" customHeight="1" x14ac:dyDescent="0.2"/>
    <row r="6" spans="2:15" ht="42.75" customHeight="1" x14ac:dyDescent="0.2">
      <c r="B6" s="184" t="s">
        <v>37</v>
      </c>
      <c r="C6" s="187" t="s">
        <v>52</v>
      </c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9"/>
      <c r="O6" s="184" t="s">
        <v>36</v>
      </c>
    </row>
    <row r="7" spans="2:15" ht="23.25" customHeight="1" x14ac:dyDescent="0.2">
      <c r="B7" s="185"/>
      <c r="C7" s="82" t="s">
        <v>53</v>
      </c>
      <c r="D7" s="82" t="s">
        <v>54</v>
      </c>
      <c r="E7" s="82" t="s">
        <v>55</v>
      </c>
      <c r="F7" s="82" t="s">
        <v>56</v>
      </c>
      <c r="G7" s="82" t="s">
        <v>57</v>
      </c>
      <c r="H7" s="82" t="s">
        <v>58</v>
      </c>
      <c r="I7" s="82" t="s">
        <v>59</v>
      </c>
      <c r="J7" s="82" t="s">
        <v>60</v>
      </c>
      <c r="K7" s="82" t="s">
        <v>61</v>
      </c>
      <c r="L7" s="82" t="s">
        <v>62</v>
      </c>
      <c r="M7" s="82" t="s">
        <v>63</v>
      </c>
      <c r="N7" s="82" t="s">
        <v>35</v>
      </c>
      <c r="O7" s="185"/>
    </row>
    <row r="8" spans="2:15" ht="46.5" customHeight="1" x14ac:dyDescent="0.2">
      <c r="B8" s="186"/>
      <c r="C8" s="82" t="s">
        <v>65</v>
      </c>
      <c r="D8" s="82" t="s">
        <v>66</v>
      </c>
      <c r="E8" s="82" t="s">
        <v>67</v>
      </c>
      <c r="F8" s="82" t="s">
        <v>68</v>
      </c>
      <c r="G8" s="82" t="s">
        <v>69</v>
      </c>
      <c r="H8" s="82" t="s">
        <v>70</v>
      </c>
      <c r="I8" s="82" t="s">
        <v>71</v>
      </c>
      <c r="J8" s="82" t="s">
        <v>72</v>
      </c>
      <c r="K8" s="82" t="s">
        <v>73</v>
      </c>
      <c r="L8" s="82" t="s">
        <v>74</v>
      </c>
      <c r="M8" s="82" t="s">
        <v>76</v>
      </c>
      <c r="N8" s="82" t="s">
        <v>7</v>
      </c>
      <c r="O8" s="186"/>
    </row>
    <row r="9" spans="2:15" ht="47.25" customHeight="1" x14ac:dyDescent="0.2">
      <c r="B9" s="137" t="s">
        <v>114</v>
      </c>
      <c r="C9" s="84">
        <v>1914</v>
      </c>
      <c r="D9" s="84">
        <v>11595</v>
      </c>
      <c r="E9" s="84">
        <v>17849</v>
      </c>
      <c r="F9" s="84">
        <v>24762</v>
      </c>
      <c r="G9" s="84">
        <v>16186</v>
      </c>
      <c r="H9" s="84">
        <v>14738</v>
      </c>
      <c r="I9" s="84">
        <v>23437</v>
      </c>
      <c r="J9" s="84">
        <v>16904</v>
      </c>
      <c r="K9" s="84">
        <v>19030</v>
      </c>
      <c r="L9" s="84">
        <v>1421</v>
      </c>
      <c r="M9" s="84">
        <v>0</v>
      </c>
      <c r="N9" s="84">
        <f>SUM(C9:M9)</f>
        <v>147836</v>
      </c>
      <c r="O9" s="84" t="s">
        <v>113</v>
      </c>
    </row>
    <row r="10" spans="2:15" ht="47.25" customHeight="1" x14ac:dyDescent="0.2">
      <c r="B10" s="138" t="s">
        <v>115</v>
      </c>
      <c r="C10" s="83">
        <v>1926</v>
      </c>
      <c r="D10" s="83">
        <v>11652</v>
      </c>
      <c r="E10" s="83">
        <v>21566</v>
      </c>
      <c r="F10" s="83">
        <v>38931</v>
      </c>
      <c r="G10" s="83">
        <v>25314</v>
      </c>
      <c r="H10" s="83">
        <v>15964</v>
      </c>
      <c r="I10" s="83">
        <v>26053</v>
      </c>
      <c r="J10" s="83">
        <v>17731</v>
      </c>
      <c r="K10" s="83">
        <v>28217</v>
      </c>
      <c r="L10" s="83">
        <v>2224</v>
      </c>
      <c r="M10" s="83">
        <v>1</v>
      </c>
      <c r="N10" s="83">
        <f t="shared" ref="N10:N15" si="0">SUM(C10:M10)</f>
        <v>189579</v>
      </c>
      <c r="O10" s="83" t="s">
        <v>115</v>
      </c>
    </row>
    <row r="11" spans="2:15" ht="47.25" customHeight="1" x14ac:dyDescent="0.2">
      <c r="B11" s="137" t="s">
        <v>117</v>
      </c>
      <c r="C11" s="84">
        <v>4182</v>
      </c>
      <c r="D11" s="84">
        <v>25250</v>
      </c>
      <c r="E11" s="84">
        <v>38227</v>
      </c>
      <c r="F11" s="84">
        <v>42788</v>
      </c>
      <c r="G11" s="84">
        <v>42215</v>
      </c>
      <c r="H11" s="84">
        <v>37212</v>
      </c>
      <c r="I11" s="84">
        <v>43450</v>
      </c>
      <c r="J11" s="84">
        <v>37416</v>
      </c>
      <c r="K11" s="84">
        <v>59251</v>
      </c>
      <c r="L11" s="84">
        <v>2336</v>
      </c>
      <c r="M11" s="84">
        <v>0</v>
      </c>
      <c r="N11" s="84">
        <f t="shared" si="0"/>
        <v>332327</v>
      </c>
      <c r="O11" s="84" t="s">
        <v>116</v>
      </c>
    </row>
    <row r="12" spans="2:15" ht="47.25" customHeight="1" x14ac:dyDescent="0.2">
      <c r="B12" s="138" t="s">
        <v>119</v>
      </c>
      <c r="C12" s="83">
        <v>5671</v>
      </c>
      <c r="D12" s="83">
        <v>40512</v>
      </c>
      <c r="E12" s="83">
        <v>62290</v>
      </c>
      <c r="F12" s="83">
        <v>65040</v>
      </c>
      <c r="G12" s="83">
        <v>61732</v>
      </c>
      <c r="H12" s="83">
        <v>66086</v>
      </c>
      <c r="I12" s="83">
        <v>81888</v>
      </c>
      <c r="J12" s="83">
        <v>71791</v>
      </c>
      <c r="K12" s="83">
        <v>104289</v>
      </c>
      <c r="L12" s="83">
        <v>3301</v>
      </c>
      <c r="M12" s="83">
        <v>0</v>
      </c>
      <c r="N12" s="83">
        <f t="shared" si="0"/>
        <v>562600</v>
      </c>
      <c r="O12" s="83" t="s">
        <v>118</v>
      </c>
    </row>
    <row r="13" spans="2:15" ht="47.25" customHeight="1" x14ac:dyDescent="0.2">
      <c r="B13" s="137" t="s">
        <v>121</v>
      </c>
      <c r="C13" s="84">
        <v>5393</v>
      </c>
      <c r="D13" s="84">
        <v>40645</v>
      </c>
      <c r="E13" s="84">
        <v>66425</v>
      </c>
      <c r="F13" s="84">
        <v>74239</v>
      </c>
      <c r="G13" s="84">
        <v>66918</v>
      </c>
      <c r="H13" s="84">
        <v>69500</v>
      </c>
      <c r="I13" s="84">
        <v>87442</v>
      </c>
      <c r="J13" s="84">
        <v>72523</v>
      </c>
      <c r="K13" s="84">
        <v>111488</v>
      </c>
      <c r="L13" s="84">
        <v>4248</v>
      </c>
      <c r="M13" s="84">
        <v>0</v>
      </c>
      <c r="N13" s="84">
        <f t="shared" si="0"/>
        <v>598821</v>
      </c>
      <c r="O13" s="84" t="s">
        <v>120</v>
      </c>
    </row>
    <row r="14" spans="2:15" ht="47.25" customHeight="1" x14ac:dyDescent="0.2">
      <c r="B14" s="138" t="s">
        <v>123</v>
      </c>
      <c r="C14" s="83">
        <v>4853</v>
      </c>
      <c r="D14" s="83">
        <v>41940</v>
      </c>
      <c r="E14" s="83">
        <v>70049</v>
      </c>
      <c r="F14" s="83">
        <v>67973</v>
      </c>
      <c r="G14" s="83">
        <v>66256</v>
      </c>
      <c r="H14" s="83">
        <v>71322</v>
      </c>
      <c r="I14" s="83">
        <v>86670</v>
      </c>
      <c r="J14" s="83">
        <v>72444</v>
      </c>
      <c r="K14" s="83">
        <v>95232</v>
      </c>
      <c r="L14" s="83">
        <v>3463</v>
      </c>
      <c r="M14" s="83">
        <v>0</v>
      </c>
      <c r="N14" s="83">
        <f t="shared" si="0"/>
        <v>580202</v>
      </c>
      <c r="O14" s="83" t="s">
        <v>122</v>
      </c>
    </row>
    <row r="15" spans="2:15" ht="47.25" customHeight="1" x14ac:dyDescent="0.2">
      <c r="B15" s="137" t="s">
        <v>279</v>
      </c>
      <c r="C15" s="84">
        <v>6577</v>
      </c>
      <c r="D15" s="84">
        <v>57864</v>
      </c>
      <c r="E15" s="84">
        <v>93477</v>
      </c>
      <c r="F15" s="84">
        <v>79763</v>
      </c>
      <c r="G15" s="84">
        <v>88311</v>
      </c>
      <c r="H15" s="84">
        <v>107717</v>
      </c>
      <c r="I15" s="84">
        <v>134074</v>
      </c>
      <c r="J15" s="84">
        <v>115569</v>
      </c>
      <c r="K15" s="84">
        <v>118147</v>
      </c>
      <c r="L15" s="84">
        <v>3499</v>
      </c>
      <c r="M15" s="84">
        <v>2</v>
      </c>
      <c r="N15" s="84">
        <f t="shared" si="0"/>
        <v>805000</v>
      </c>
      <c r="O15" s="84" t="s">
        <v>280</v>
      </c>
    </row>
    <row r="16" spans="2:15" ht="47.25" customHeight="1" x14ac:dyDescent="0.2">
      <c r="B16" s="82" t="s">
        <v>35</v>
      </c>
      <c r="C16" s="82">
        <f>SUM(C9:C15)</f>
        <v>30516</v>
      </c>
      <c r="D16" s="82">
        <f t="shared" ref="D16:N16" si="1">SUM(D9:D15)</f>
        <v>229458</v>
      </c>
      <c r="E16" s="82">
        <f t="shared" si="1"/>
        <v>369883</v>
      </c>
      <c r="F16" s="82">
        <f t="shared" si="1"/>
        <v>393496</v>
      </c>
      <c r="G16" s="82">
        <f t="shared" si="1"/>
        <v>366932</v>
      </c>
      <c r="H16" s="82">
        <f t="shared" si="1"/>
        <v>382539</v>
      </c>
      <c r="I16" s="82">
        <f t="shared" si="1"/>
        <v>483014</v>
      </c>
      <c r="J16" s="82">
        <f t="shared" si="1"/>
        <v>404378</v>
      </c>
      <c r="K16" s="82">
        <f t="shared" si="1"/>
        <v>535654</v>
      </c>
      <c r="L16" s="82">
        <f t="shared" si="1"/>
        <v>20492</v>
      </c>
      <c r="M16" s="82">
        <f t="shared" si="1"/>
        <v>3</v>
      </c>
      <c r="N16" s="82">
        <f t="shared" si="1"/>
        <v>3216365</v>
      </c>
      <c r="O16" s="82" t="s">
        <v>7</v>
      </c>
    </row>
    <row r="17" spans="2:15" ht="26.25" x14ac:dyDescent="0.2">
      <c r="B17" s="180" t="s">
        <v>281</v>
      </c>
      <c r="C17" s="180"/>
      <c r="D17" s="180"/>
      <c r="E17" s="180"/>
      <c r="N17" s="181" t="s">
        <v>282</v>
      </c>
      <c r="O17" s="181"/>
    </row>
    <row r="26" spans="2:15" ht="59.25" customHeight="1" x14ac:dyDescent="0.2"/>
  </sheetData>
  <protectedRanges>
    <protectedRange sqref="O6:O15" name="نطاق1_5_3_1_1_1"/>
    <protectedRange sqref="O16" name="نطاق1_1_2_3_1_1"/>
    <protectedRange sqref="B6:B8 B16" name="نطاق1_6_3_1_1"/>
    <protectedRange sqref="N7:N8" name="نطاق1_5_3_2_1"/>
    <protectedRange sqref="B9:B15" name="نطاق1_6_3_1_2"/>
    <protectedRange sqref="N9:N15" name="نطاق1_5_3_3"/>
  </protectedRanges>
  <mergeCells count="7">
    <mergeCell ref="B17:E17"/>
    <mergeCell ref="N17:O17"/>
    <mergeCell ref="B3:O3"/>
    <mergeCell ref="B4:O4"/>
    <mergeCell ref="B6:B8"/>
    <mergeCell ref="C6:N6"/>
    <mergeCell ref="O6:O8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5" verticalDpi="4294967295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72D0E-E228-44BD-A720-D642D285352E}">
  <dimension ref="B2:O29"/>
  <sheetViews>
    <sheetView showGridLines="0" rightToLeft="1" view="pageBreakPreview" zoomScale="60" zoomScaleNormal="70" workbookViewId="0">
      <selection activeCell="B2" sqref="B2"/>
    </sheetView>
  </sheetViews>
  <sheetFormatPr defaultRowHeight="14.25" x14ac:dyDescent="0.2"/>
  <cols>
    <col min="1" max="1" width="9.140625" style="81"/>
    <col min="2" max="2" width="25.85546875" style="81" customWidth="1"/>
    <col min="3" max="3" width="18.5703125" style="81" customWidth="1"/>
    <col min="4" max="14" width="20.7109375" style="81" customWidth="1"/>
    <col min="15" max="15" width="25.85546875" style="81" customWidth="1"/>
    <col min="16" max="16384" width="9.140625" style="81"/>
  </cols>
  <sheetData>
    <row r="2" spans="2:15" ht="30" x14ac:dyDescent="0.2">
      <c r="B2" s="85" t="s">
        <v>478</v>
      </c>
      <c r="C2" s="88"/>
      <c r="D2" s="87"/>
      <c r="E2" s="87"/>
      <c r="F2" s="86"/>
      <c r="G2" s="86"/>
      <c r="H2" s="86"/>
      <c r="I2" s="86"/>
      <c r="J2" s="86"/>
      <c r="K2" s="86"/>
      <c r="L2" s="86"/>
      <c r="M2" s="86"/>
      <c r="N2" s="86"/>
      <c r="O2" s="88" t="s">
        <v>477</v>
      </c>
    </row>
    <row r="3" spans="2:15" ht="33" x14ac:dyDescent="0.2">
      <c r="B3" s="182" t="s">
        <v>318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</row>
    <row r="4" spans="2:15" ht="33" x14ac:dyDescent="0.2">
      <c r="B4" s="183" t="s">
        <v>427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</row>
    <row r="6" spans="2:15" ht="42.75" customHeight="1" x14ac:dyDescent="0.2">
      <c r="B6" s="184" t="s">
        <v>37</v>
      </c>
      <c r="C6" s="187" t="s">
        <v>52</v>
      </c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9"/>
      <c r="O6" s="184" t="s">
        <v>36</v>
      </c>
    </row>
    <row r="7" spans="2:15" ht="23.25" customHeight="1" x14ac:dyDescent="0.2">
      <c r="B7" s="185"/>
      <c r="C7" s="82" t="s">
        <v>53</v>
      </c>
      <c r="D7" s="82" t="s">
        <v>54</v>
      </c>
      <c r="E7" s="82" t="s">
        <v>55</v>
      </c>
      <c r="F7" s="82" t="s">
        <v>56</v>
      </c>
      <c r="G7" s="82" t="s">
        <v>57</v>
      </c>
      <c r="H7" s="82" t="s">
        <v>58</v>
      </c>
      <c r="I7" s="82" t="s">
        <v>59</v>
      </c>
      <c r="J7" s="82" t="s">
        <v>60</v>
      </c>
      <c r="K7" s="82" t="s">
        <v>61</v>
      </c>
      <c r="L7" s="82" t="s">
        <v>62</v>
      </c>
      <c r="M7" s="82" t="s">
        <v>63</v>
      </c>
      <c r="N7" s="82" t="s">
        <v>35</v>
      </c>
      <c r="O7" s="185"/>
    </row>
    <row r="8" spans="2:15" ht="46.5" customHeight="1" x14ac:dyDescent="0.2">
      <c r="B8" s="186"/>
      <c r="C8" s="82" t="s">
        <v>65</v>
      </c>
      <c r="D8" s="82" t="s">
        <v>66</v>
      </c>
      <c r="E8" s="82" t="s">
        <v>67</v>
      </c>
      <c r="F8" s="82" t="s">
        <v>68</v>
      </c>
      <c r="G8" s="82" t="s">
        <v>69</v>
      </c>
      <c r="H8" s="82" t="s">
        <v>70</v>
      </c>
      <c r="I8" s="82" t="s">
        <v>71</v>
      </c>
      <c r="J8" s="82" t="s">
        <v>72</v>
      </c>
      <c r="K8" s="82" t="s">
        <v>73</v>
      </c>
      <c r="L8" s="82" t="s">
        <v>74</v>
      </c>
      <c r="M8" s="82" t="s">
        <v>76</v>
      </c>
      <c r="N8" s="82" t="s">
        <v>7</v>
      </c>
      <c r="O8" s="186"/>
    </row>
    <row r="9" spans="2:15" ht="47.25" customHeight="1" x14ac:dyDescent="0.2">
      <c r="B9" s="137" t="s">
        <v>114</v>
      </c>
      <c r="C9" s="84">
        <v>1723</v>
      </c>
      <c r="D9" s="84">
        <v>10661</v>
      </c>
      <c r="E9" s="84">
        <v>16380</v>
      </c>
      <c r="F9" s="84">
        <v>22486</v>
      </c>
      <c r="G9" s="84">
        <v>14448</v>
      </c>
      <c r="H9" s="84">
        <v>13345</v>
      </c>
      <c r="I9" s="84">
        <v>21127</v>
      </c>
      <c r="J9" s="84">
        <v>14985</v>
      </c>
      <c r="K9" s="84">
        <v>17001</v>
      </c>
      <c r="L9" s="84">
        <v>1364</v>
      </c>
      <c r="M9" s="84">
        <v>0</v>
      </c>
      <c r="N9" s="84">
        <f>SUM(C9:M9)</f>
        <v>133520</v>
      </c>
      <c r="O9" s="84" t="s">
        <v>113</v>
      </c>
    </row>
    <row r="10" spans="2:15" ht="47.25" customHeight="1" x14ac:dyDescent="0.2">
      <c r="B10" s="138" t="s">
        <v>115</v>
      </c>
      <c r="C10" s="83">
        <v>1896</v>
      </c>
      <c r="D10" s="83">
        <v>11672</v>
      </c>
      <c r="E10" s="83">
        <v>20624</v>
      </c>
      <c r="F10" s="83">
        <v>33371</v>
      </c>
      <c r="G10" s="83">
        <v>20684</v>
      </c>
      <c r="H10" s="83">
        <v>14424</v>
      </c>
      <c r="I10" s="83">
        <v>22944</v>
      </c>
      <c r="J10" s="83">
        <v>16377</v>
      </c>
      <c r="K10" s="83">
        <v>22881</v>
      </c>
      <c r="L10" s="83">
        <v>2208</v>
      </c>
      <c r="M10" s="83">
        <v>2</v>
      </c>
      <c r="N10" s="83">
        <f t="shared" ref="N10:N15" si="0">SUM(C10:M10)</f>
        <v>167083</v>
      </c>
      <c r="O10" s="83" t="s">
        <v>115</v>
      </c>
    </row>
    <row r="11" spans="2:15" ht="47.25" customHeight="1" x14ac:dyDescent="0.2">
      <c r="B11" s="137" t="s">
        <v>117</v>
      </c>
      <c r="C11" s="84">
        <v>3303</v>
      </c>
      <c r="D11" s="84">
        <v>24547</v>
      </c>
      <c r="E11" s="84">
        <v>35586</v>
      </c>
      <c r="F11" s="84">
        <v>40685</v>
      </c>
      <c r="G11" s="84">
        <v>38817</v>
      </c>
      <c r="H11" s="84">
        <v>34506</v>
      </c>
      <c r="I11" s="84">
        <v>43173</v>
      </c>
      <c r="J11" s="84">
        <v>35200</v>
      </c>
      <c r="K11" s="84">
        <v>37528</v>
      </c>
      <c r="L11" s="84">
        <v>2500</v>
      </c>
      <c r="M11" s="84">
        <v>0</v>
      </c>
      <c r="N11" s="84">
        <f t="shared" si="0"/>
        <v>295845</v>
      </c>
      <c r="O11" s="84" t="s">
        <v>116</v>
      </c>
    </row>
    <row r="12" spans="2:15" ht="47.25" customHeight="1" x14ac:dyDescent="0.2">
      <c r="B12" s="138" t="s">
        <v>119</v>
      </c>
      <c r="C12" s="83">
        <v>4266</v>
      </c>
      <c r="D12" s="83">
        <v>35527</v>
      </c>
      <c r="E12" s="83">
        <v>52835</v>
      </c>
      <c r="F12" s="83">
        <v>58042</v>
      </c>
      <c r="G12" s="83">
        <v>51606</v>
      </c>
      <c r="H12" s="83">
        <v>50238</v>
      </c>
      <c r="I12" s="83">
        <v>70205</v>
      </c>
      <c r="J12" s="83">
        <v>55245</v>
      </c>
      <c r="K12" s="83">
        <v>53496</v>
      </c>
      <c r="L12" s="83">
        <v>3325</v>
      </c>
      <c r="M12" s="83">
        <v>0</v>
      </c>
      <c r="N12" s="83">
        <f t="shared" si="0"/>
        <v>434785</v>
      </c>
      <c r="O12" s="83" t="s">
        <v>118</v>
      </c>
    </row>
    <row r="13" spans="2:15" ht="47.25" customHeight="1" x14ac:dyDescent="0.2">
      <c r="B13" s="137" t="s">
        <v>121</v>
      </c>
      <c r="C13" s="84">
        <v>5717</v>
      </c>
      <c r="D13" s="84">
        <v>47669</v>
      </c>
      <c r="E13" s="84">
        <v>74513</v>
      </c>
      <c r="F13" s="84">
        <v>79900</v>
      </c>
      <c r="G13" s="84">
        <v>73562</v>
      </c>
      <c r="H13" s="84">
        <v>72471</v>
      </c>
      <c r="I13" s="84">
        <v>97352</v>
      </c>
      <c r="J13" s="84">
        <v>74973</v>
      </c>
      <c r="K13" s="84">
        <v>75279</v>
      </c>
      <c r="L13" s="84">
        <v>4464</v>
      </c>
      <c r="M13" s="84">
        <v>1</v>
      </c>
      <c r="N13" s="84">
        <f t="shared" si="0"/>
        <v>605901</v>
      </c>
      <c r="O13" s="84" t="s">
        <v>120</v>
      </c>
    </row>
    <row r="14" spans="2:15" ht="47.25" customHeight="1" x14ac:dyDescent="0.2">
      <c r="B14" s="138" t="s">
        <v>123</v>
      </c>
      <c r="C14" s="83">
        <v>7086</v>
      </c>
      <c r="D14" s="83">
        <v>65009</v>
      </c>
      <c r="E14" s="83">
        <v>104976</v>
      </c>
      <c r="F14" s="83">
        <v>95720</v>
      </c>
      <c r="G14" s="83">
        <v>100406</v>
      </c>
      <c r="H14" s="83">
        <v>108528</v>
      </c>
      <c r="I14" s="83">
        <v>149181</v>
      </c>
      <c r="J14" s="83">
        <v>121141</v>
      </c>
      <c r="K14" s="83">
        <v>118502</v>
      </c>
      <c r="L14" s="83">
        <v>4820</v>
      </c>
      <c r="M14" s="83">
        <v>0</v>
      </c>
      <c r="N14" s="83">
        <f t="shared" si="0"/>
        <v>875369</v>
      </c>
      <c r="O14" s="83" t="s">
        <v>122</v>
      </c>
    </row>
    <row r="15" spans="2:15" ht="47.25" customHeight="1" x14ac:dyDescent="0.2">
      <c r="B15" s="137" t="s">
        <v>279</v>
      </c>
      <c r="C15" s="84">
        <v>6951</v>
      </c>
      <c r="D15" s="84">
        <v>68421</v>
      </c>
      <c r="E15" s="84">
        <v>117908</v>
      </c>
      <c r="F15" s="84">
        <v>103698</v>
      </c>
      <c r="G15" s="84">
        <v>114531</v>
      </c>
      <c r="H15" s="84">
        <v>138004</v>
      </c>
      <c r="I15" s="84">
        <v>182311</v>
      </c>
      <c r="J15" s="84">
        <v>158226</v>
      </c>
      <c r="K15" s="84">
        <v>141676</v>
      </c>
      <c r="L15" s="84">
        <v>5020</v>
      </c>
      <c r="M15" s="84">
        <v>0</v>
      </c>
      <c r="N15" s="84">
        <f t="shared" si="0"/>
        <v>1036746</v>
      </c>
      <c r="O15" s="84" t="s">
        <v>280</v>
      </c>
    </row>
    <row r="16" spans="2:15" ht="47.25" customHeight="1" x14ac:dyDescent="0.2">
      <c r="B16" s="82" t="s">
        <v>35</v>
      </c>
      <c r="C16" s="82">
        <f>SUM(C9:C15)</f>
        <v>30942</v>
      </c>
      <c r="D16" s="82">
        <f t="shared" ref="D16:N16" si="1">SUM(D9:D15)</f>
        <v>263506</v>
      </c>
      <c r="E16" s="82">
        <f t="shared" si="1"/>
        <v>422822</v>
      </c>
      <c r="F16" s="82">
        <f t="shared" si="1"/>
        <v>433902</v>
      </c>
      <c r="G16" s="82">
        <f t="shared" si="1"/>
        <v>414054</v>
      </c>
      <c r="H16" s="82">
        <f t="shared" si="1"/>
        <v>431516</v>
      </c>
      <c r="I16" s="82">
        <f t="shared" si="1"/>
        <v>586293</v>
      </c>
      <c r="J16" s="82">
        <f t="shared" si="1"/>
        <v>476147</v>
      </c>
      <c r="K16" s="82">
        <f t="shared" si="1"/>
        <v>466363</v>
      </c>
      <c r="L16" s="82">
        <f t="shared" si="1"/>
        <v>23701</v>
      </c>
      <c r="M16" s="82">
        <f t="shared" si="1"/>
        <v>3</v>
      </c>
      <c r="N16" s="82">
        <f t="shared" si="1"/>
        <v>3549249</v>
      </c>
      <c r="O16" s="82" t="s">
        <v>7</v>
      </c>
    </row>
    <row r="17" spans="2:15" ht="26.25" x14ac:dyDescent="0.2">
      <c r="B17" s="180" t="s">
        <v>281</v>
      </c>
      <c r="C17" s="180"/>
      <c r="D17" s="180"/>
      <c r="E17" s="180"/>
      <c r="N17" s="181" t="s">
        <v>282</v>
      </c>
      <c r="O17" s="181"/>
    </row>
    <row r="21" spans="2:15" ht="15.75" x14ac:dyDescent="0.2">
      <c r="H21" s="89"/>
    </row>
    <row r="23" spans="2:15" ht="57" customHeight="1" x14ac:dyDescent="0.35"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</row>
    <row r="24" spans="2:15" ht="27" x14ac:dyDescent="0.35"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</row>
    <row r="25" spans="2:15" ht="27" x14ac:dyDescent="0.35"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</row>
    <row r="26" spans="2:15" ht="27" x14ac:dyDescent="0.35"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</row>
    <row r="27" spans="2:15" ht="27" x14ac:dyDescent="0.35"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</row>
    <row r="28" spans="2:15" ht="27" x14ac:dyDescent="0.35"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</row>
    <row r="29" spans="2:15" ht="27" x14ac:dyDescent="0.35"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</row>
  </sheetData>
  <protectedRanges>
    <protectedRange sqref="O6:O15" name="نطاق1_5_3_1_1"/>
    <protectedRange sqref="O16" name="نطاق1_1_2_3_1_1"/>
    <protectedRange sqref="B6:B8 B16" name="نطاق1_6_3_1_1"/>
    <protectedRange sqref="N7:N8" name="نطاق1_5_3_2"/>
    <protectedRange sqref="B9:B15" name="نطاق1_6_3_1_2"/>
    <protectedRange sqref="N9:N15" name="نطاق1_5_3_1"/>
  </protectedRanges>
  <mergeCells count="7">
    <mergeCell ref="B17:E17"/>
    <mergeCell ref="N17:O17"/>
    <mergeCell ref="B3:O3"/>
    <mergeCell ref="B4:O4"/>
    <mergeCell ref="B6:B8"/>
    <mergeCell ref="C6:N6"/>
    <mergeCell ref="O6:O8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88D7-5904-4B11-B111-71DC0C26D53F}">
  <dimension ref="B2:J28"/>
  <sheetViews>
    <sheetView showGridLines="0" rightToLeft="1" view="pageBreakPreview" zoomScale="60" zoomScaleNormal="55" workbookViewId="0">
      <selection activeCell="P12" sqref="P12"/>
    </sheetView>
  </sheetViews>
  <sheetFormatPr defaultRowHeight="14.25" x14ac:dyDescent="0.2"/>
  <cols>
    <col min="1" max="1" width="9.140625" style="81"/>
    <col min="2" max="2" width="39.5703125" style="81" customWidth="1"/>
    <col min="3" max="8" width="25.85546875" style="81" customWidth="1"/>
    <col min="9" max="9" width="39.5703125" style="81" customWidth="1"/>
    <col min="10" max="16384" width="9.140625" style="81"/>
  </cols>
  <sheetData>
    <row r="2" spans="2:10" ht="30" x14ac:dyDescent="0.2">
      <c r="B2" s="85" t="s">
        <v>135</v>
      </c>
      <c r="C2" s="93"/>
      <c r="D2" s="93"/>
      <c r="E2" s="93"/>
      <c r="F2" s="93"/>
      <c r="G2" s="93"/>
      <c r="H2" s="93"/>
      <c r="I2" s="88" t="s">
        <v>479</v>
      </c>
      <c r="J2" s="92"/>
    </row>
    <row r="3" spans="2:10" ht="33" x14ac:dyDescent="0.2">
      <c r="B3" s="190" t="s">
        <v>260</v>
      </c>
      <c r="C3" s="190"/>
      <c r="D3" s="190"/>
      <c r="E3" s="190"/>
      <c r="F3" s="190"/>
      <c r="G3" s="190"/>
      <c r="H3" s="190"/>
      <c r="I3" s="190"/>
      <c r="J3" s="91"/>
    </row>
    <row r="4" spans="2:10" ht="30" x14ac:dyDescent="0.2">
      <c r="B4" s="191" t="s">
        <v>428</v>
      </c>
      <c r="C4" s="191"/>
      <c r="D4" s="191"/>
      <c r="E4" s="191"/>
      <c r="F4" s="191"/>
      <c r="G4" s="191"/>
      <c r="H4" s="191"/>
      <c r="I4" s="191"/>
      <c r="J4" s="89"/>
    </row>
    <row r="5" spans="2:10" ht="40.5" customHeight="1" x14ac:dyDescent="0.2">
      <c r="B5" s="192" t="s">
        <v>85</v>
      </c>
      <c r="C5" s="195" t="s">
        <v>283</v>
      </c>
      <c r="D5" s="196"/>
      <c r="E5" s="196"/>
      <c r="F5" s="196"/>
      <c r="G5" s="196"/>
      <c r="H5" s="197"/>
      <c r="I5" s="192" t="s">
        <v>86</v>
      </c>
    </row>
    <row r="6" spans="2:10" ht="40.5" customHeight="1" x14ac:dyDescent="0.2">
      <c r="B6" s="193" t="s">
        <v>5</v>
      </c>
      <c r="C6" s="82" t="s">
        <v>145</v>
      </c>
      <c r="D6" s="82" t="s">
        <v>146</v>
      </c>
      <c r="E6" s="82" t="s">
        <v>147</v>
      </c>
      <c r="F6" s="82" t="s">
        <v>148</v>
      </c>
      <c r="G6" s="141" t="s">
        <v>284</v>
      </c>
      <c r="H6" s="82" t="s">
        <v>2</v>
      </c>
      <c r="I6" s="193"/>
    </row>
    <row r="7" spans="2:10" ht="40.5" customHeight="1" x14ac:dyDescent="0.2">
      <c r="B7" s="194"/>
      <c r="C7" s="82" t="s">
        <v>259</v>
      </c>
      <c r="D7" s="82" t="s">
        <v>256</v>
      </c>
      <c r="E7" s="82" t="s">
        <v>257</v>
      </c>
      <c r="F7" s="82" t="s">
        <v>258</v>
      </c>
      <c r="G7" s="142" t="s">
        <v>285</v>
      </c>
      <c r="H7" s="82" t="s">
        <v>7</v>
      </c>
      <c r="I7" s="194" t="s">
        <v>6</v>
      </c>
    </row>
    <row r="8" spans="2:10" ht="39.950000000000003" customHeight="1" x14ac:dyDescent="0.2">
      <c r="B8" s="84" t="s">
        <v>53</v>
      </c>
      <c r="C8" s="84">
        <f>'2.-1'!C8+'2.-2'!C8</f>
        <v>3504</v>
      </c>
      <c r="D8" s="84">
        <f>'2.-1'!D8+'2.-2'!D8</f>
        <v>1572</v>
      </c>
      <c r="E8" s="84">
        <f>'2.-1'!E8+'2.-2'!E8</f>
        <v>31099</v>
      </c>
      <c r="F8" s="84">
        <f>'2.-1'!F8+'2.-2'!F8</f>
        <v>18049</v>
      </c>
      <c r="G8" s="84">
        <f>'2.-1'!G8+'2.-2'!G8</f>
        <v>7234</v>
      </c>
      <c r="H8" s="84">
        <f>SUM(C8:G8)</f>
        <v>61458</v>
      </c>
      <c r="I8" s="84" t="s">
        <v>65</v>
      </c>
    </row>
    <row r="9" spans="2:10" ht="39.950000000000003" customHeight="1" x14ac:dyDescent="0.2">
      <c r="B9" s="83" t="s">
        <v>54</v>
      </c>
      <c r="C9" s="83">
        <f>'2.-1'!C9+'2.-2'!C9</f>
        <v>23865</v>
      </c>
      <c r="D9" s="83">
        <f>'2.-1'!D9+'2.-2'!D9</f>
        <v>49682</v>
      </c>
      <c r="E9" s="83">
        <f>'2.-1'!E9+'2.-2'!E9</f>
        <v>198600</v>
      </c>
      <c r="F9" s="83">
        <f>'2.-1'!F9+'2.-2'!F9</f>
        <v>160895</v>
      </c>
      <c r="G9" s="83">
        <f>'2.-1'!G9+'2.-2'!G9</f>
        <v>59922</v>
      </c>
      <c r="H9" s="83">
        <f t="shared" ref="H9:H18" si="0">SUM(C9:G9)</f>
        <v>492964</v>
      </c>
      <c r="I9" s="83" t="s">
        <v>66</v>
      </c>
    </row>
    <row r="10" spans="2:10" ht="39.950000000000003" customHeight="1" x14ac:dyDescent="0.2">
      <c r="B10" s="90" t="s">
        <v>55</v>
      </c>
      <c r="C10" s="90">
        <f>'2.-1'!C10+'2.-2'!C10</f>
        <v>45474</v>
      </c>
      <c r="D10" s="90">
        <f>'2.-1'!D10+'2.-2'!D10</f>
        <v>76930</v>
      </c>
      <c r="E10" s="90">
        <f>'2.-1'!E10+'2.-2'!E10</f>
        <v>394226</v>
      </c>
      <c r="F10" s="90">
        <f>'2.-1'!F10+'2.-2'!F10</f>
        <v>199221</v>
      </c>
      <c r="G10" s="90">
        <f>'2.-1'!G10+'2.-2'!G10</f>
        <v>76854</v>
      </c>
      <c r="H10" s="90">
        <f t="shared" si="0"/>
        <v>792705</v>
      </c>
      <c r="I10" s="90" t="s">
        <v>67</v>
      </c>
    </row>
    <row r="11" spans="2:10" ht="39.950000000000003" customHeight="1" x14ac:dyDescent="0.2">
      <c r="B11" s="83" t="s">
        <v>56</v>
      </c>
      <c r="C11" s="83">
        <f>'2.-1'!C11+'2.-2'!C11</f>
        <v>58679</v>
      </c>
      <c r="D11" s="83">
        <f>'2.-1'!D11+'2.-2'!D11</f>
        <v>94479</v>
      </c>
      <c r="E11" s="83">
        <f>'2.-1'!E11+'2.-2'!E11</f>
        <v>441870</v>
      </c>
      <c r="F11" s="83">
        <f>'2.-1'!F11+'2.-2'!F11</f>
        <v>170105</v>
      </c>
      <c r="G11" s="83">
        <f>'2.-1'!G11+'2.-2'!G11</f>
        <v>62265</v>
      </c>
      <c r="H11" s="83">
        <f t="shared" si="0"/>
        <v>827398</v>
      </c>
      <c r="I11" s="83" t="s">
        <v>68</v>
      </c>
    </row>
    <row r="12" spans="2:10" ht="39.950000000000003" customHeight="1" x14ac:dyDescent="0.2">
      <c r="B12" s="90" t="s">
        <v>57</v>
      </c>
      <c r="C12" s="90">
        <f>'2.-1'!C12+'2.-2'!C12</f>
        <v>49211</v>
      </c>
      <c r="D12" s="90">
        <f>'2.-1'!D12+'2.-2'!D12</f>
        <v>79018</v>
      </c>
      <c r="E12" s="90">
        <f>'2.-1'!E12+'2.-2'!E12</f>
        <v>442478</v>
      </c>
      <c r="F12" s="90">
        <f>'2.-1'!F12+'2.-2'!F12</f>
        <v>150652</v>
      </c>
      <c r="G12" s="90">
        <f>'2.-1'!G12+'2.-2'!G12</f>
        <v>59627</v>
      </c>
      <c r="H12" s="90">
        <f t="shared" si="0"/>
        <v>780986</v>
      </c>
      <c r="I12" s="90" t="s">
        <v>69</v>
      </c>
    </row>
    <row r="13" spans="2:10" ht="39.950000000000003" customHeight="1" x14ac:dyDescent="0.2">
      <c r="B13" s="83" t="s">
        <v>58</v>
      </c>
      <c r="C13" s="83">
        <f>'2.-1'!C13+'2.-2'!C13</f>
        <v>54358</v>
      </c>
      <c r="D13" s="83">
        <f>'2.-1'!D13+'2.-2'!D13</f>
        <v>83279</v>
      </c>
      <c r="E13" s="83">
        <f>'2.-1'!E13+'2.-2'!E13</f>
        <v>417495</v>
      </c>
      <c r="F13" s="83">
        <f>'2.-1'!F13+'2.-2'!F13</f>
        <v>182676</v>
      </c>
      <c r="G13" s="83">
        <f>'2.-1'!G13+'2.-2'!G13</f>
        <v>76247</v>
      </c>
      <c r="H13" s="83">
        <f t="shared" si="0"/>
        <v>814055</v>
      </c>
      <c r="I13" s="83" t="s">
        <v>70</v>
      </c>
    </row>
    <row r="14" spans="2:10" ht="39.950000000000003" customHeight="1" x14ac:dyDescent="0.2">
      <c r="B14" s="90" t="s">
        <v>59</v>
      </c>
      <c r="C14" s="90">
        <f>'2.-1'!C14+'2.-2'!C14</f>
        <v>54174</v>
      </c>
      <c r="D14" s="90">
        <f>'2.-1'!D14+'2.-2'!D14</f>
        <v>82242</v>
      </c>
      <c r="E14" s="90">
        <f>'2.-1'!E14+'2.-2'!E14</f>
        <v>650955</v>
      </c>
      <c r="F14" s="90">
        <f>'2.-1'!F14+'2.-2'!F14</f>
        <v>201928</v>
      </c>
      <c r="G14" s="90">
        <f>'2.-1'!G14+'2.-2'!G14</f>
        <v>80008</v>
      </c>
      <c r="H14" s="90">
        <f t="shared" si="0"/>
        <v>1069307</v>
      </c>
      <c r="I14" s="90" t="s">
        <v>71</v>
      </c>
    </row>
    <row r="15" spans="2:10" ht="39.950000000000003" customHeight="1" x14ac:dyDescent="0.2">
      <c r="B15" s="83" t="s">
        <v>60</v>
      </c>
      <c r="C15" s="83">
        <f>'2.-1'!C15+'2.-2'!C15</f>
        <v>36154</v>
      </c>
      <c r="D15" s="83">
        <f>'2.-1'!D15+'2.-2'!D15</f>
        <v>64910</v>
      </c>
      <c r="E15" s="83">
        <f>'2.-1'!E15+'2.-2'!E15</f>
        <v>466169</v>
      </c>
      <c r="F15" s="83">
        <f>'2.-1'!F15+'2.-2'!F15</f>
        <v>151561</v>
      </c>
      <c r="G15" s="83">
        <f>'2.-1'!G15+'2.-2'!G15</f>
        <v>161731</v>
      </c>
      <c r="H15" s="83">
        <f t="shared" si="0"/>
        <v>880525</v>
      </c>
      <c r="I15" s="83" t="s">
        <v>72</v>
      </c>
    </row>
    <row r="16" spans="2:10" ht="39.950000000000003" customHeight="1" x14ac:dyDescent="0.2">
      <c r="B16" s="90" t="s">
        <v>61</v>
      </c>
      <c r="C16" s="90">
        <f>'2.-1'!C16+'2.-2'!C16</f>
        <v>33974</v>
      </c>
      <c r="D16" s="90">
        <f>'2.-1'!D16+'2.-2'!D16</f>
        <v>20384</v>
      </c>
      <c r="E16" s="90">
        <f>'2.-1'!E16+'2.-2'!E16</f>
        <v>269570</v>
      </c>
      <c r="F16" s="90">
        <f>'2.-1'!F16+'2.-2'!F16</f>
        <v>233294</v>
      </c>
      <c r="G16" s="90">
        <f>'2.-1'!G16+'2.-2'!G16</f>
        <v>444795</v>
      </c>
      <c r="H16" s="90">
        <f t="shared" si="0"/>
        <v>1002017</v>
      </c>
      <c r="I16" s="90" t="s">
        <v>73</v>
      </c>
    </row>
    <row r="17" spans="2:10" ht="39.950000000000003" customHeight="1" x14ac:dyDescent="0.2">
      <c r="B17" s="83" t="s">
        <v>62</v>
      </c>
      <c r="C17" s="83">
        <f>'2.-1'!C17+'2.-2'!C17</f>
        <v>2397</v>
      </c>
      <c r="D17" s="83">
        <f>'2.-1'!D17+'2.-2'!D17</f>
        <v>4823</v>
      </c>
      <c r="E17" s="83">
        <f>'2.-1'!E17+'2.-2'!E17</f>
        <v>22251</v>
      </c>
      <c r="F17" s="83">
        <f>'2.-1'!F17+'2.-2'!F17</f>
        <v>10437</v>
      </c>
      <c r="G17" s="83">
        <f>'2.-1'!G17+'2.-2'!G17</f>
        <v>4285</v>
      </c>
      <c r="H17" s="83">
        <f t="shared" si="0"/>
        <v>44193</v>
      </c>
      <c r="I17" s="83" t="s">
        <v>74</v>
      </c>
    </row>
    <row r="18" spans="2:10" ht="39.950000000000003" customHeight="1" x14ac:dyDescent="0.2">
      <c r="B18" s="90" t="s">
        <v>63</v>
      </c>
      <c r="C18" s="90">
        <f>'2.-1'!C18+'2.-2'!C18</f>
        <v>1</v>
      </c>
      <c r="D18" s="90">
        <f>'2.-1'!D18+'2.-2'!D18</f>
        <v>0</v>
      </c>
      <c r="E18" s="90">
        <f>'2.-1'!E18+'2.-2'!E18</f>
        <v>5</v>
      </c>
      <c r="F18" s="90">
        <f>'2.-1'!F18+'2.-2'!F18</f>
        <v>0</v>
      </c>
      <c r="G18" s="90">
        <f>'2.-1'!G18+'2.-2'!G18</f>
        <v>0</v>
      </c>
      <c r="H18" s="90">
        <f t="shared" si="0"/>
        <v>6</v>
      </c>
      <c r="I18" s="90" t="s">
        <v>76</v>
      </c>
    </row>
    <row r="19" spans="2:10" ht="38.25" customHeight="1" x14ac:dyDescent="0.2">
      <c r="B19" s="82" t="s">
        <v>35</v>
      </c>
      <c r="C19" s="82">
        <f>SUM(C8:C18)</f>
        <v>361791</v>
      </c>
      <c r="D19" s="82">
        <f t="shared" ref="D19:H19" si="1">SUM(D8:D18)</f>
        <v>557319</v>
      </c>
      <c r="E19" s="82">
        <f t="shared" si="1"/>
        <v>3334718</v>
      </c>
      <c r="F19" s="82">
        <f t="shared" si="1"/>
        <v>1478818</v>
      </c>
      <c r="G19" s="82">
        <f t="shared" si="1"/>
        <v>1032968</v>
      </c>
      <c r="H19" s="82">
        <f t="shared" si="1"/>
        <v>6765614</v>
      </c>
      <c r="I19" s="82" t="s">
        <v>7</v>
      </c>
    </row>
    <row r="20" spans="2:10" ht="26.25" x14ac:dyDescent="0.2">
      <c r="B20" s="180" t="s">
        <v>281</v>
      </c>
      <c r="C20" s="180"/>
      <c r="D20" s="180"/>
      <c r="E20" s="180"/>
      <c r="G20" s="181" t="s">
        <v>282</v>
      </c>
      <c r="H20" s="181"/>
      <c r="I20" s="181"/>
      <c r="J20" s="89"/>
    </row>
    <row r="24" spans="2:10" ht="42.75" customHeight="1" x14ac:dyDescent="0.2"/>
    <row r="28" spans="2:10" ht="27" x14ac:dyDescent="0.35">
      <c r="C28" s="140"/>
    </row>
  </sheetData>
  <protectedRanges>
    <protectedRange sqref="E5:H5" name="نطاق1_2_1"/>
    <protectedRange sqref="B5:B19" name="نطاق1_1"/>
    <protectedRange sqref="I5:I19 B3:I4" name="نطاق1"/>
  </protectedRanges>
  <mergeCells count="7">
    <mergeCell ref="B20:E20"/>
    <mergeCell ref="G20:I20"/>
    <mergeCell ref="B3:I3"/>
    <mergeCell ref="B4:I4"/>
    <mergeCell ref="B5:B7"/>
    <mergeCell ref="C5:H5"/>
    <mergeCell ref="I5:I7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CFCE3-532D-4FF1-8F3A-35480B8297B4}">
  <dimension ref="B2:J20"/>
  <sheetViews>
    <sheetView showGridLines="0" rightToLeft="1" view="pageBreakPreview" zoomScale="60" zoomScaleNormal="55" workbookViewId="0">
      <selection activeCell="B2" sqref="B2"/>
    </sheetView>
  </sheetViews>
  <sheetFormatPr defaultRowHeight="14.25" x14ac:dyDescent="0.2"/>
  <cols>
    <col min="1" max="1" width="9.140625" style="81"/>
    <col min="2" max="2" width="39.5703125" style="81" customWidth="1"/>
    <col min="3" max="8" width="25.85546875" style="81" customWidth="1"/>
    <col min="9" max="9" width="39.5703125" style="81" customWidth="1"/>
    <col min="10" max="10" width="29" style="81" customWidth="1"/>
    <col min="11" max="16384" width="9.140625" style="81"/>
  </cols>
  <sheetData>
    <row r="2" spans="2:10" ht="30" x14ac:dyDescent="0.2">
      <c r="B2" s="85" t="s">
        <v>481</v>
      </c>
      <c r="C2" s="93"/>
      <c r="D2" s="93"/>
      <c r="E2" s="93"/>
      <c r="F2" s="93"/>
      <c r="G2" s="93"/>
      <c r="H2" s="93"/>
      <c r="I2" s="88" t="s">
        <v>480</v>
      </c>
      <c r="J2" s="92"/>
    </row>
    <row r="3" spans="2:10" ht="33" x14ac:dyDescent="0.2">
      <c r="B3" s="190" t="s">
        <v>253</v>
      </c>
      <c r="C3" s="190"/>
      <c r="D3" s="190"/>
      <c r="E3" s="190"/>
      <c r="F3" s="190"/>
      <c r="G3" s="190"/>
      <c r="H3" s="190"/>
      <c r="I3" s="190"/>
      <c r="J3" s="91"/>
    </row>
    <row r="4" spans="2:10" ht="30" x14ac:dyDescent="0.2">
      <c r="B4" s="191" t="s">
        <v>429</v>
      </c>
      <c r="C4" s="191"/>
      <c r="D4" s="191"/>
      <c r="E4" s="191"/>
      <c r="F4" s="191"/>
      <c r="G4" s="191"/>
      <c r="H4" s="191"/>
      <c r="I4" s="191"/>
      <c r="J4" s="89"/>
    </row>
    <row r="5" spans="2:10" ht="40.5" customHeight="1" x14ac:dyDescent="0.2">
      <c r="B5" s="192" t="s">
        <v>85</v>
      </c>
      <c r="C5" s="195" t="s">
        <v>283</v>
      </c>
      <c r="D5" s="196"/>
      <c r="E5" s="196"/>
      <c r="F5" s="196"/>
      <c r="G5" s="196"/>
      <c r="H5" s="197"/>
      <c r="I5" s="192" t="s">
        <v>86</v>
      </c>
      <c r="J5" s="89"/>
    </row>
    <row r="6" spans="2:10" ht="40.5" customHeight="1" x14ac:dyDescent="0.2">
      <c r="B6" s="193" t="s">
        <v>5</v>
      </c>
      <c r="C6" s="82" t="s">
        <v>145</v>
      </c>
      <c r="D6" s="82" t="s">
        <v>146</v>
      </c>
      <c r="E6" s="82" t="s">
        <v>147</v>
      </c>
      <c r="F6" s="82" t="s">
        <v>148</v>
      </c>
      <c r="G6" s="141" t="s">
        <v>284</v>
      </c>
      <c r="H6" s="82" t="s">
        <v>2</v>
      </c>
      <c r="I6" s="193"/>
      <c r="J6" s="89"/>
    </row>
    <row r="7" spans="2:10" ht="40.5" customHeight="1" x14ac:dyDescent="0.2">
      <c r="B7" s="194"/>
      <c r="C7" s="82" t="s">
        <v>259</v>
      </c>
      <c r="D7" s="82" t="s">
        <v>256</v>
      </c>
      <c r="E7" s="82" t="s">
        <v>257</v>
      </c>
      <c r="F7" s="82" t="s">
        <v>258</v>
      </c>
      <c r="G7" s="142" t="s">
        <v>285</v>
      </c>
      <c r="H7" s="82" t="s">
        <v>7</v>
      </c>
      <c r="I7" s="194" t="s">
        <v>6</v>
      </c>
      <c r="J7" s="89"/>
    </row>
    <row r="8" spans="2:10" ht="39.950000000000003" customHeight="1" x14ac:dyDescent="0.2">
      <c r="B8" s="84" t="s">
        <v>53</v>
      </c>
      <c r="C8" s="84">
        <v>2170</v>
      </c>
      <c r="D8" s="84">
        <v>783</v>
      </c>
      <c r="E8" s="84">
        <v>15564</v>
      </c>
      <c r="F8" s="84">
        <v>8598</v>
      </c>
      <c r="G8" s="84">
        <v>3401</v>
      </c>
      <c r="H8" s="84">
        <f>SUM(C8:G8)</f>
        <v>30516</v>
      </c>
      <c r="I8" s="84" t="s">
        <v>65</v>
      </c>
      <c r="J8" s="89"/>
    </row>
    <row r="9" spans="2:10" ht="39.950000000000003" customHeight="1" x14ac:dyDescent="0.2">
      <c r="B9" s="83" t="s">
        <v>54</v>
      </c>
      <c r="C9" s="83">
        <v>12768</v>
      </c>
      <c r="D9" s="83">
        <v>22225</v>
      </c>
      <c r="E9" s="83">
        <v>93803</v>
      </c>
      <c r="F9" s="83">
        <v>73925</v>
      </c>
      <c r="G9" s="83">
        <v>26737</v>
      </c>
      <c r="H9" s="83">
        <f t="shared" ref="H9:H18" si="0">SUM(C9:G9)</f>
        <v>229458</v>
      </c>
      <c r="I9" s="83" t="s">
        <v>66</v>
      </c>
      <c r="J9" s="89"/>
    </row>
    <row r="10" spans="2:10" ht="39.950000000000003" customHeight="1" x14ac:dyDescent="0.2">
      <c r="B10" s="90" t="s">
        <v>55</v>
      </c>
      <c r="C10" s="90">
        <v>24734</v>
      </c>
      <c r="D10" s="90">
        <v>33921</v>
      </c>
      <c r="E10" s="90">
        <v>185758</v>
      </c>
      <c r="F10" s="90">
        <v>90951</v>
      </c>
      <c r="G10" s="90">
        <v>34519</v>
      </c>
      <c r="H10" s="90">
        <f t="shared" si="0"/>
        <v>369883</v>
      </c>
      <c r="I10" s="90" t="s">
        <v>67</v>
      </c>
      <c r="J10" s="89"/>
    </row>
    <row r="11" spans="2:10" ht="39.950000000000003" customHeight="1" x14ac:dyDescent="0.2">
      <c r="B11" s="83" t="s">
        <v>56</v>
      </c>
      <c r="C11" s="83">
        <v>30580</v>
      </c>
      <c r="D11" s="83">
        <v>42563</v>
      </c>
      <c r="E11" s="83">
        <v>213015</v>
      </c>
      <c r="F11" s="83">
        <v>79049</v>
      </c>
      <c r="G11" s="83">
        <v>28289</v>
      </c>
      <c r="H11" s="83">
        <f t="shared" si="0"/>
        <v>393496</v>
      </c>
      <c r="I11" s="83" t="s">
        <v>68</v>
      </c>
      <c r="J11" s="89"/>
    </row>
    <row r="12" spans="2:10" ht="39.950000000000003" customHeight="1" x14ac:dyDescent="0.2">
      <c r="B12" s="90" t="s">
        <v>57</v>
      </c>
      <c r="C12" s="90">
        <v>26228</v>
      </c>
      <c r="D12" s="90">
        <v>35583</v>
      </c>
      <c r="E12" s="90">
        <v>206848</v>
      </c>
      <c r="F12" s="90">
        <v>70568</v>
      </c>
      <c r="G12" s="90">
        <v>27705</v>
      </c>
      <c r="H12" s="90">
        <f t="shared" si="0"/>
        <v>366932</v>
      </c>
      <c r="I12" s="90" t="s">
        <v>69</v>
      </c>
      <c r="J12" s="89"/>
    </row>
    <row r="13" spans="2:10" ht="39.950000000000003" customHeight="1" x14ac:dyDescent="0.2">
      <c r="B13" s="83" t="s">
        <v>58</v>
      </c>
      <c r="C13" s="83">
        <v>30777</v>
      </c>
      <c r="D13" s="83">
        <v>37842</v>
      </c>
      <c r="E13" s="83">
        <v>195858</v>
      </c>
      <c r="F13" s="83">
        <v>84012</v>
      </c>
      <c r="G13" s="83">
        <v>34050</v>
      </c>
      <c r="H13" s="83">
        <f t="shared" si="0"/>
        <v>382539</v>
      </c>
      <c r="I13" s="83" t="s">
        <v>70</v>
      </c>
      <c r="J13" s="89"/>
    </row>
    <row r="14" spans="2:10" ht="39.950000000000003" customHeight="1" x14ac:dyDescent="0.2">
      <c r="B14" s="90" t="s">
        <v>59</v>
      </c>
      <c r="C14" s="90">
        <v>29072</v>
      </c>
      <c r="D14" s="90">
        <v>37192</v>
      </c>
      <c r="E14" s="90">
        <v>291720</v>
      </c>
      <c r="F14" s="90">
        <v>90260</v>
      </c>
      <c r="G14" s="90">
        <v>34770</v>
      </c>
      <c r="H14" s="90">
        <f t="shared" si="0"/>
        <v>483014</v>
      </c>
      <c r="I14" s="90" t="s">
        <v>71</v>
      </c>
      <c r="J14" s="89"/>
    </row>
    <row r="15" spans="2:10" ht="39.950000000000003" customHeight="1" x14ac:dyDescent="0.2">
      <c r="B15" s="83" t="s">
        <v>60</v>
      </c>
      <c r="C15" s="83">
        <v>20656</v>
      </c>
      <c r="D15" s="83">
        <v>30146</v>
      </c>
      <c r="E15" s="83">
        <v>215404</v>
      </c>
      <c r="F15" s="83">
        <v>69983</v>
      </c>
      <c r="G15" s="83">
        <v>68189</v>
      </c>
      <c r="H15" s="83">
        <f t="shared" si="0"/>
        <v>404378</v>
      </c>
      <c r="I15" s="83" t="s">
        <v>72</v>
      </c>
      <c r="J15" s="89"/>
    </row>
    <row r="16" spans="2:10" ht="39.950000000000003" customHeight="1" x14ac:dyDescent="0.2">
      <c r="B16" s="90" t="s">
        <v>61</v>
      </c>
      <c r="C16" s="90">
        <v>25170</v>
      </c>
      <c r="D16" s="90">
        <v>11876</v>
      </c>
      <c r="E16" s="90">
        <v>160533</v>
      </c>
      <c r="F16" s="90">
        <v>126630</v>
      </c>
      <c r="G16" s="90">
        <v>211445</v>
      </c>
      <c r="H16" s="90">
        <f t="shared" si="0"/>
        <v>535654</v>
      </c>
      <c r="I16" s="90" t="s">
        <v>73</v>
      </c>
      <c r="J16" s="89"/>
    </row>
    <row r="17" spans="2:10" ht="39.950000000000003" customHeight="1" x14ac:dyDescent="0.2">
      <c r="B17" s="83" t="s">
        <v>62</v>
      </c>
      <c r="C17" s="83">
        <v>1215</v>
      </c>
      <c r="D17" s="83">
        <v>2245</v>
      </c>
      <c r="E17" s="83">
        <v>10225</v>
      </c>
      <c r="F17" s="83">
        <v>4860</v>
      </c>
      <c r="G17" s="83">
        <v>1947</v>
      </c>
      <c r="H17" s="83">
        <f t="shared" si="0"/>
        <v>20492</v>
      </c>
      <c r="I17" s="83" t="s">
        <v>74</v>
      </c>
      <c r="J17" s="89"/>
    </row>
    <row r="18" spans="2:10" ht="39.950000000000003" customHeight="1" x14ac:dyDescent="0.2">
      <c r="B18" s="90" t="s">
        <v>63</v>
      </c>
      <c r="C18" s="90">
        <v>1</v>
      </c>
      <c r="D18" s="90">
        <v>0</v>
      </c>
      <c r="E18" s="90">
        <v>2</v>
      </c>
      <c r="F18" s="90">
        <v>0</v>
      </c>
      <c r="G18" s="90">
        <v>0</v>
      </c>
      <c r="H18" s="90">
        <f t="shared" si="0"/>
        <v>3</v>
      </c>
      <c r="I18" s="90" t="s">
        <v>76</v>
      </c>
      <c r="J18" s="89"/>
    </row>
    <row r="19" spans="2:10" ht="38.25" customHeight="1" x14ac:dyDescent="0.2">
      <c r="B19" s="82" t="s">
        <v>35</v>
      </c>
      <c r="C19" s="82">
        <f>SUM(C8:C18)</f>
        <v>203371</v>
      </c>
      <c r="D19" s="82">
        <f t="shared" ref="D19:H19" si="1">SUM(D8:D18)</f>
        <v>254376</v>
      </c>
      <c r="E19" s="82">
        <f t="shared" si="1"/>
        <v>1588730</v>
      </c>
      <c r="F19" s="82">
        <f t="shared" si="1"/>
        <v>698836</v>
      </c>
      <c r="G19" s="82">
        <f t="shared" si="1"/>
        <v>471052</v>
      </c>
      <c r="H19" s="82">
        <f t="shared" si="1"/>
        <v>3216365</v>
      </c>
      <c r="I19" s="82" t="s">
        <v>7</v>
      </c>
      <c r="J19" s="89"/>
    </row>
    <row r="20" spans="2:10" ht="26.25" x14ac:dyDescent="0.2">
      <c r="B20" s="180" t="s">
        <v>281</v>
      </c>
      <c r="C20" s="180"/>
      <c r="D20" s="180"/>
      <c r="E20" s="180"/>
      <c r="G20" s="181" t="s">
        <v>282</v>
      </c>
      <c r="H20" s="181"/>
      <c r="I20" s="181"/>
      <c r="J20" s="89"/>
    </row>
  </sheetData>
  <protectedRanges>
    <protectedRange sqref="B3:I4" name="نطاق1"/>
    <protectedRange sqref="E5:H5" name="نطاق1_2_1_1"/>
    <protectedRange sqref="B5:B19" name="نطاق1_1_1"/>
    <protectedRange sqref="I5:I19" name="نطاق1_2"/>
  </protectedRanges>
  <mergeCells count="7">
    <mergeCell ref="B20:E20"/>
    <mergeCell ref="G20:I20"/>
    <mergeCell ref="B3:I3"/>
    <mergeCell ref="B4:I4"/>
    <mergeCell ref="B5:B7"/>
    <mergeCell ref="C5:H5"/>
    <mergeCell ref="I5:I7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5" verticalDpi="4294967295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88838-ECCA-406A-B88D-E0D9D590194C}">
  <sheetPr>
    <pageSetUpPr fitToPage="1"/>
  </sheetPr>
  <dimension ref="B2:J20"/>
  <sheetViews>
    <sheetView showGridLines="0" rightToLeft="1" view="pageBreakPreview" zoomScale="55" zoomScaleNormal="55" zoomScaleSheetLayoutView="55" workbookViewId="0">
      <selection activeCell="I2" sqref="I2"/>
    </sheetView>
  </sheetViews>
  <sheetFormatPr defaultRowHeight="14.25" x14ac:dyDescent="0.2"/>
  <cols>
    <col min="1" max="1" width="9.140625" style="81"/>
    <col min="2" max="2" width="39.5703125" style="81" customWidth="1"/>
    <col min="3" max="8" width="25.85546875" style="81" customWidth="1"/>
    <col min="9" max="9" width="39.5703125" style="81" customWidth="1"/>
    <col min="10" max="10" width="12.42578125" style="81" customWidth="1"/>
    <col min="11" max="16384" width="9.140625" style="81"/>
  </cols>
  <sheetData>
    <row r="2" spans="2:10" ht="30" x14ac:dyDescent="0.2">
      <c r="B2" s="85" t="s">
        <v>482</v>
      </c>
      <c r="C2" s="93"/>
      <c r="D2" s="93"/>
      <c r="E2" s="93"/>
      <c r="F2" s="93"/>
      <c r="G2" s="93"/>
      <c r="H2" s="93"/>
      <c r="I2" s="88" t="s">
        <v>476</v>
      </c>
      <c r="J2" s="92"/>
    </row>
    <row r="3" spans="2:10" ht="33" x14ac:dyDescent="0.2">
      <c r="B3" s="190" t="s">
        <v>254</v>
      </c>
      <c r="C3" s="190"/>
      <c r="D3" s="190"/>
      <c r="E3" s="190"/>
      <c r="F3" s="190"/>
      <c r="G3" s="190"/>
      <c r="H3" s="190"/>
      <c r="I3" s="190"/>
      <c r="J3" s="91"/>
    </row>
    <row r="4" spans="2:10" ht="30" x14ac:dyDescent="0.2">
      <c r="B4" s="191" t="s">
        <v>430</v>
      </c>
      <c r="C4" s="191"/>
      <c r="D4" s="191"/>
      <c r="E4" s="191"/>
      <c r="F4" s="191"/>
      <c r="G4" s="191"/>
      <c r="H4" s="191"/>
      <c r="I4" s="191"/>
      <c r="J4" s="89"/>
    </row>
    <row r="5" spans="2:10" ht="40.5" customHeight="1" x14ac:dyDescent="0.2">
      <c r="B5" s="192" t="s">
        <v>85</v>
      </c>
      <c r="C5" s="195" t="s">
        <v>283</v>
      </c>
      <c r="D5" s="196"/>
      <c r="E5" s="196"/>
      <c r="F5" s="196"/>
      <c r="G5" s="196"/>
      <c r="H5" s="197"/>
      <c r="I5" s="192" t="s">
        <v>86</v>
      </c>
      <c r="J5" s="89"/>
    </row>
    <row r="6" spans="2:10" ht="40.5" customHeight="1" x14ac:dyDescent="0.2">
      <c r="B6" s="193" t="s">
        <v>5</v>
      </c>
      <c r="C6" s="82" t="s">
        <v>145</v>
      </c>
      <c r="D6" s="82" t="s">
        <v>146</v>
      </c>
      <c r="E6" s="82" t="s">
        <v>147</v>
      </c>
      <c r="F6" s="82" t="s">
        <v>148</v>
      </c>
      <c r="G6" s="141" t="s">
        <v>284</v>
      </c>
      <c r="H6" s="82" t="s">
        <v>2</v>
      </c>
      <c r="I6" s="193"/>
      <c r="J6" s="89"/>
    </row>
    <row r="7" spans="2:10" ht="40.5" customHeight="1" x14ac:dyDescent="0.2">
      <c r="B7" s="194"/>
      <c r="C7" s="82" t="s">
        <v>259</v>
      </c>
      <c r="D7" s="82" t="s">
        <v>256</v>
      </c>
      <c r="E7" s="82" t="s">
        <v>257</v>
      </c>
      <c r="F7" s="82" t="s">
        <v>258</v>
      </c>
      <c r="G7" s="142" t="s">
        <v>285</v>
      </c>
      <c r="H7" s="82" t="s">
        <v>7</v>
      </c>
      <c r="I7" s="194" t="s">
        <v>6</v>
      </c>
      <c r="J7" s="89"/>
    </row>
    <row r="8" spans="2:10" ht="39.950000000000003" customHeight="1" x14ac:dyDescent="0.2">
      <c r="B8" s="84" t="s">
        <v>53</v>
      </c>
      <c r="C8" s="84">
        <v>1334</v>
      </c>
      <c r="D8" s="84">
        <v>789</v>
      </c>
      <c r="E8" s="84">
        <v>15535</v>
      </c>
      <c r="F8" s="84">
        <v>9451</v>
      </c>
      <c r="G8" s="84">
        <v>3833</v>
      </c>
      <c r="H8" s="84">
        <f>SUM(C8:G8)</f>
        <v>30942</v>
      </c>
      <c r="I8" s="84" t="s">
        <v>65</v>
      </c>
      <c r="J8" s="89"/>
    </row>
    <row r="9" spans="2:10" ht="39.950000000000003" customHeight="1" x14ac:dyDescent="0.2">
      <c r="B9" s="83" t="s">
        <v>54</v>
      </c>
      <c r="C9" s="83">
        <v>11097</v>
      </c>
      <c r="D9" s="83">
        <v>27457</v>
      </c>
      <c r="E9" s="83">
        <v>104797</v>
      </c>
      <c r="F9" s="83">
        <v>86970</v>
      </c>
      <c r="G9" s="83">
        <v>33185</v>
      </c>
      <c r="H9" s="83">
        <f t="shared" ref="H9:H18" si="0">SUM(C9:G9)</f>
        <v>263506</v>
      </c>
      <c r="I9" s="83" t="s">
        <v>66</v>
      </c>
      <c r="J9" s="89"/>
    </row>
    <row r="10" spans="2:10" ht="39.950000000000003" customHeight="1" x14ac:dyDescent="0.2">
      <c r="B10" s="90" t="s">
        <v>55</v>
      </c>
      <c r="C10" s="90">
        <v>20740</v>
      </c>
      <c r="D10" s="90">
        <v>43009</v>
      </c>
      <c r="E10" s="90">
        <v>208468</v>
      </c>
      <c r="F10" s="90">
        <v>108270</v>
      </c>
      <c r="G10" s="90">
        <v>42335</v>
      </c>
      <c r="H10" s="90">
        <f t="shared" si="0"/>
        <v>422822</v>
      </c>
      <c r="I10" s="90" t="s">
        <v>67</v>
      </c>
      <c r="J10" s="89"/>
    </row>
    <row r="11" spans="2:10" ht="39.950000000000003" customHeight="1" x14ac:dyDescent="0.2">
      <c r="B11" s="83" t="s">
        <v>56</v>
      </c>
      <c r="C11" s="83">
        <v>28099</v>
      </c>
      <c r="D11" s="83">
        <v>51916</v>
      </c>
      <c r="E11" s="83">
        <v>228855</v>
      </c>
      <c r="F11" s="83">
        <v>91056</v>
      </c>
      <c r="G11" s="83">
        <v>33976</v>
      </c>
      <c r="H11" s="83">
        <f t="shared" si="0"/>
        <v>433902</v>
      </c>
      <c r="I11" s="83" t="s">
        <v>68</v>
      </c>
      <c r="J11" s="89"/>
    </row>
    <row r="12" spans="2:10" ht="39.950000000000003" customHeight="1" x14ac:dyDescent="0.2">
      <c r="B12" s="90" t="s">
        <v>57</v>
      </c>
      <c r="C12" s="90">
        <v>22983</v>
      </c>
      <c r="D12" s="90">
        <v>43435</v>
      </c>
      <c r="E12" s="90">
        <v>235630</v>
      </c>
      <c r="F12" s="90">
        <v>80084</v>
      </c>
      <c r="G12" s="90">
        <v>31922</v>
      </c>
      <c r="H12" s="90">
        <f t="shared" si="0"/>
        <v>414054</v>
      </c>
      <c r="I12" s="90" t="s">
        <v>69</v>
      </c>
      <c r="J12" s="89"/>
    </row>
    <row r="13" spans="2:10" ht="39.950000000000003" customHeight="1" x14ac:dyDescent="0.2">
      <c r="B13" s="83" t="s">
        <v>58</v>
      </c>
      <c r="C13" s="83">
        <v>23581</v>
      </c>
      <c r="D13" s="83">
        <v>45437</v>
      </c>
      <c r="E13" s="83">
        <v>221637</v>
      </c>
      <c r="F13" s="83">
        <v>98664</v>
      </c>
      <c r="G13" s="83">
        <v>42197</v>
      </c>
      <c r="H13" s="83">
        <f t="shared" si="0"/>
        <v>431516</v>
      </c>
      <c r="I13" s="83" t="s">
        <v>70</v>
      </c>
      <c r="J13" s="89"/>
    </row>
    <row r="14" spans="2:10" ht="39.950000000000003" customHeight="1" x14ac:dyDescent="0.2">
      <c r="B14" s="90" t="s">
        <v>59</v>
      </c>
      <c r="C14" s="90">
        <v>25102</v>
      </c>
      <c r="D14" s="90">
        <v>45050</v>
      </c>
      <c r="E14" s="90">
        <v>359235</v>
      </c>
      <c r="F14" s="90">
        <v>111668</v>
      </c>
      <c r="G14" s="90">
        <v>45238</v>
      </c>
      <c r="H14" s="90">
        <f t="shared" si="0"/>
        <v>586293</v>
      </c>
      <c r="I14" s="90" t="s">
        <v>71</v>
      </c>
      <c r="J14" s="89"/>
    </row>
    <row r="15" spans="2:10" ht="39.950000000000003" customHeight="1" x14ac:dyDescent="0.2">
      <c r="B15" s="83" t="s">
        <v>60</v>
      </c>
      <c r="C15" s="83">
        <v>15498</v>
      </c>
      <c r="D15" s="83">
        <v>34764</v>
      </c>
      <c r="E15" s="83">
        <v>250765</v>
      </c>
      <c r="F15" s="83">
        <v>81578</v>
      </c>
      <c r="G15" s="83">
        <v>93542</v>
      </c>
      <c r="H15" s="83">
        <f t="shared" si="0"/>
        <v>476147</v>
      </c>
      <c r="I15" s="83" t="s">
        <v>72</v>
      </c>
      <c r="J15" s="89"/>
    </row>
    <row r="16" spans="2:10" ht="39.950000000000003" customHeight="1" x14ac:dyDescent="0.2">
      <c r="B16" s="90" t="s">
        <v>61</v>
      </c>
      <c r="C16" s="90">
        <v>8804</v>
      </c>
      <c r="D16" s="90">
        <v>8508</v>
      </c>
      <c r="E16" s="90">
        <v>109037</v>
      </c>
      <c r="F16" s="90">
        <v>106664</v>
      </c>
      <c r="G16" s="90">
        <v>233350</v>
      </c>
      <c r="H16" s="90">
        <f t="shared" si="0"/>
        <v>466363</v>
      </c>
      <c r="I16" s="90" t="s">
        <v>73</v>
      </c>
      <c r="J16" s="89"/>
    </row>
    <row r="17" spans="2:10" ht="39.950000000000003" customHeight="1" x14ac:dyDescent="0.2">
      <c r="B17" s="83" t="s">
        <v>62</v>
      </c>
      <c r="C17" s="83">
        <v>1182</v>
      </c>
      <c r="D17" s="83">
        <v>2578</v>
      </c>
      <c r="E17" s="83">
        <v>12026</v>
      </c>
      <c r="F17" s="83">
        <v>5577</v>
      </c>
      <c r="G17" s="83">
        <v>2338</v>
      </c>
      <c r="H17" s="83">
        <f t="shared" si="0"/>
        <v>23701</v>
      </c>
      <c r="I17" s="83" t="s">
        <v>74</v>
      </c>
      <c r="J17" s="89"/>
    </row>
    <row r="18" spans="2:10" ht="39.950000000000003" customHeight="1" x14ac:dyDescent="0.2">
      <c r="B18" s="90" t="s">
        <v>63</v>
      </c>
      <c r="C18" s="90">
        <v>0</v>
      </c>
      <c r="D18" s="90">
        <v>0</v>
      </c>
      <c r="E18" s="90">
        <v>3</v>
      </c>
      <c r="F18" s="90">
        <v>0</v>
      </c>
      <c r="G18" s="90">
        <v>0</v>
      </c>
      <c r="H18" s="90">
        <f t="shared" si="0"/>
        <v>3</v>
      </c>
      <c r="I18" s="90" t="s">
        <v>76</v>
      </c>
      <c r="J18" s="89"/>
    </row>
    <row r="19" spans="2:10" ht="38.25" customHeight="1" x14ac:dyDescent="0.2">
      <c r="B19" s="82" t="s">
        <v>35</v>
      </c>
      <c r="C19" s="82">
        <f>SUM(C8:C18)</f>
        <v>158420</v>
      </c>
      <c r="D19" s="82">
        <f t="shared" ref="D19:H19" si="1">SUM(D8:D18)</f>
        <v>302943</v>
      </c>
      <c r="E19" s="82">
        <f t="shared" si="1"/>
        <v>1745988</v>
      </c>
      <c r="F19" s="82">
        <f t="shared" si="1"/>
        <v>779982</v>
      </c>
      <c r="G19" s="82">
        <f t="shared" si="1"/>
        <v>561916</v>
      </c>
      <c r="H19" s="82">
        <f t="shared" si="1"/>
        <v>3549249</v>
      </c>
      <c r="I19" s="82" t="s">
        <v>7</v>
      </c>
      <c r="J19" s="89"/>
    </row>
    <row r="20" spans="2:10" ht="26.25" x14ac:dyDescent="0.2">
      <c r="B20" s="180" t="s">
        <v>281</v>
      </c>
      <c r="C20" s="180"/>
      <c r="D20" s="180"/>
      <c r="E20" s="180"/>
      <c r="G20" s="181" t="s">
        <v>282</v>
      </c>
      <c r="H20" s="181"/>
      <c r="I20" s="181"/>
      <c r="J20" s="89"/>
    </row>
  </sheetData>
  <protectedRanges>
    <protectedRange sqref="B3:I4" name="نطاق1_2"/>
    <protectedRange sqref="E5:H5" name="نطاق1_2_1"/>
    <protectedRange sqref="B5:B19" name="نطاق1_1"/>
    <protectedRange sqref="I5:I19" name="نطاق1"/>
  </protectedRanges>
  <mergeCells count="7">
    <mergeCell ref="B20:E20"/>
    <mergeCell ref="G20:I20"/>
    <mergeCell ref="B3:I3"/>
    <mergeCell ref="B4:I4"/>
    <mergeCell ref="B5:B7"/>
    <mergeCell ref="C5:H5"/>
    <mergeCell ref="I5:I7"/>
  </mergeCells>
  <pageMargins left="0.70866141732283472" right="0.70866141732283472" top="0.74803149606299213" bottom="0.74803149606299213" header="0.31496062992125984" footer="0.31496062992125984"/>
  <pageSetup paperSize="9" scale="52" fitToHeight="2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EE59E-0847-49ED-9C26-8D0D97D13CE3}">
  <sheetPr>
    <pageSetUpPr fitToPage="1"/>
  </sheetPr>
  <dimension ref="B2:O26"/>
  <sheetViews>
    <sheetView showGridLines="0" rightToLeft="1" tabSelected="1" view="pageBreakPreview" zoomScale="55" zoomScaleNormal="55" zoomScaleSheetLayoutView="55" workbookViewId="0">
      <selection activeCell="R6" sqref="R6"/>
    </sheetView>
  </sheetViews>
  <sheetFormatPr defaultRowHeight="14.25" x14ac:dyDescent="0.2"/>
  <cols>
    <col min="1" max="1" width="9.140625" style="81"/>
    <col min="2" max="2" width="58.5703125" style="81" customWidth="1"/>
    <col min="3" max="14" width="25.85546875" style="81" customWidth="1"/>
    <col min="15" max="15" width="60.42578125" style="81" bestFit="1" customWidth="1"/>
    <col min="16" max="19" width="9.140625" style="81"/>
    <col min="20" max="20" width="44.5703125" style="81" customWidth="1"/>
    <col min="21" max="16384" width="9.140625" style="81"/>
  </cols>
  <sheetData>
    <row r="2" spans="2:15" ht="30" x14ac:dyDescent="0.2">
      <c r="B2" s="85" t="s">
        <v>135</v>
      </c>
      <c r="C2" s="93"/>
      <c r="D2" s="93"/>
      <c r="E2" s="93"/>
      <c r="F2" s="93"/>
      <c r="G2" s="93"/>
      <c r="I2" s="92"/>
      <c r="O2" s="88" t="s">
        <v>322</v>
      </c>
    </row>
    <row r="3" spans="2:15" ht="33" x14ac:dyDescent="0.2">
      <c r="B3" s="190" t="s">
        <v>255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</row>
    <row r="4" spans="2:15" ht="30" x14ac:dyDescent="0.2">
      <c r="B4" s="198" t="s">
        <v>431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</row>
    <row r="5" spans="2:15" ht="36" customHeight="1" x14ac:dyDescent="0.2"/>
    <row r="6" spans="2:15" ht="51.75" customHeight="1" x14ac:dyDescent="0.2">
      <c r="B6" s="199" t="s">
        <v>150</v>
      </c>
      <c r="C6" s="201" t="s">
        <v>52</v>
      </c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3"/>
      <c r="O6" s="199" t="s">
        <v>149</v>
      </c>
    </row>
    <row r="7" spans="2:15" ht="39.950000000000003" customHeight="1" x14ac:dyDescent="0.2">
      <c r="B7" s="199"/>
      <c r="C7" s="145" t="s">
        <v>53</v>
      </c>
      <c r="D7" s="145" t="s">
        <v>54</v>
      </c>
      <c r="E7" s="145" t="s">
        <v>55</v>
      </c>
      <c r="F7" s="145" t="s">
        <v>56</v>
      </c>
      <c r="G7" s="145" t="s">
        <v>57</v>
      </c>
      <c r="H7" s="145" t="s">
        <v>58</v>
      </c>
      <c r="I7" s="145" t="s">
        <v>59</v>
      </c>
      <c r="J7" s="145" t="s">
        <v>60</v>
      </c>
      <c r="K7" s="145" t="s">
        <v>61</v>
      </c>
      <c r="L7" s="145" t="s">
        <v>62</v>
      </c>
      <c r="M7" s="145" t="s">
        <v>63</v>
      </c>
      <c r="N7" s="145" t="s">
        <v>35</v>
      </c>
      <c r="O7" s="199"/>
    </row>
    <row r="8" spans="2:15" ht="39.950000000000003" customHeight="1" x14ac:dyDescent="0.2">
      <c r="B8" s="200"/>
      <c r="C8" s="145" t="s">
        <v>65</v>
      </c>
      <c r="D8" s="145" t="s">
        <v>66</v>
      </c>
      <c r="E8" s="145" t="s">
        <v>67</v>
      </c>
      <c r="F8" s="145" t="s">
        <v>68</v>
      </c>
      <c r="G8" s="145" t="s">
        <v>69</v>
      </c>
      <c r="H8" s="145" t="s">
        <v>70</v>
      </c>
      <c r="I8" s="145" t="s">
        <v>71</v>
      </c>
      <c r="J8" s="145" t="s">
        <v>72</v>
      </c>
      <c r="K8" s="145" t="s">
        <v>73</v>
      </c>
      <c r="L8" s="145" t="s">
        <v>74</v>
      </c>
      <c r="M8" s="145" t="s">
        <v>76</v>
      </c>
      <c r="N8" s="145" t="s">
        <v>7</v>
      </c>
      <c r="O8" s="200"/>
    </row>
    <row r="9" spans="2:15" ht="54.75" customHeight="1" x14ac:dyDescent="0.2">
      <c r="B9" s="143" t="s">
        <v>152</v>
      </c>
      <c r="C9" s="143">
        <v>46109</v>
      </c>
      <c r="D9" s="143">
        <v>361142</v>
      </c>
      <c r="E9" s="143">
        <v>501305</v>
      </c>
      <c r="F9" s="143">
        <v>481653</v>
      </c>
      <c r="G9" s="143">
        <v>454116</v>
      </c>
      <c r="H9" s="143">
        <v>491280</v>
      </c>
      <c r="I9" s="143">
        <v>667461</v>
      </c>
      <c r="J9" s="143">
        <v>566151</v>
      </c>
      <c r="K9" s="143">
        <v>604884</v>
      </c>
      <c r="L9" s="143">
        <v>24062</v>
      </c>
      <c r="M9" s="143">
        <v>6</v>
      </c>
      <c r="N9" s="143">
        <f>SUM(C9:M9)</f>
        <v>4198169</v>
      </c>
      <c r="O9" s="143" t="s">
        <v>151</v>
      </c>
    </row>
    <row r="10" spans="2:15" ht="54.75" customHeight="1" x14ac:dyDescent="0.2">
      <c r="B10" s="144" t="s">
        <v>154</v>
      </c>
      <c r="C10" s="144">
        <v>6102</v>
      </c>
      <c r="D10" s="144">
        <v>104143</v>
      </c>
      <c r="E10" s="144">
        <v>255297</v>
      </c>
      <c r="F10" s="144">
        <v>271915</v>
      </c>
      <c r="G10" s="144">
        <v>259180</v>
      </c>
      <c r="H10" s="144">
        <v>263399</v>
      </c>
      <c r="I10" s="144">
        <v>295266</v>
      </c>
      <c r="J10" s="144">
        <v>246956</v>
      </c>
      <c r="K10" s="144">
        <v>265015</v>
      </c>
      <c r="L10" s="144">
        <v>15895</v>
      </c>
      <c r="M10" s="144">
        <v>0</v>
      </c>
      <c r="N10" s="144">
        <f t="shared" ref="N10:N24" si="0">SUM(C10:M10)</f>
        <v>1983168</v>
      </c>
      <c r="O10" s="144" t="s">
        <v>153</v>
      </c>
    </row>
    <row r="11" spans="2:15" ht="54.75" customHeight="1" x14ac:dyDescent="0.2">
      <c r="B11" s="143" t="s">
        <v>155</v>
      </c>
      <c r="C11" s="143">
        <v>5074</v>
      </c>
      <c r="D11" s="143">
        <v>11501</v>
      </c>
      <c r="E11" s="143">
        <v>8775</v>
      </c>
      <c r="F11" s="143">
        <v>28060</v>
      </c>
      <c r="G11" s="143">
        <v>35230</v>
      </c>
      <c r="H11" s="143">
        <v>24424</v>
      </c>
      <c r="I11" s="143">
        <v>31802</v>
      </c>
      <c r="J11" s="143">
        <v>14389</v>
      </c>
      <c r="K11" s="143">
        <v>25113</v>
      </c>
      <c r="L11" s="143">
        <v>1020</v>
      </c>
      <c r="M11" s="143">
        <v>0</v>
      </c>
      <c r="N11" s="143">
        <f t="shared" si="0"/>
        <v>185388</v>
      </c>
      <c r="O11" s="143" t="s">
        <v>464</v>
      </c>
    </row>
    <row r="12" spans="2:15" ht="54.75" customHeight="1" x14ac:dyDescent="0.2">
      <c r="B12" s="144" t="s">
        <v>156</v>
      </c>
      <c r="C12" s="144">
        <v>2142</v>
      </c>
      <c r="D12" s="144">
        <v>6384</v>
      </c>
      <c r="E12" s="144">
        <v>10042</v>
      </c>
      <c r="F12" s="144">
        <v>14920</v>
      </c>
      <c r="G12" s="144">
        <v>7923</v>
      </c>
      <c r="H12" s="144">
        <v>7476</v>
      </c>
      <c r="I12" s="144">
        <v>17119</v>
      </c>
      <c r="J12" s="144">
        <v>9108</v>
      </c>
      <c r="K12" s="144">
        <v>15763</v>
      </c>
      <c r="L12" s="144">
        <v>107</v>
      </c>
      <c r="M12" s="144">
        <v>0</v>
      </c>
      <c r="N12" s="144">
        <f t="shared" si="0"/>
        <v>90984</v>
      </c>
      <c r="O12" s="144" t="s">
        <v>465</v>
      </c>
    </row>
    <row r="13" spans="2:15" ht="54.75" customHeight="1" x14ac:dyDescent="0.2">
      <c r="B13" s="143" t="s">
        <v>157</v>
      </c>
      <c r="C13" s="143">
        <v>1191</v>
      </c>
      <c r="D13" s="143">
        <v>3215</v>
      </c>
      <c r="E13" s="143">
        <v>4673</v>
      </c>
      <c r="F13" s="143">
        <v>11944</v>
      </c>
      <c r="G13" s="143">
        <v>6103</v>
      </c>
      <c r="H13" s="143">
        <v>10618</v>
      </c>
      <c r="I13" s="143">
        <v>6573</v>
      </c>
      <c r="J13" s="143">
        <v>5539</v>
      </c>
      <c r="K13" s="143">
        <v>16415</v>
      </c>
      <c r="L13" s="143">
        <v>207</v>
      </c>
      <c r="M13" s="143">
        <v>0</v>
      </c>
      <c r="N13" s="143">
        <f t="shared" si="0"/>
        <v>66478</v>
      </c>
      <c r="O13" s="143" t="s">
        <v>466</v>
      </c>
    </row>
    <row r="14" spans="2:15" ht="54.75" customHeight="1" x14ac:dyDescent="0.2">
      <c r="B14" s="144" t="s">
        <v>159</v>
      </c>
      <c r="C14" s="144">
        <v>3</v>
      </c>
      <c r="D14" s="144">
        <v>1654</v>
      </c>
      <c r="E14" s="144">
        <v>4105</v>
      </c>
      <c r="F14" s="144">
        <v>3077</v>
      </c>
      <c r="G14" s="144">
        <v>2866</v>
      </c>
      <c r="H14" s="144">
        <v>3803</v>
      </c>
      <c r="I14" s="144">
        <v>19368</v>
      </c>
      <c r="J14" s="144">
        <v>13677</v>
      </c>
      <c r="K14" s="144">
        <v>9820</v>
      </c>
      <c r="L14" s="144">
        <v>385</v>
      </c>
      <c r="M14" s="144">
        <v>0</v>
      </c>
      <c r="N14" s="144">
        <f t="shared" si="0"/>
        <v>58758</v>
      </c>
      <c r="O14" s="144" t="s">
        <v>158</v>
      </c>
    </row>
    <row r="15" spans="2:15" ht="54.75" customHeight="1" x14ac:dyDescent="0.2">
      <c r="B15" s="143" t="s">
        <v>160</v>
      </c>
      <c r="C15" s="143">
        <v>329</v>
      </c>
      <c r="D15" s="143">
        <v>512</v>
      </c>
      <c r="E15" s="143">
        <v>627</v>
      </c>
      <c r="F15" s="143">
        <v>6591</v>
      </c>
      <c r="G15" s="143">
        <v>8373</v>
      </c>
      <c r="H15" s="143">
        <v>3064</v>
      </c>
      <c r="I15" s="143">
        <v>8050</v>
      </c>
      <c r="J15" s="143">
        <v>1435</v>
      </c>
      <c r="K15" s="143">
        <v>8137</v>
      </c>
      <c r="L15" s="143">
        <v>424</v>
      </c>
      <c r="M15" s="143">
        <v>0</v>
      </c>
      <c r="N15" s="143">
        <f t="shared" si="0"/>
        <v>37542</v>
      </c>
      <c r="O15" s="143" t="s">
        <v>469</v>
      </c>
    </row>
    <row r="16" spans="2:15" ht="54.75" customHeight="1" x14ac:dyDescent="0.2">
      <c r="B16" s="144" t="s">
        <v>162</v>
      </c>
      <c r="C16" s="144">
        <v>369</v>
      </c>
      <c r="D16" s="144">
        <v>3211</v>
      </c>
      <c r="E16" s="144">
        <v>3203</v>
      </c>
      <c r="F16" s="144">
        <v>3948</v>
      </c>
      <c r="G16" s="144">
        <v>1617</v>
      </c>
      <c r="H16" s="144">
        <v>3189</v>
      </c>
      <c r="I16" s="144">
        <v>8819</v>
      </c>
      <c r="J16" s="144">
        <v>5532</v>
      </c>
      <c r="K16" s="144">
        <v>11673</v>
      </c>
      <c r="L16" s="144">
        <v>82</v>
      </c>
      <c r="M16" s="144">
        <v>0</v>
      </c>
      <c r="N16" s="144">
        <f t="shared" si="0"/>
        <v>41643</v>
      </c>
      <c r="O16" s="144" t="s">
        <v>161</v>
      </c>
    </row>
    <row r="17" spans="2:15" ht="54.75" customHeight="1" x14ac:dyDescent="0.2">
      <c r="B17" s="143" t="s">
        <v>286</v>
      </c>
      <c r="C17" s="143">
        <v>0</v>
      </c>
      <c r="D17" s="143">
        <v>0</v>
      </c>
      <c r="E17" s="143">
        <v>0</v>
      </c>
      <c r="F17" s="143">
        <v>0</v>
      </c>
      <c r="G17" s="143">
        <v>0</v>
      </c>
      <c r="H17" s="143">
        <v>1</v>
      </c>
      <c r="I17" s="143">
        <v>0</v>
      </c>
      <c r="J17" s="143">
        <v>0</v>
      </c>
      <c r="K17" s="143">
        <v>0</v>
      </c>
      <c r="L17" s="143">
        <v>0</v>
      </c>
      <c r="M17" s="143">
        <v>0</v>
      </c>
      <c r="N17" s="143">
        <f t="shared" si="0"/>
        <v>1</v>
      </c>
      <c r="O17" s="143" t="s">
        <v>467</v>
      </c>
    </row>
    <row r="18" spans="2:15" ht="54.75" customHeight="1" x14ac:dyDescent="0.2">
      <c r="B18" s="144" t="s">
        <v>287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  <c r="H18" s="144">
        <v>0</v>
      </c>
      <c r="I18" s="144">
        <v>1</v>
      </c>
      <c r="J18" s="144">
        <v>1</v>
      </c>
      <c r="K18" s="144">
        <v>4083</v>
      </c>
      <c r="L18" s="144">
        <v>873</v>
      </c>
      <c r="M18" s="144">
        <v>0</v>
      </c>
      <c r="N18" s="144">
        <f t="shared" si="0"/>
        <v>4958</v>
      </c>
      <c r="O18" s="144" t="s">
        <v>468</v>
      </c>
    </row>
    <row r="19" spans="2:15" ht="54.75" customHeight="1" x14ac:dyDescent="0.2">
      <c r="B19" s="143" t="s">
        <v>164</v>
      </c>
      <c r="C19" s="143">
        <v>0</v>
      </c>
      <c r="D19" s="143">
        <v>2</v>
      </c>
      <c r="E19" s="143">
        <v>2606</v>
      </c>
      <c r="F19" s="143">
        <v>4241</v>
      </c>
      <c r="G19" s="143">
        <v>3602</v>
      </c>
      <c r="H19" s="143">
        <v>5288</v>
      </c>
      <c r="I19" s="143">
        <v>7748</v>
      </c>
      <c r="J19" s="143">
        <v>10844</v>
      </c>
      <c r="K19" s="143">
        <v>34247</v>
      </c>
      <c r="L19" s="143">
        <v>1097</v>
      </c>
      <c r="M19" s="143">
        <v>0</v>
      </c>
      <c r="N19" s="143">
        <f t="shared" si="0"/>
        <v>69675</v>
      </c>
      <c r="O19" s="143" t="s">
        <v>163</v>
      </c>
    </row>
    <row r="20" spans="2:15" ht="54.75" customHeight="1" x14ac:dyDescent="0.2">
      <c r="B20" s="144" t="s">
        <v>166</v>
      </c>
      <c r="C20" s="144">
        <v>0</v>
      </c>
      <c r="D20" s="144">
        <v>0</v>
      </c>
      <c r="E20" s="144">
        <v>0</v>
      </c>
      <c r="F20" s="144">
        <v>0</v>
      </c>
      <c r="G20" s="144">
        <v>0</v>
      </c>
      <c r="H20" s="144">
        <v>0</v>
      </c>
      <c r="I20" s="144">
        <v>4567</v>
      </c>
      <c r="J20" s="144">
        <v>4981</v>
      </c>
      <c r="K20" s="144">
        <v>2545</v>
      </c>
      <c r="L20" s="144">
        <v>1</v>
      </c>
      <c r="M20" s="144">
        <v>0</v>
      </c>
      <c r="N20" s="144">
        <f t="shared" si="0"/>
        <v>12094</v>
      </c>
      <c r="O20" s="144" t="s">
        <v>165</v>
      </c>
    </row>
    <row r="21" spans="2:15" ht="54.75" customHeight="1" x14ac:dyDescent="0.2">
      <c r="B21" s="143" t="s">
        <v>168</v>
      </c>
      <c r="C21" s="143">
        <v>134</v>
      </c>
      <c r="D21" s="143">
        <v>1199</v>
      </c>
      <c r="E21" s="143">
        <v>1969</v>
      </c>
      <c r="F21" s="143">
        <v>1023</v>
      </c>
      <c r="G21" s="143">
        <v>1958</v>
      </c>
      <c r="H21" s="143">
        <v>830</v>
      </c>
      <c r="I21" s="143">
        <v>1369</v>
      </c>
      <c r="J21" s="143">
        <v>1227</v>
      </c>
      <c r="K21" s="143">
        <v>2587</v>
      </c>
      <c r="L21" s="143">
        <v>40</v>
      </c>
      <c r="M21" s="143">
        <v>0</v>
      </c>
      <c r="N21" s="143">
        <f t="shared" si="0"/>
        <v>12336</v>
      </c>
      <c r="O21" s="143" t="s">
        <v>167</v>
      </c>
    </row>
    <row r="22" spans="2:15" ht="54.75" customHeight="1" x14ac:dyDescent="0.2">
      <c r="B22" s="144" t="s">
        <v>170</v>
      </c>
      <c r="C22" s="144">
        <v>2</v>
      </c>
      <c r="D22" s="144">
        <v>1</v>
      </c>
      <c r="E22" s="144">
        <v>101</v>
      </c>
      <c r="F22" s="144">
        <v>19</v>
      </c>
      <c r="G22" s="144">
        <v>15</v>
      </c>
      <c r="H22" s="144">
        <v>680</v>
      </c>
      <c r="I22" s="144">
        <v>1157</v>
      </c>
      <c r="J22" s="144">
        <v>683</v>
      </c>
      <c r="K22" s="144">
        <v>1712</v>
      </c>
      <c r="L22" s="144">
        <v>0</v>
      </c>
      <c r="M22" s="144">
        <v>0</v>
      </c>
      <c r="N22" s="144">
        <f t="shared" si="0"/>
        <v>4370</v>
      </c>
      <c r="O22" s="144" t="s">
        <v>169</v>
      </c>
    </row>
    <row r="23" spans="2:15" ht="54.75" customHeight="1" x14ac:dyDescent="0.2">
      <c r="B23" s="144" t="s">
        <v>172</v>
      </c>
      <c r="C23" s="144">
        <v>3</v>
      </c>
      <c r="D23" s="144">
        <v>0</v>
      </c>
      <c r="E23" s="144">
        <v>2</v>
      </c>
      <c r="F23" s="144">
        <v>7</v>
      </c>
      <c r="G23" s="144">
        <v>3</v>
      </c>
      <c r="H23" s="144">
        <v>3</v>
      </c>
      <c r="I23" s="144">
        <v>7</v>
      </c>
      <c r="J23" s="144">
        <v>2</v>
      </c>
      <c r="K23" s="144">
        <v>21</v>
      </c>
      <c r="L23" s="144">
        <v>0</v>
      </c>
      <c r="M23" s="144">
        <v>0</v>
      </c>
      <c r="N23" s="144">
        <f t="shared" si="0"/>
        <v>48</v>
      </c>
      <c r="O23" s="144" t="s">
        <v>171</v>
      </c>
    </row>
    <row r="24" spans="2:15" ht="54.75" customHeight="1" x14ac:dyDescent="0.2">
      <c r="B24" s="143" t="s">
        <v>174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  <c r="H24" s="143">
        <v>0</v>
      </c>
      <c r="I24" s="143">
        <v>0</v>
      </c>
      <c r="J24" s="143">
        <v>0</v>
      </c>
      <c r="K24" s="143">
        <v>2</v>
      </c>
      <c r="L24" s="143">
        <v>0</v>
      </c>
      <c r="M24" s="143">
        <v>0</v>
      </c>
      <c r="N24" s="143">
        <f t="shared" si="0"/>
        <v>2</v>
      </c>
      <c r="O24" s="143" t="s">
        <v>173</v>
      </c>
    </row>
    <row r="25" spans="2:15" ht="54.75" customHeight="1" x14ac:dyDescent="0.2">
      <c r="B25" s="145" t="s">
        <v>35</v>
      </c>
      <c r="C25" s="145">
        <f>SUM(C9:C24)</f>
        <v>61458</v>
      </c>
      <c r="D25" s="145">
        <f t="shared" ref="D25:N25" si="1">SUM(D9:D24)</f>
        <v>492964</v>
      </c>
      <c r="E25" s="145">
        <f t="shared" si="1"/>
        <v>792705</v>
      </c>
      <c r="F25" s="145">
        <f t="shared" si="1"/>
        <v>827398</v>
      </c>
      <c r="G25" s="145">
        <f t="shared" si="1"/>
        <v>780986</v>
      </c>
      <c r="H25" s="145">
        <f t="shared" si="1"/>
        <v>814055</v>
      </c>
      <c r="I25" s="145">
        <f t="shared" si="1"/>
        <v>1069307</v>
      </c>
      <c r="J25" s="145">
        <f t="shared" si="1"/>
        <v>880525</v>
      </c>
      <c r="K25" s="145">
        <f t="shared" si="1"/>
        <v>1002017</v>
      </c>
      <c r="L25" s="145">
        <f t="shared" si="1"/>
        <v>44193</v>
      </c>
      <c r="M25" s="145">
        <f t="shared" si="1"/>
        <v>6</v>
      </c>
      <c r="N25" s="145">
        <f t="shared" si="1"/>
        <v>6765614</v>
      </c>
      <c r="O25" s="145" t="s">
        <v>7</v>
      </c>
    </row>
    <row r="26" spans="2:15" ht="26.25" x14ac:dyDescent="0.2">
      <c r="B26" s="180" t="s">
        <v>281</v>
      </c>
      <c r="C26" s="180"/>
      <c r="D26" s="180"/>
      <c r="E26" s="180"/>
      <c r="N26" s="181" t="s">
        <v>282</v>
      </c>
      <c r="O26" s="181"/>
    </row>
  </sheetData>
  <protectedRanges>
    <protectedRange sqref="N7:N8" name="نطاق1_5_3"/>
    <protectedRange sqref="O25" name="نطاق1_1_2_3_1"/>
    <protectedRange sqref="B25" name="نطاق1_1_1"/>
    <protectedRange sqref="B3:H4" name="نطاق1_2_1"/>
  </protectedRanges>
  <mergeCells count="7">
    <mergeCell ref="B26:E26"/>
    <mergeCell ref="N26:O26"/>
    <mergeCell ref="B3:O3"/>
    <mergeCell ref="B4:O4"/>
    <mergeCell ref="B6:B8"/>
    <mergeCell ref="C6:N6"/>
    <mergeCell ref="O6:O8"/>
  </mergeCells>
  <pageMargins left="0.70866141732283472" right="0.70866141732283472" top="0.74803149606299213" bottom="0.74803149606299213" header="0.31496062992125984" footer="0.31496062992125984"/>
  <pageSetup paperSize="9" scale="29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6"/>
  <sheetViews>
    <sheetView rightToLeft="1" view="pageBreakPreview" zoomScale="55" zoomScaleNormal="75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0"/>
    <col min="2" max="2" width="32.85546875" style="9" customWidth="1"/>
    <col min="3" max="3" width="17.7109375" style="9" customWidth="1"/>
    <col min="4" max="6" width="15.7109375" style="9" customWidth="1"/>
    <col min="7" max="15" width="15.7109375" style="10" customWidth="1"/>
    <col min="16" max="16" width="44" style="10" customWidth="1"/>
    <col min="17" max="17" width="9.140625" style="4"/>
    <col min="18" max="23" width="9.140625" style="10"/>
    <col min="24" max="24" width="10.85546875" style="10" bestFit="1" customWidth="1"/>
    <col min="25" max="30" width="9.140625" style="10"/>
    <col min="31" max="31" width="13.85546875" style="10" customWidth="1"/>
    <col min="32" max="32" width="17.7109375" style="10" customWidth="1"/>
    <col min="33" max="16384" width="9.140625" style="10"/>
  </cols>
  <sheetData>
    <row r="1" spans="1:32" ht="22.5" x14ac:dyDescent="0.2">
      <c r="A1" s="26"/>
      <c r="B1" s="45"/>
      <c r="C1" s="45"/>
      <c r="D1" s="45"/>
      <c r="E1" s="45"/>
      <c r="F1" s="45"/>
      <c r="G1" s="26"/>
      <c r="H1" s="26"/>
      <c r="I1" s="26"/>
      <c r="J1" s="26"/>
      <c r="K1" s="26"/>
      <c r="L1" s="26"/>
      <c r="M1" s="26"/>
      <c r="N1" s="26"/>
      <c r="O1" s="26"/>
      <c r="P1" s="26"/>
      <c r="Q1" s="25"/>
    </row>
    <row r="2" spans="1:32" ht="38.25" customHeight="1" x14ac:dyDescent="0.2">
      <c r="A2" s="26"/>
      <c r="B2" s="44" t="s">
        <v>137</v>
      </c>
      <c r="D2" s="45"/>
      <c r="E2" s="45"/>
      <c r="F2" s="45"/>
      <c r="G2" s="26"/>
      <c r="H2" s="26"/>
      <c r="I2" s="26"/>
      <c r="J2" s="26"/>
      <c r="K2" s="26"/>
      <c r="L2" s="26"/>
      <c r="M2" s="26"/>
      <c r="N2" s="26"/>
      <c r="P2" s="30" t="s">
        <v>326</v>
      </c>
      <c r="Q2" s="31"/>
    </row>
    <row r="3" spans="1:32" s="17" customFormat="1" ht="38.25" customHeight="1" x14ac:dyDescent="0.2">
      <c r="A3" s="52"/>
      <c r="B3" s="168" t="s">
        <v>355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33"/>
    </row>
    <row r="4" spans="1:32" s="11" customFormat="1" ht="39.75" customHeight="1" x14ac:dyDescent="0.2">
      <c r="A4" s="53"/>
      <c r="B4" s="169" t="s">
        <v>435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54"/>
    </row>
    <row r="5" spans="1:32" s="12" customFormat="1" ht="42.75" customHeight="1" x14ac:dyDescent="0.2">
      <c r="A5" s="55"/>
      <c r="B5" s="171" t="s">
        <v>39</v>
      </c>
      <c r="C5" s="173" t="s">
        <v>52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5"/>
      <c r="O5" s="166" t="s">
        <v>77</v>
      </c>
      <c r="P5" s="170" t="s">
        <v>38</v>
      </c>
    </row>
    <row r="6" spans="1:32" s="13" customFormat="1" ht="24.75" customHeight="1" x14ac:dyDescent="0.2">
      <c r="A6" s="56"/>
      <c r="B6" s="172"/>
      <c r="C6" s="58" t="s">
        <v>53</v>
      </c>
      <c r="D6" s="58" t="s">
        <v>54</v>
      </c>
      <c r="E6" s="58" t="s">
        <v>55</v>
      </c>
      <c r="F6" s="58" t="s">
        <v>56</v>
      </c>
      <c r="G6" s="58" t="s">
        <v>57</v>
      </c>
      <c r="H6" s="58" t="s">
        <v>58</v>
      </c>
      <c r="I6" s="58" t="s">
        <v>59</v>
      </c>
      <c r="J6" s="58" t="s">
        <v>60</v>
      </c>
      <c r="K6" s="58" t="s">
        <v>61</v>
      </c>
      <c r="L6" s="57" t="s">
        <v>62</v>
      </c>
      <c r="M6" s="57" t="s">
        <v>63</v>
      </c>
      <c r="N6" s="57" t="s">
        <v>64</v>
      </c>
      <c r="O6" s="167"/>
      <c r="P6" s="170"/>
    </row>
    <row r="7" spans="1:32" s="13" customFormat="1" ht="55.5" customHeight="1" x14ac:dyDescent="0.2">
      <c r="A7" s="56"/>
      <c r="B7" s="172"/>
      <c r="C7" s="60" t="s">
        <v>65</v>
      </c>
      <c r="D7" s="60" t="s">
        <v>66</v>
      </c>
      <c r="E7" s="60" t="s">
        <v>67</v>
      </c>
      <c r="F7" s="60" t="s">
        <v>68</v>
      </c>
      <c r="G7" s="60" t="s">
        <v>69</v>
      </c>
      <c r="H7" s="60" t="s">
        <v>70</v>
      </c>
      <c r="I7" s="60" t="s">
        <v>71</v>
      </c>
      <c r="J7" s="60" t="s">
        <v>72</v>
      </c>
      <c r="K7" s="60" t="s">
        <v>73</v>
      </c>
      <c r="L7" s="59" t="s">
        <v>74</v>
      </c>
      <c r="M7" s="59" t="s">
        <v>76</v>
      </c>
      <c r="N7" s="59" t="s">
        <v>75</v>
      </c>
      <c r="O7" s="59" t="s">
        <v>7</v>
      </c>
      <c r="P7" s="170"/>
    </row>
    <row r="8" spans="1:32" s="14" customFormat="1" ht="39" customHeight="1" x14ac:dyDescent="0.2">
      <c r="A8" s="61"/>
      <c r="B8" s="62" t="s">
        <v>40</v>
      </c>
      <c r="C8" s="128">
        <f>'4-2'!C8+'5-2'!C8</f>
        <v>23165.160215229582</v>
      </c>
      <c r="D8" s="128">
        <f>'4-2'!D8+'5-2'!D8</f>
        <v>32386.611872066234</v>
      </c>
      <c r="E8" s="128">
        <f>'4-2'!E8+'5-2'!E8</f>
        <v>24365.777718741287</v>
      </c>
      <c r="F8" s="128">
        <f>'4-2'!F8+'5-2'!F8</f>
        <v>17322.788649596041</v>
      </c>
      <c r="G8" s="128">
        <f>'4-2'!G8+'5-2'!G8</f>
        <v>20593.232420095155</v>
      </c>
      <c r="H8" s="128">
        <f>'4-2'!H8+'5-2'!H8</f>
        <v>27237.650960093561</v>
      </c>
      <c r="I8" s="128">
        <f>'4-2'!I8+'5-2'!I8</f>
        <v>34451.596672616986</v>
      </c>
      <c r="J8" s="128">
        <f>'4-2'!J8+'5-2'!J8</f>
        <v>47052.506981379847</v>
      </c>
      <c r="K8" s="128">
        <f>'4-2'!K8+'5-2'!K8</f>
        <v>289101.99205513299</v>
      </c>
      <c r="L8" s="128">
        <f>'4-2'!L8+'5-2'!L8</f>
        <v>79323.0112548053</v>
      </c>
      <c r="M8" s="128">
        <f>'4-2'!M8+'5-2'!M8</f>
        <v>31694.43242311303</v>
      </c>
      <c r="N8" s="128">
        <f>'4-2'!N8+'5-2'!N8</f>
        <v>10999.702999617784</v>
      </c>
      <c r="O8" s="128">
        <f>SUM(C8:N8)</f>
        <v>637694.46422248776</v>
      </c>
      <c r="P8" s="62" t="s">
        <v>10</v>
      </c>
    </row>
    <row r="9" spans="1:32" s="14" customFormat="1" ht="39" customHeight="1" x14ac:dyDescent="0.2">
      <c r="A9" s="61"/>
      <c r="B9" s="63" t="s">
        <v>41</v>
      </c>
      <c r="C9" s="129">
        <f>'4-2'!C9+'5-2'!C9</f>
        <v>52703.486447964948</v>
      </c>
      <c r="D9" s="129">
        <f>'4-2'!D9+'5-2'!D9</f>
        <v>53437.843604284171</v>
      </c>
      <c r="E9" s="129">
        <f>'4-2'!E9+'5-2'!E9</f>
        <v>66180.770083919604</v>
      </c>
      <c r="F9" s="129">
        <f>'4-2'!F9+'5-2'!F9</f>
        <v>37710.548308121033</v>
      </c>
      <c r="G9" s="129">
        <f>'4-2'!G9+'5-2'!G9</f>
        <v>49919.973336672469</v>
      </c>
      <c r="H9" s="129">
        <f>'4-2'!H9+'5-2'!H9</f>
        <v>34730.811607420197</v>
      </c>
      <c r="I9" s="129">
        <f>'4-2'!I9+'5-2'!I9</f>
        <v>112538.58991122898</v>
      </c>
      <c r="J9" s="129">
        <f>'4-2'!J9+'5-2'!J9</f>
        <v>98866.723404416727</v>
      </c>
      <c r="K9" s="129">
        <f>'4-2'!K9+'5-2'!K9</f>
        <v>1560993.19062539</v>
      </c>
      <c r="L9" s="129">
        <f>'4-2'!L9+'5-2'!L9</f>
        <v>45072.456792897487</v>
      </c>
      <c r="M9" s="129">
        <f>'4-2'!M9+'5-2'!M9</f>
        <v>33039.691366821426</v>
      </c>
      <c r="N9" s="129">
        <f>'4-2'!N9+'5-2'!N9</f>
        <v>18340.181771409196</v>
      </c>
      <c r="O9" s="129">
        <f t="shared" ref="O9:O21" si="0">SUM(C9:N9)</f>
        <v>2163534.2672605463</v>
      </c>
      <c r="P9" s="63" t="s">
        <v>12</v>
      </c>
      <c r="U9" s="65"/>
      <c r="V9" s="65"/>
      <c r="W9" s="65"/>
      <c r="X9" s="66"/>
      <c r="Y9" s="66"/>
      <c r="Z9" s="66"/>
      <c r="AA9" s="66"/>
      <c r="AB9" s="66"/>
      <c r="AC9" s="66"/>
      <c r="AD9" s="66"/>
      <c r="AE9" s="66"/>
      <c r="AF9" s="66"/>
    </row>
    <row r="10" spans="1:32" s="14" customFormat="1" ht="39" customHeight="1" x14ac:dyDescent="0.2">
      <c r="A10" s="61"/>
      <c r="B10" s="62" t="s">
        <v>15</v>
      </c>
      <c r="C10" s="128">
        <f>'4-2'!C10+'5-2'!C10</f>
        <v>14593.051032848041</v>
      </c>
      <c r="D10" s="128">
        <f>'4-2'!D10+'5-2'!D10</f>
        <v>8240.4078731111076</v>
      </c>
      <c r="E10" s="128">
        <f>'4-2'!E10+'5-2'!E10</f>
        <v>3854.4492512214647</v>
      </c>
      <c r="F10" s="128">
        <f>'4-2'!F10+'5-2'!F10</f>
        <v>4834.2250133959642</v>
      </c>
      <c r="G10" s="128">
        <f>'4-2'!G10+'5-2'!G10</f>
        <v>5581.3827924338384</v>
      </c>
      <c r="H10" s="128">
        <f>'4-2'!H10+'5-2'!H10</f>
        <v>445.650894894906</v>
      </c>
      <c r="I10" s="128">
        <f>'4-2'!I10+'5-2'!I10</f>
        <v>12712.741187940426</v>
      </c>
      <c r="J10" s="128">
        <f>'4-2'!J10+'5-2'!J10</f>
        <v>16165.614315366529</v>
      </c>
      <c r="K10" s="128">
        <f>'4-2'!K10+'5-2'!K10</f>
        <v>175907.18377332762</v>
      </c>
      <c r="L10" s="128">
        <f>'4-2'!L10+'5-2'!L10</f>
        <v>16863.636628728727</v>
      </c>
      <c r="M10" s="128">
        <f>'4-2'!M10+'5-2'!M10</f>
        <v>4871.7270304099948</v>
      </c>
      <c r="N10" s="128">
        <f>'4-2'!N10+'5-2'!N10</f>
        <v>3561.9410602969156</v>
      </c>
      <c r="O10" s="128">
        <f t="shared" si="0"/>
        <v>267632.01085397555</v>
      </c>
      <c r="P10" s="62" t="s">
        <v>14</v>
      </c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</row>
    <row r="11" spans="1:32" s="14" customFormat="1" ht="39" customHeight="1" x14ac:dyDescent="0.2">
      <c r="A11" s="61"/>
      <c r="B11" s="63" t="s">
        <v>42</v>
      </c>
      <c r="C11" s="129">
        <f>'4-2'!C11+'5-2'!C11</f>
        <v>2795.860651491008</v>
      </c>
      <c r="D11" s="129">
        <f>'4-2'!D11+'5-2'!D11</f>
        <v>6983.8668188507754</v>
      </c>
      <c r="E11" s="129">
        <f>'4-2'!E11+'5-2'!E11</f>
        <v>3640.8210128915798</v>
      </c>
      <c r="F11" s="129">
        <f>'4-2'!F11+'5-2'!F11</f>
        <v>2637.2416680521137</v>
      </c>
      <c r="G11" s="129">
        <f>'4-2'!G11+'5-2'!G11</f>
        <v>4530.7290158940614</v>
      </c>
      <c r="H11" s="129">
        <f>'4-2'!H11+'5-2'!H11</f>
        <v>4521.1125442435896</v>
      </c>
      <c r="I11" s="129">
        <f>'4-2'!I11+'5-2'!I11</f>
        <v>5036.5353179814101</v>
      </c>
      <c r="J11" s="129">
        <f>'4-2'!J11+'5-2'!J11</f>
        <v>7153.7453340779011</v>
      </c>
      <c r="K11" s="129">
        <f>'4-2'!K11+'5-2'!K11</f>
        <v>43897.585642230857</v>
      </c>
      <c r="L11" s="129">
        <f>'4-2'!L11+'5-2'!L11</f>
        <v>19347.531908920599</v>
      </c>
      <c r="M11" s="129">
        <f>'4-2'!M11+'5-2'!M11</f>
        <v>21656.245134001812</v>
      </c>
      <c r="N11" s="129">
        <f>'4-2'!N11+'5-2'!N11</f>
        <v>723.38844905756787</v>
      </c>
      <c r="O11" s="129">
        <f t="shared" si="0"/>
        <v>122924.6634976933</v>
      </c>
      <c r="P11" s="63" t="s">
        <v>16</v>
      </c>
      <c r="S11" s="15"/>
    </row>
    <row r="12" spans="1:32" s="14" customFormat="1" ht="39" customHeight="1" x14ac:dyDescent="0.2">
      <c r="A12" s="61"/>
      <c r="B12" s="62" t="s">
        <v>43</v>
      </c>
      <c r="C12" s="128">
        <f>'4-2'!C12+'5-2'!C12</f>
        <v>4809.7705775416616</v>
      </c>
      <c r="D12" s="128">
        <f>'4-2'!D12+'5-2'!D12</f>
        <v>10317.932353514501</v>
      </c>
      <c r="E12" s="128">
        <f>'4-2'!E12+'5-2'!E12</f>
        <v>12643.378029661842</v>
      </c>
      <c r="F12" s="128">
        <f>'4-2'!F12+'5-2'!F12</f>
        <v>4503.9974532849701</v>
      </c>
      <c r="G12" s="128">
        <f>'4-2'!G12+'5-2'!G12</f>
        <v>6461.0494641056284</v>
      </c>
      <c r="H12" s="128">
        <f>'4-2'!H12+'5-2'!H12</f>
        <v>8388.2826655652316</v>
      </c>
      <c r="I12" s="128">
        <f>'4-2'!I12+'5-2'!I12</f>
        <v>51093.325515265686</v>
      </c>
      <c r="J12" s="128">
        <f>'4-2'!J12+'5-2'!J12</f>
        <v>21186.580370007967</v>
      </c>
      <c r="K12" s="128">
        <f>'4-2'!K12+'5-2'!K12</f>
        <v>72558.793279695848</v>
      </c>
      <c r="L12" s="128">
        <f>'4-2'!L12+'5-2'!L12</f>
        <v>43673.113137580447</v>
      </c>
      <c r="M12" s="128">
        <f>'4-2'!M12+'5-2'!M12</f>
        <v>9825.3197873253339</v>
      </c>
      <c r="N12" s="128">
        <f>'4-2'!N12+'5-2'!N12</f>
        <v>4859.582816525397</v>
      </c>
      <c r="O12" s="128">
        <f t="shared" si="0"/>
        <v>250321.12545007453</v>
      </c>
      <c r="P12" s="62" t="s">
        <v>18</v>
      </c>
    </row>
    <row r="13" spans="1:32" s="14" customFormat="1" ht="39" customHeight="1" x14ac:dyDescent="0.2">
      <c r="A13" s="61"/>
      <c r="B13" s="63" t="s">
        <v>44</v>
      </c>
      <c r="C13" s="129">
        <f>'4-2'!C13+'5-2'!C13</f>
        <v>3345.7114212558608</v>
      </c>
      <c r="D13" s="129">
        <f>'4-2'!D13+'5-2'!D13</f>
        <v>6417.9148277939057</v>
      </c>
      <c r="E13" s="129">
        <f>'4-2'!E13+'5-2'!E13</f>
        <v>3534.0018212520326</v>
      </c>
      <c r="F13" s="129">
        <f>'4-2'!F13+'5-2'!F13</f>
        <v>9783.0244924462022</v>
      </c>
      <c r="G13" s="129">
        <f>'4-2'!G13+'5-2'!G13</f>
        <v>8209.7835091316429</v>
      </c>
      <c r="H13" s="129">
        <f>'4-2'!H13+'5-2'!H13</f>
        <v>6081.565032155785</v>
      </c>
      <c r="I13" s="129">
        <f>'4-2'!I13+'5-2'!I13</f>
        <v>6743.790700622073</v>
      </c>
      <c r="J13" s="129">
        <f>'4-2'!J13+'5-2'!J13</f>
        <v>13864.785949865058</v>
      </c>
      <c r="K13" s="129">
        <f>'4-2'!K13+'5-2'!K13</f>
        <v>135587.52963136722</v>
      </c>
      <c r="L13" s="129">
        <f>'4-2'!L13+'5-2'!L13</f>
        <v>12799.190458720279</v>
      </c>
      <c r="M13" s="129">
        <f>'4-2'!M13+'5-2'!M13</f>
        <v>9964.6487014139275</v>
      </c>
      <c r="N13" s="129">
        <f>'4-2'!N13+'5-2'!N13</f>
        <v>5751.9339625816237</v>
      </c>
      <c r="O13" s="129">
        <f t="shared" si="0"/>
        <v>222083.88050860562</v>
      </c>
      <c r="P13" s="63" t="s">
        <v>19</v>
      </c>
    </row>
    <row r="14" spans="1:32" s="14" customFormat="1" ht="39" customHeight="1" x14ac:dyDescent="0.2">
      <c r="A14" s="61"/>
      <c r="B14" s="62" t="s">
        <v>45</v>
      </c>
      <c r="C14" s="128">
        <f>'4-2'!C14+'5-2'!C14</f>
        <v>303.64584413852128</v>
      </c>
      <c r="D14" s="128">
        <f>'4-2'!D14+'5-2'!D14</f>
        <v>2087.8794220998316</v>
      </c>
      <c r="E14" s="128">
        <f>'4-2'!E14+'5-2'!E14</f>
        <v>916.45069283789496</v>
      </c>
      <c r="F14" s="128">
        <f>'4-2'!F14+'5-2'!F14</f>
        <v>1570.6768090127919</v>
      </c>
      <c r="G14" s="128">
        <f>'4-2'!G14+'5-2'!G14</f>
        <v>2192.4324835493276</v>
      </c>
      <c r="H14" s="128">
        <f>'4-2'!H14+'5-2'!H14</f>
        <v>1252.6540267079304</v>
      </c>
      <c r="I14" s="128">
        <f>'4-2'!I14+'5-2'!I14</f>
        <v>3868.8312409863265</v>
      </c>
      <c r="J14" s="128">
        <f>'4-2'!J14+'5-2'!J14</f>
        <v>3024.7906216766105</v>
      </c>
      <c r="K14" s="128">
        <f>'4-2'!K14+'5-2'!K14</f>
        <v>26168.285669173914</v>
      </c>
      <c r="L14" s="128">
        <f>'4-2'!L14+'5-2'!L14</f>
        <v>3816.0411051542324</v>
      </c>
      <c r="M14" s="128">
        <f>'4-2'!M14+'5-2'!M14</f>
        <v>470.5460177415444</v>
      </c>
      <c r="N14" s="128">
        <f>'4-2'!N14+'5-2'!N14</f>
        <v>0</v>
      </c>
      <c r="O14" s="128">
        <f t="shared" si="0"/>
        <v>45672.233933078925</v>
      </c>
      <c r="P14" s="62" t="s">
        <v>21</v>
      </c>
    </row>
    <row r="15" spans="1:32" s="14" customFormat="1" ht="39" customHeight="1" x14ac:dyDescent="0.2">
      <c r="A15" s="61"/>
      <c r="B15" s="63" t="s">
        <v>46</v>
      </c>
      <c r="C15" s="129">
        <f>'4-2'!C15+'5-2'!C15</f>
        <v>1872.1025523052701</v>
      </c>
      <c r="D15" s="129">
        <f>'4-2'!D15+'5-2'!D15</f>
        <v>573.46604118471544</v>
      </c>
      <c r="E15" s="129">
        <f>'4-2'!E15+'5-2'!E15</f>
        <v>846.10680782155862</v>
      </c>
      <c r="F15" s="129">
        <f>'4-2'!F15+'5-2'!F15</f>
        <v>153.15388140511078</v>
      </c>
      <c r="G15" s="129">
        <f>'4-2'!G15+'5-2'!G15</f>
        <v>1215.8918545345662</v>
      </c>
      <c r="H15" s="129">
        <f>'4-2'!H15+'5-2'!H15</f>
        <v>0</v>
      </c>
      <c r="I15" s="129">
        <f>'4-2'!I15+'5-2'!I15</f>
        <v>662.438282220411</v>
      </c>
      <c r="J15" s="129">
        <f>'4-2'!J15+'5-2'!J15</f>
        <v>982.26194225833683</v>
      </c>
      <c r="K15" s="129">
        <f>'4-2'!K15+'5-2'!K15</f>
        <v>9903.7240646941391</v>
      </c>
      <c r="L15" s="129">
        <f>'4-2'!L15+'5-2'!L15</f>
        <v>5575.613856715463</v>
      </c>
      <c r="M15" s="129">
        <f>'4-2'!M15+'5-2'!M15</f>
        <v>321.13579809665595</v>
      </c>
      <c r="N15" s="129">
        <f>'4-2'!N15+'5-2'!N15</f>
        <v>189.96812562500577</v>
      </c>
      <c r="O15" s="129">
        <f t="shared" si="0"/>
        <v>22295.863206861231</v>
      </c>
      <c r="P15" s="63" t="s">
        <v>23</v>
      </c>
    </row>
    <row r="16" spans="1:32" s="14" customFormat="1" ht="39" customHeight="1" x14ac:dyDescent="0.2">
      <c r="A16" s="61"/>
      <c r="B16" s="62" t="s">
        <v>26</v>
      </c>
      <c r="C16" s="128">
        <f>'4-2'!C16+'5-2'!C16</f>
        <v>862.58906160248455</v>
      </c>
      <c r="D16" s="128">
        <f>'4-2'!D16+'5-2'!D16</f>
        <v>489.99606599736779</v>
      </c>
      <c r="E16" s="128">
        <f>'4-2'!E16+'5-2'!E16</f>
        <v>534.4446427491248</v>
      </c>
      <c r="F16" s="128">
        <f>'4-2'!F16+'5-2'!F16</f>
        <v>570.72855792010546</v>
      </c>
      <c r="G16" s="128">
        <f>'4-2'!G16+'5-2'!G16</f>
        <v>1029.8195685916828</v>
      </c>
      <c r="H16" s="128">
        <f>'4-2'!H16+'5-2'!H16</f>
        <v>506.12578716758645</v>
      </c>
      <c r="I16" s="128">
        <f>'4-2'!I16+'5-2'!I16</f>
        <v>560.18354846821865</v>
      </c>
      <c r="J16" s="128">
        <f>'4-2'!J16+'5-2'!J16</f>
        <v>1733.7341634201334</v>
      </c>
      <c r="K16" s="128">
        <f>'4-2'!K16+'5-2'!K16</f>
        <v>8251.2318807937445</v>
      </c>
      <c r="L16" s="128">
        <f>'4-2'!L16+'5-2'!L16</f>
        <v>2301.0589782032866</v>
      </c>
      <c r="M16" s="128">
        <f>'4-2'!M16+'5-2'!M16</f>
        <v>1906.5129429935607</v>
      </c>
      <c r="N16" s="128">
        <f>'4-2'!N16+'5-2'!N16</f>
        <v>441.8572871388659</v>
      </c>
      <c r="O16" s="128">
        <f t="shared" si="0"/>
        <v>19188.282485046162</v>
      </c>
      <c r="P16" s="62" t="s">
        <v>25</v>
      </c>
    </row>
    <row r="17" spans="1:17" s="14" customFormat="1" ht="39" customHeight="1" x14ac:dyDescent="0.2">
      <c r="A17" s="61"/>
      <c r="B17" s="63" t="s">
        <v>47</v>
      </c>
      <c r="C17" s="129">
        <f>'4-2'!C17+'5-2'!C17</f>
        <v>1605.7248749597127</v>
      </c>
      <c r="D17" s="129">
        <f>'4-2'!D17+'5-2'!D17</f>
        <v>2937.3269911917841</v>
      </c>
      <c r="E17" s="129">
        <f>'4-2'!E17+'5-2'!E17</f>
        <v>1066.4001195444455</v>
      </c>
      <c r="F17" s="129">
        <f>'4-2'!F17+'5-2'!F17</f>
        <v>6554.4928476095829</v>
      </c>
      <c r="G17" s="129">
        <f>'4-2'!G17+'5-2'!G17</f>
        <v>4326.5496324834976</v>
      </c>
      <c r="H17" s="129">
        <f>'4-2'!H17+'5-2'!H17</f>
        <v>2755.8035849065132</v>
      </c>
      <c r="I17" s="129">
        <f>'4-2'!I17+'5-2'!I17</f>
        <v>5716.3465193228121</v>
      </c>
      <c r="J17" s="129">
        <f>'4-2'!J17+'5-2'!J17</f>
        <v>6163.1966220649847</v>
      </c>
      <c r="K17" s="129">
        <f>'4-2'!K17+'5-2'!K17</f>
        <v>55065.902185875828</v>
      </c>
      <c r="L17" s="129">
        <f>'4-2'!L17+'5-2'!L17</f>
        <v>19542.715524617299</v>
      </c>
      <c r="M17" s="129">
        <f>'4-2'!M17+'5-2'!M17</f>
        <v>6256.5689143847003</v>
      </c>
      <c r="N17" s="129">
        <f>'4-2'!N17+'5-2'!N17</f>
        <v>417.1203511594415</v>
      </c>
      <c r="O17" s="129">
        <f t="shared" si="0"/>
        <v>112408.14816812058</v>
      </c>
      <c r="P17" s="63" t="s">
        <v>27</v>
      </c>
    </row>
    <row r="18" spans="1:17" s="14" customFormat="1" ht="39" customHeight="1" x14ac:dyDescent="0.2">
      <c r="A18" s="61"/>
      <c r="B18" s="62" t="s">
        <v>48</v>
      </c>
      <c r="C18" s="128">
        <f>'4-2'!C18+'5-2'!C18</f>
        <v>579.25235614615087</v>
      </c>
      <c r="D18" s="128">
        <f>'4-2'!D18+'5-2'!D18</f>
        <v>5576.2282026940065</v>
      </c>
      <c r="E18" s="128">
        <f>'4-2'!E18+'5-2'!E18</f>
        <v>1011.4025519399468</v>
      </c>
      <c r="F18" s="128">
        <f>'4-2'!F18+'5-2'!F18</f>
        <v>4300.6393202329709</v>
      </c>
      <c r="G18" s="128">
        <f>'4-2'!G18+'5-2'!G18</f>
        <v>1552.8073566358296</v>
      </c>
      <c r="H18" s="128">
        <f>'4-2'!H18+'5-2'!H18</f>
        <v>561.76501092126466</v>
      </c>
      <c r="I18" s="128">
        <f>'4-2'!I18+'5-2'!I18</f>
        <v>9362.8082151004528</v>
      </c>
      <c r="J18" s="128">
        <f>'4-2'!J18+'5-2'!J18</f>
        <v>1686.9394555434501</v>
      </c>
      <c r="K18" s="128">
        <f>'4-2'!K18+'5-2'!K18</f>
        <v>16298.842944072023</v>
      </c>
      <c r="L18" s="128">
        <f>'4-2'!L18+'5-2'!L18</f>
        <v>11531.226898063984</v>
      </c>
      <c r="M18" s="128">
        <f>'4-2'!M18+'5-2'!M18</f>
        <v>2410.6315919978347</v>
      </c>
      <c r="N18" s="128">
        <f>'4-2'!N18+'5-2'!N18</f>
        <v>3795.0991709847976</v>
      </c>
      <c r="O18" s="128">
        <f t="shared" si="0"/>
        <v>58667.643074332707</v>
      </c>
      <c r="P18" s="62" t="s">
        <v>29</v>
      </c>
    </row>
    <row r="19" spans="1:17" s="14" customFormat="1" ht="39" customHeight="1" x14ac:dyDescent="0.2">
      <c r="A19" s="61"/>
      <c r="B19" s="63" t="s">
        <v>49</v>
      </c>
      <c r="C19" s="129">
        <f>'4-2'!C19+'5-2'!C19</f>
        <v>4022.5108707664613</v>
      </c>
      <c r="D19" s="129">
        <f>'4-2'!D19+'5-2'!D19</f>
        <v>1739.1670817152083</v>
      </c>
      <c r="E19" s="129">
        <f>'4-2'!E19+'5-2'!E19</f>
        <v>1716.3858289526677</v>
      </c>
      <c r="F19" s="129">
        <f>'4-2'!F19+'5-2'!F19</f>
        <v>699.36600018669344</v>
      </c>
      <c r="G19" s="129">
        <f>'4-2'!G19+'5-2'!G19</f>
        <v>1151.0478157547607</v>
      </c>
      <c r="H19" s="129">
        <f>'4-2'!H19+'5-2'!H19</f>
        <v>1122.1660054822164</v>
      </c>
      <c r="I19" s="129">
        <f>'4-2'!I19+'5-2'!I19</f>
        <v>3290.1337927280097</v>
      </c>
      <c r="J19" s="129">
        <f>'4-2'!J19+'5-2'!J19</f>
        <v>1478.7005739064523</v>
      </c>
      <c r="K19" s="129">
        <f>'4-2'!K19+'5-2'!K19</f>
        <v>46073.387013302963</v>
      </c>
      <c r="L19" s="129">
        <f>'4-2'!L19+'5-2'!L19</f>
        <v>1790.916167375404</v>
      </c>
      <c r="M19" s="129">
        <f>'4-2'!M19+'5-2'!M19</f>
        <v>1241.7913676817261</v>
      </c>
      <c r="N19" s="129">
        <f>'4-2'!N19+'5-2'!N19</f>
        <v>234.17188843894576</v>
      </c>
      <c r="O19" s="129">
        <f t="shared" si="0"/>
        <v>64559.744406291516</v>
      </c>
      <c r="P19" s="63" t="s">
        <v>31</v>
      </c>
    </row>
    <row r="20" spans="1:17" s="14" customFormat="1" ht="39" customHeight="1" x14ac:dyDescent="0.2">
      <c r="A20" s="61"/>
      <c r="B20" s="62" t="s">
        <v>50</v>
      </c>
      <c r="C20" s="128">
        <f>'4-2'!C20+'5-2'!C20</f>
        <v>229.07682593557689</v>
      </c>
      <c r="D20" s="128">
        <f>'4-2'!D20+'5-2'!D20</f>
        <v>0</v>
      </c>
      <c r="E20" s="128">
        <f>'4-2'!E20+'5-2'!E20</f>
        <v>1505.9477912236523</v>
      </c>
      <c r="F20" s="128">
        <f>'4-2'!F20+'5-2'!F20</f>
        <v>795.6222606140102</v>
      </c>
      <c r="G20" s="128">
        <f>'4-2'!G20+'5-2'!G20</f>
        <v>475.76776869184499</v>
      </c>
      <c r="H20" s="128">
        <f>'4-2'!H20+'5-2'!H20</f>
        <v>327.95550325657086</v>
      </c>
      <c r="I20" s="128">
        <f>'4-2'!I20+'5-2'!I20</f>
        <v>2003.3821876189513</v>
      </c>
      <c r="J20" s="128">
        <f>'4-2'!J20+'5-2'!J20</f>
        <v>1462.591345186225</v>
      </c>
      <c r="K20" s="128">
        <f>'4-2'!K20+'5-2'!K20</f>
        <v>8084.7576886475008</v>
      </c>
      <c r="L20" s="128">
        <f>'4-2'!L20+'5-2'!L20</f>
        <v>935.58376080100652</v>
      </c>
      <c r="M20" s="128">
        <f>'4-2'!M20+'5-2'!M20</f>
        <v>439.07691252298537</v>
      </c>
      <c r="N20" s="128">
        <f>'4-2'!N20+'5-2'!N20</f>
        <v>0</v>
      </c>
      <c r="O20" s="128">
        <f t="shared" si="0"/>
        <v>16259.762044498324</v>
      </c>
      <c r="P20" s="62" t="s">
        <v>33</v>
      </c>
    </row>
    <row r="21" spans="1:17" s="14" customFormat="1" ht="39.950000000000003" customHeight="1" x14ac:dyDescent="0.2">
      <c r="A21" s="61"/>
      <c r="B21" s="64" t="s">
        <v>51</v>
      </c>
      <c r="C21" s="130">
        <f>SUM(C8:C20)</f>
        <v>110887.94273218529</v>
      </c>
      <c r="D21" s="130">
        <f t="shared" ref="D21:N21" si="1">SUM(D8:D20)</f>
        <v>131188.64115450365</v>
      </c>
      <c r="E21" s="130">
        <f t="shared" si="1"/>
        <v>121816.33635275709</v>
      </c>
      <c r="F21" s="130">
        <f t="shared" si="1"/>
        <v>91436.505261877595</v>
      </c>
      <c r="G21" s="130">
        <f t="shared" si="1"/>
        <v>107240.46701857432</v>
      </c>
      <c r="H21" s="130">
        <f t="shared" si="1"/>
        <v>87931.54362281537</v>
      </c>
      <c r="I21" s="130">
        <f t="shared" si="1"/>
        <v>248040.7030921008</v>
      </c>
      <c r="J21" s="130">
        <f t="shared" si="1"/>
        <v>220822.17107917016</v>
      </c>
      <c r="K21" s="130">
        <f t="shared" si="1"/>
        <v>2447892.4064537059</v>
      </c>
      <c r="L21" s="130">
        <f t="shared" si="1"/>
        <v>262572.09647258354</v>
      </c>
      <c r="M21" s="130">
        <f t="shared" si="1"/>
        <v>124098.32798850455</v>
      </c>
      <c r="N21" s="130">
        <f t="shared" si="1"/>
        <v>49314.947882835542</v>
      </c>
      <c r="O21" s="130">
        <f t="shared" si="0"/>
        <v>4003242.089111614</v>
      </c>
      <c r="P21" s="64" t="s">
        <v>7</v>
      </c>
    </row>
    <row r="22" spans="1:17" s="7" customFormat="1" ht="30" customHeight="1" x14ac:dyDescent="0.2">
      <c r="A22" s="41"/>
      <c r="B22" s="152" t="s">
        <v>275</v>
      </c>
      <c r="C22" s="152"/>
      <c r="D22" s="152"/>
      <c r="F22" s="41"/>
      <c r="G22" s="41"/>
      <c r="H22" s="41"/>
      <c r="I22" s="41"/>
      <c r="J22" s="41"/>
      <c r="K22" s="41"/>
      <c r="L22" s="41"/>
      <c r="M22" s="152" t="s">
        <v>274</v>
      </c>
      <c r="N22" s="152"/>
      <c r="O22" s="152"/>
      <c r="P22" s="152"/>
      <c r="Q22" s="41"/>
    </row>
    <row r="23" spans="1:17" ht="22.5" x14ac:dyDescent="0.2">
      <c r="A23" s="26"/>
      <c r="B23" s="45"/>
      <c r="C23" s="45"/>
      <c r="D23" s="45"/>
      <c r="E23" s="45"/>
      <c r="F23" s="45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5"/>
    </row>
    <row r="26" spans="1:17" ht="34.5" customHeight="1" x14ac:dyDescent="0.2">
      <c r="E26" s="10"/>
      <c r="F26" s="10"/>
      <c r="L26" s="73"/>
    </row>
  </sheetData>
  <mergeCells count="8">
    <mergeCell ref="B22:D22"/>
    <mergeCell ref="M22:P22"/>
    <mergeCell ref="B3:P3"/>
    <mergeCell ref="B4:P4"/>
    <mergeCell ref="B5:B7"/>
    <mergeCell ref="P5:P7"/>
    <mergeCell ref="C5:N5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7"/>
  <sheetViews>
    <sheetView rightToLeft="1" view="pageBreakPreview" zoomScale="55" zoomScaleNormal="75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0"/>
    <col min="2" max="2" width="32.85546875" style="9" customWidth="1"/>
    <col min="3" max="3" width="17.7109375" style="9" customWidth="1"/>
    <col min="4" max="6" width="15.7109375" style="9" customWidth="1"/>
    <col min="7" max="15" width="15.7109375" style="10" customWidth="1"/>
    <col min="16" max="16" width="44" style="10" customWidth="1"/>
    <col min="17" max="17" width="9.140625" style="4"/>
    <col min="18" max="21" width="9.140625" style="10"/>
    <col min="22" max="22" width="17.7109375" style="10" customWidth="1"/>
    <col min="23" max="23" width="20.85546875" style="10" customWidth="1"/>
    <col min="24" max="24" width="22.7109375" style="10" customWidth="1"/>
    <col min="25" max="16384" width="9.140625" style="10"/>
  </cols>
  <sheetData>
    <row r="1" spans="1:27" ht="22.5" x14ac:dyDescent="0.2">
      <c r="A1" s="26"/>
      <c r="B1" s="45"/>
      <c r="C1" s="45"/>
      <c r="D1" s="45"/>
      <c r="E1" s="45"/>
      <c r="F1" s="45"/>
      <c r="G1" s="26"/>
      <c r="H1" s="26"/>
      <c r="I1" s="26"/>
      <c r="J1" s="26"/>
      <c r="K1" s="26"/>
      <c r="L1" s="26"/>
      <c r="M1" s="26"/>
      <c r="N1" s="26"/>
      <c r="O1" s="26"/>
      <c r="P1" s="26"/>
      <c r="Q1" s="25"/>
    </row>
    <row r="2" spans="1:27" ht="38.25" customHeight="1" x14ac:dyDescent="0.2">
      <c r="A2" s="26"/>
      <c r="B2" s="44" t="s">
        <v>265</v>
      </c>
      <c r="C2" s="44"/>
      <c r="D2" s="45"/>
      <c r="E2" s="45"/>
      <c r="F2" s="45"/>
      <c r="G2" s="26"/>
      <c r="H2" s="26"/>
      <c r="I2" s="26"/>
      <c r="J2" s="26"/>
      <c r="K2" s="26"/>
      <c r="L2" s="26"/>
      <c r="M2" s="26"/>
      <c r="N2" s="26"/>
      <c r="P2" s="30" t="s">
        <v>327</v>
      </c>
      <c r="Q2" s="31"/>
    </row>
    <row r="3" spans="1:27" s="17" customFormat="1" ht="38.25" customHeight="1" x14ac:dyDescent="0.2">
      <c r="A3" s="52"/>
      <c r="B3" s="168" t="s">
        <v>356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33"/>
    </row>
    <row r="4" spans="1:27" s="11" customFormat="1" ht="35.25" customHeight="1" x14ac:dyDescent="0.2">
      <c r="A4" s="53"/>
      <c r="B4" s="169" t="s">
        <v>436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54"/>
    </row>
    <row r="5" spans="1:27" s="12" customFormat="1" ht="42.75" customHeight="1" x14ac:dyDescent="0.2">
      <c r="A5" s="55"/>
      <c r="B5" s="171" t="s">
        <v>39</v>
      </c>
      <c r="C5" s="173" t="s">
        <v>52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5"/>
      <c r="O5" s="166" t="s">
        <v>77</v>
      </c>
      <c r="P5" s="170" t="s">
        <v>38</v>
      </c>
    </row>
    <row r="6" spans="1:27" s="13" customFormat="1" ht="24.75" customHeight="1" x14ac:dyDescent="0.2">
      <c r="A6" s="56"/>
      <c r="B6" s="172"/>
      <c r="C6" s="58" t="s">
        <v>53</v>
      </c>
      <c r="D6" s="58" t="s">
        <v>54</v>
      </c>
      <c r="E6" s="58" t="s">
        <v>55</v>
      </c>
      <c r="F6" s="58" t="s">
        <v>56</v>
      </c>
      <c r="G6" s="58" t="s">
        <v>57</v>
      </c>
      <c r="H6" s="58" t="s">
        <v>58</v>
      </c>
      <c r="I6" s="58" t="s">
        <v>59</v>
      </c>
      <c r="J6" s="58" t="s">
        <v>60</v>
      </c>
      <c r="K6" s="58" t="s">
        <v>61</v>
      </c>
      <c r="L6" s="57" t="s">
        <v>62</v>
      </c>
      <c r="M6" s="57" t="s">
        <v>63</v>
      </c>
      <c r="N6" s="57" t="s">
        <v>64</v>
      </c>
      <c r="O6" s="167"/>
      <c r="P6" s="170"/>
    </row>
    <row r="7" spans="1:27" s="13" customFormat="1" ht="60" customHeight="1" x14ac:dyDescent="0.2">
      <c r="A7" s="56"/>
      <c r="B7" s="172"/>
      <c r="C7" s="60" t="s">
        <v>65</v>
      </c>
      <c r="D7" s="60" t="s">
        <v>66</v>
      </c>
      <c r="E7" s="60" t="s">
        <v>67</v>
      </c>
      <c r="F7" s="60" t="s">
        <v>68</v>
      </c>
      <c r="G7" s="60" t="s">
        <v>69</v>
      </c>
      <c r="H7" s="60" t="s">
        <v>70</v>
      </c>
      <c r="I7" s="60" t="s">
        <v>71</v>
      </c>
      <c r="J7" s="60" t="s">
        <v>72</v>
      </c>
      <c r="K7" s="60" t="s">
        <v>73</v>
      </c>
      <c r="L7" s="59" t="s">
        <v>74</v>
      </c>
      <c r="M7" s="59" t="s">
        <v>76</v>
      </c>
      <c r="N7" s="59" t="s">
        <v>75</v>
      </c>
      <c r="O7" s="59" t="s">
        <v>7</v>
      </c>
      <c r="P7" s="170"/>
    </row>
    <row r="8" spans="1:27" s="14" customFormat="1" ht="39" customHeight="1" x14ac:dyDescent="0.2">
      <c r="A8" s="61"/>
      <c r="B8" s="62" t="s">
        <v>40</v>
      </c>
      <c r="C8" s="128">
        <f>'4-1'!C8+'4-2'!C8</f>
        <v>31552.002101349997</v>
      </c>
      <c r="D8" s="128">
        <f>'4-1'!D8+'4-2'!D8</f>
        <v>51408.402529096958</v>
      </c>
      <c r="E8" s="128">
        <f>'4-1'!E8+'4-2'!E8</f>
        <v>24857.363049188782</v>
      </c>
      <c r="F8" s="128">
        <f>'4-1'!F8+'4-2'!F8</f>
        <v>23126.825703465034</v>
      </c>
      <c r="G8" s="128">
        <f>'4-1'!G8+'4-2'!G8</f>
        <v>33779.71393749908</v>
      </c>
      <c r="H8" s="128">
        <f>'4-1'!H8+'4-2'!H8</f>
        <v>36962.968148554486</v>
      </c>
      <c r="I8" s="128">
        <f>'4-1'!I8+'4-2'!I8</f>
        <v>52803.530477397086</v>
      </c>
      <c r="J8" s="128">
        <f>'4-1'!J8+'4-2'!J8</f>
        <v>60105.977297924219</v>
      </c>
      <c r="K8" s="128">
        <f>'4-1'!K8+'4-2'!K8</f>
        <v>442327.55378476874</v>
      </c>
      <c r="L8" s="128">
        <f>'4-1'!L8+'4-2'!L8</f>
        <v>126753.47266781148</v>
      </c>
      <c r="M8" s="128">
        <f>'4-1'!M8+'4-2'!M8</f>
        <v>62394.698856417846</v>
      </c>
      <c r="N8" s="128">
        <f>'4-1'!N8+'4-2'!N8</f>
        <v>9539.8779642780737</v>
      </c>
      <c r="O8" s="128">
        <f>SUM(C8:N8)</f>
        <v>955612.38651775185</v>
      </c>
      <c r="P8" s="62" t="s">
        <v>10</v>
      </c>
    </row>
    <row r="9" spans="1:27" s="14" customFormat="1" ht="39" customHeight="1" x14ac:dyDescent="0.2">
      <c r="A9" s="61"/>
      <c r="B9" s="63" t="s">
        <v>41</v>
      </c>
      <c r="C9" s="129">
        <f>'4-1'!C9+'4-2'!C9</f>
        <v>54465.159824671384</v>
      </c>
      <c r="D9" s="129">
        <f>'4-1'!D9+'4-2'!D9</f>
        <v>46210.738599051328</v>
      </c>
      <c r="E9" s="129">
        <f>'4-1'!E9+'4-2'!E9</f>
        <v>56003.835402372257</v>
      </c>
      <c r="F9" s="129">
        <f>'4-1'!F9+'4-2'!F9</f>
        <v>39376.61188935391</v>
      </c>
      <c r="G9" s="129">
        <f>'4-1'!G9+'4-2'!G9</f>
        <v>48493.788386406442</v>
      </c>
      <c r="H9" s="129">
        <f>'4-1'!H9+'4-2'!H9</f>
        <v>32504.16734136521</v>
      </c>
      <c r="I9" s="129">
        <f>'4-1'!I9+'4-2'!I9</f>
        <v>82454.847734909534</v>
      </c>
      <c r="J9" s="129">
        <f>'4-1'!J9+'4-2'!J9</f>
        <v>101200.48901289677</v>
      </c>
      <c r="K9" s="129">
        <f>'4-1'!K9+'4-2'!K9</f>
        <v>1693666.9499158319</v>
      </c>
      <c r="L9" s="129">
        <f>'4-1'!L9+'4-2'!L9</f>
        <v>51705.685870230562</v>
      </c>
      <c r="M9" s="129">
        <f>'4-1'!M9+'4-2'!M9</f>
        <v>42159.739490855711</v>
      </c>
      <c r="N9" s="129">
        <f>'4-1'!N9+'4-2'!N9</f>
        <v>21721.108647427762</v>
      </c>
      <c r="O9" s="129">
        <f t="shared" ref="O9:O21" si="0">SUM(C9:N9)</f>
        <v>2269963.1221153727</v>
      </c>
      <c r="P9" s="63" t="s">
        <v>12</v>
      </c>
      <c r="U9" s="116"/>
      <c r="V9" s="116"/>
      <c r="W9" s="116"/>
      <c r="X9" s="116"/>
      <c r="Y9" s="116"/>
      <c r="Z9" s="116"/>
      <c r="AA9" s="116"/>
    </row>
    <row r="10" spans="1:27" s="14" customFormat="1" ht="39" customHeight="1" x14ac:dyDescent="0.2">
      <c r="A10" s="61"/>
      <c r="B10" s="62" t="s">
        <v>15</v>
      </c>
      <c r="C10" s="128">
        <f>'4-1'!C10+'4-2'!C10</f>
        <v>16206.713756237563</v>
      </c>
      <c r="D10" s="128">
        <f>'4-1'!D10+'4-2'!D10</f>
        <v>9161.2660170326144</v>
      </c>
      <c r="E10" s="128">
        <f>'4-1'!E10+'4-2'!E10</f>
        <v>5768.5300960072063</v>
      </c>
      <c r="F10" s="128">
        <f>'4-1'!F10+'4-2'!F10</f>
        <v>5414.892490681199</v>
      </c>
      <c r="G10" s="128">
        <f>'4-1'!G10+'4-2'!G10</f>
        <v>4759.2403783142163</v>
      </c>
      <c r="H10" s="128">
        <f>'4-1'!H10+'4-2'!H10</f>
        <v>2944.2365172729133</v>
      </c>
      <c r="I10" s="128">
        <f>'4-1'!I10+'4-2'!I10</f>
        <v>22640.214593488519</v>
      </c>
      <c r="J10" s="128">
        <f>'4-1'!J10+'4-2'!J10</f>
        <v>6101.1494484782725</v>
      </c>
      <c r="K10" s="128">
        <f>'4-1'!K10+'4-2'!K10</f>
        <v>234204.96850233001</v>
      </c>
      <c r="L10" s="128">
        <f>'4-1'!L10+'4-2'!L10</f>
        <v>20392.87651202079</v>
      </c>
      <c r="M10" s="128">
        <f>'4-1'!M10+'4-2'!M10</f>
        <v>6112.4841141982088</v>
      </c>
      <c r="N10" s="128">
        <f>'4-1'!N10+'4-2'!N10</f>
        <v>5181.1822578545907</v>
      </c>
      <c r="O10" s="128">
        <f t="shared" si="0"/>
        <v>338887.75468391611</v>
      </c>
      <c r="P10" s="62" t="s">
        <v>14</v>
      </c>
      <c r="U10" s="116"/>
      <c r="V10" s="117"/>
      <c r="W10" s="117"/>
      <c r="X10" s="117"/>
      <c r="Y10" s="116"/>
      <c r="Z10" s="116"/>
      <c r="AA10" s="116"/>
    </row>
    <row r="11" spans="1:27" s="14" customFormat="1" ht="39" customHeight="1" x14ac:dyDescent="0.2">
      <c r="A11" s="61"/>
      <c r="B11" s="63" t="s">
        <v>42</v>
      </c>
      <c r="C11" s="129">
        <f>'4-1'!C11+'4-2'!C11</f>
        <v>4486.7990372358581</v>
      </c>
      <c r="D11" s="129">
        <f>'4-1'!D11+'4-2'!D11</f>
        <v>7300.1554986514202</v>
      </c>
      <c r="E11" s="129">
        <f>'4-1'!E11+'4-2'!E11</f>
        <v>4473.6376381792634</v>
      </c>
      <c r="F11" s="129">
        <f>'4-1'!F11+'4-2'!F11</f>
        <v>6679.4493475421878</v>
      </c>
      <c r="G11" s="129">
        <f>'4-1'!G11+'4-2'!G11</f>
        <v>8175.9234437128025</v>
      </c>
      <c r="H11" s="129">
        <f>'4-1'!H11+'4-2'!H11</f>
        <v>8213.9034127145424</v>
      </c>
      <c r="I11" s="129">
        <f>'4-1'!I11+'4-2'!I11</f>
        <v>9966.8774219439238</v>
      </c>
      <c r="J11" s="129">
        <f>'4-1'!J11+'4-2'!J11</f>
        <v>12096.030761617545</v>
      </c>
      <c r="K11" s="129">
        <f>'4-1'!K11+'4-2'!K11</f>
        <v>68793.566080705234</v>
      </c>
      <c r="L11" s="129">
        <f>'4-1'!L11+'4-2'!L11</f>
        <v>38228.252596884653</v>
      </c>
      <c r="M11" s="129">
        <f>'4-1'!M11+'4-2'!M11</f>
        <v>41247.462333859294</v>
      </c>
      <c r="N11" s="129">
        <f>'4-1'!N11+'4-2'!N11</f>
        <v>1526.0548560321854</v>
      </c>
      <c r="O11" s="129">
        <f t="shared" si="0"/>
        <v>211188.1124290789</v>
      </c>
      <c r="P11" s="63" t="s">
        <v>16</v>
      </c>
      <c r="S11" s="15"/>
      <c r="U11" s="116"/>
      <c r="V11" s="116"/>
      <c r="W11" s="116"/>
      <c r="X11" s="116"/>
      <c r="Y11" s="116"/>
      <c r="Z11" s="116"/>
      <c r="AA11" s="116"/>
    </row>
    <row r="12" spans="1:27" s="14" customFormat="1" ht="39" customHeight="1" x14ac:dyDescent="0.2">
      <c r="A12" s="61"/>
      <c r="B12" s="62" t="s">
        <v>43</v>
      </c>
      <c r="C12" s="128">
        <f>'4-1'!C12+'4-2'!C12</f>
        <v>10250.705498880743</v>
      </c>
      <c r="D12" s="128">
        <f>'4-1'!D12+'4-2'!D12</f>
        <v>17123.992570199844</v>
      </c>
      <c r="E12" s="128">
        <f>'4-1'!E12+'4-2'!E12</f>
        <v>18896.699891113167</v>
      </c>
      <c r="F12" s="128">
        <f>'4-1'!F12+'4-2'!F12</f>
        <v>11786.298455349857</v>
      </c>
      <c r="G12" s="128">
        <f>'4-1'!G12+'4-2'!G12</f>
        <v>10434.010295555656</v>
      </c>
      <c r="H12" s="128">
        <f>'4-1'!H12+'4-2'!H12</f>
        <v>13657.603315553366</v>
      </c>
      <c r="I12" s="128">
        <f>'4-1'!I12+'4-2'!I12</f>
        <v>84846.466805124292</v>
      </c>
      <c r="J12" s="128">
        <f>'4-1'!J12+'4-2'!J12</f>
        <v>32077.275168921813</v>
      </c>
      <c r="K12" s="128">
        <f>'4-1'!K12+'4-2'!K12</f>
        <v>128405.7544098061</v>
      </c>
      <c r="L12" s="128">
        <f>'4-1'!L12+'4-2'!L12</f>
        <v>79979.940163451742</v>
      </c>
      <c r="M12" s="128">
        <f>'4-1'!M12+'4-2'!M12</f>
        <v>17954.349591446098</v>
      </c>
      <c r="N12" s="128">
        <f>'4-1'!N12+'4-2'!N12</f>
        <v>6459.603011759441</v>
      </c>
      <c r="O12" s="128">
        <f t="shared" si="0"/>
        <v>431872.69917716214</v>
      </c>
      <c r="P12" s="62" t="s">
        <v>18</v>
      </c>
      <c r="U12" s="116"/>
      <c r="V12" s="116"/>
      <c r="W12" s="116"/>
      <c r="X12" s="116"/>
      <c r="Y12" s="116"/>
      <c r="Z12" s="116"/>
      <c r="AA12" s="116"/>
    </row>
    <row r="13" spans="1:27" s="14" customFormat="1" ht="39" customHeight="1" x14ac:dyDescent="0.2">
      <c r="A13" s="61"/>
      <c r="B13" s="63" t="s">
        <v>44</v>
      </c>
      <c r="C13" s="129">
        <f>'4-1'!C13+'4-2'!C13</f>
        <v>5719.4747047003357</v>
      </c>
      <c r="D13" s="129">
        <f>'4-1'!D13+'4-2'!D13</f>
        <v>12405.743933460657</v>
      </c>
      <c r="E13" s="129">
        <f>'4-1'!E13+'4-2'!E13</f>
        <v>4283.6512564491804</v>
      </c>
      <c r="F13" s="129">
        <f>'4-1'!F13+'4-2'!F13</f>
        <v>17954.915458265688</v>
      </c>
      <c r="G13" s="129">
        <f>'4-1'!G13+'4-2'!G13</f>
        <v>13785.973183175221</v>
      </c>
      <c r="H13" s="129">
        <f>'4-1'!H13+'4-2'!H13</f>
        <v>9634.103870719111</v>
      </c>
      <c r="I13" s="129">
        <f>'4-1'!I13+'4-2'!I13</f>
        <v>16392.013750342747</v>
      </c>
      <c r="J13" s="129">
        <f>'4-1'!J13+'4-2'!J13</f>
        <v>22541.338697858791</v>
      </c>
      <c r="K13" s="129">
        <f>'4-1'!K13+'4-2'!K13</f>
        <v>259924.83604376862</v>
      </c>
      <c r="L13" s="129">
        <f>'4-1'!L13+'4-2'!L13</f>
        <v>20378.502959409372</v>
      </c>
      <c r="M13" s="129">
        <f>'4-1'!M13+'4-2'!M13</f>
        <v>17592.982712830781</v>
      </c>
      <c r="N13" s="129">
        <f>'4-1'!N13+'4-2'!N13</f>
        <v>8523.1031874765595</v>
      </c>
      <c r="O13" s="129">
        <f t="shared" si="0"/>
        <v>409136.63975845708</v>
      </c>
      <c r="P13" s="63" t="s">
        <v>19</v>
      </c>
      <c r="U13" s="116"/>
      <c r="V13" s="116"/>
      <c r="W13" s="116"/>
      <c r="X13" s="116"/>
      <c r="Y13" s="116"/>
      <c r="Z13" s="116"/>
      <c r="AA13" s="116"/>
    </row>
    <row r="14" spans="1:27" s="14" customFormat="1" ht="39" customHeight="1" x14ac:dyDescent="0.2">
      <c r="A14" s="61"/>
      <c r="B14" s="62" t="s">
        <v>45</v>
      </c>
      <c r="C14" s="128">
        <f>'4-1'!C14+'4-2'!C14</f>
        <v>889.32519533472907</v>
      </c>
      <c r="D14" s="128">
        <f>'4-1'!D14+'4-2'!D14</f>
        <v>4261.6669315053878</v>
      </c>
      <c r="E14" s="128">
        <f>'4-1'!E14+'4-2'!E14</f>
        <v>1696.3213335204623</v>
      </c>
      <c r="F14" s="128">
        <f>'4-1'!F14+'4-2'!F14</f>
        <v>2564.2176153686805</v>
      </c>
      <c r="G14" s="128">
        <f>'4-1'!G14+'4-2'!G14</f>
        <v>4773.2036304828634</v>
      </c>
      <c r="H14" s="128">
        <f>'4-1'!H14+'4-2'!H14</f>
        <v>2825.6399279227176</v>
      </c>
      <c r="I14" s="128">
        <f>'4-1'!I14+'4-2'!I14</f>
        <v>7451.1439296184253</v>
      </c>
      <c r="J14" s="128">
        <f>'4-1'!J14+'4-2'!J14</f>
        <v>4806.1469575712918</v>
      </c>
      <c r="K14" s="128">
        <f>'4-1'!K14+'4-2'!K14</f>
        <v>60966.420137273039</v>
      </c>
      <c r="L14" s="128">
        <f>'4-1'!L14+'4-2'!L14</f>
        <v>5418.1653706230718</v>
      </c>
      <c r="M14" s="128">
        <f>'4-1'!M14+'4-2'!M14</f>
        <v>2037.8122462544247</v>
      </c>
      <c r="N14" s="128">
        <f>'4-1'!N14+'4-2'!N14</f>
        <v>510.71947235276969</v>
      </c>
      <c r="O14" s="128">
        <f t="shared" si="0"/>
        <v>98200.782747827863</v>
      </c>
      <c r="P14" s="62" t="s">
        <v>21</v>
      </c>
      <c r="U14" s="116"/>
      <c r="V14" s="116"/>
      <c r="W14" s="116"/>
      <c r="X14" s="116"/>
      <c r="Y14" s="116"/>
      <c r="Z14" s="116"/>
      <c r="AA14" s="116"/>
    </row>
    <row r="15" spans="1:27" s="14" customFormat="1" ht="39" customHeight="1" x14ac:dyDescent="0.2">
      <c r="A15" s="61"/>
      <c r="B15" s="63" t="s">
        <v>46</v>
      </c>
      <c r="C15" s="129">
        <f>'4-1'!C15+'4-2'!C15</f>
        <v>1898.8023352920854</v>
      </c>
      <c r="D15" s="129">
        <f>'4-1'!D15+'4-2'!D15</f>
        <v>1298.1072949521645</v>
      </c>
      <c r="E15" s="129">
        <f>'4-1'!E15+'4-2'!E15</f>
        <v>1873.3356764170826</v>
      </c>
      <c r="F15" s="129">
        <f>'4-1'!F15+'4-2'!F15</f>
        <v>1071.5638508674258</v>
      </c>
      <c r="G15" s="129">
        <f>'4-1'!G15+'4-2'!G15</f>
        <v>2914.7008713227456</v>
      </c>
      <c r="H15" s="129">
        <f>'4-1'!H15+'4-2'!H15</f>
        <v>690.8277451781687</v>
      </c>
      <c r="I15" s="129">
        <f>'4-1'!I15+'4-2'!I15</f>
        <v>1611.2316185916516</v>
      </c>
      <c r="J15" s="129">
        <f>'4-1'!J15+'4-2'!J15</f>
        <v>4208.0327290637752</v>
      </c>
      <c r="K15" s="129">
        <f>'4-1'!K15+'4-2'!K15</f>
        <v>20182.000959094425</v>
      </c>
      <c r="L15" s="129">
        <f>'4-1'!L15+'4-2'!L15</f>
        <v>11503.339582982246</v>
      </c>
      <c r="M15" s="129">
        <f>'4-1'!M15+'4-2'!M15</f>
        <v>768.86680226093358</v>
      </c>
      <c r="N15" s="129">
        <f>'4-1'!N15+'4-2'!N15</f>
        <v>1093.6039461813266</v>
      </c>
      <c r="O15" s="129">
        <f t="shared" si="0"/>
        <v>49114.413412204034</v>
      </c>
      <c r="P15" s="63" t="s">
        <v>23</v>
      </c>
      <c r="U15" s="116"/>
      <c r="V15" s="116"/>
      <c r="W15" s="116"/>
      <c r="X15" s="116"/>
      <c r="Y15" s="116"/>
      <c r="Z15" s="116"/>
      <c r="AA15" s="116"/>
    </row>
    <row r="16" spans="1:27" s="14" customFormat="1" ht="39" customHeight="1" x14ac:dyDescent="0.2">
      <c r="A16" s="61"/>
      <c r="B16" s="62" t="s">
        <v>26</v>
      </c>
      <c r="C16" s="128">
        <f>'4-1'!C16+'4-2'!C16</f>
        <v>1216.0656402155173</v>
      </c>
      <c r="D16" s="128">
        <f>'4-1'!D16+'4-2'!D16</f>
        <v>1095.3655972790318</v>
      </c>
      <c r="E16" s="128">
        <f>'4-1'!E16+'4-2'!E16</f>
        <v>1354.9081179975058</v>
      </c>
      <c r="F16" s="128">
        <f>'4-1'!F16+'4-2'!F16</f>
        <v>685.81395275594014</v>
      </c>
      <c r="G16" s="128">
        <f>'4-1'!G16+'4-2'!G16</f>
        <v>1661.9196510589322</v>
      </c>
      <c r="H16" s="128">
        <f>'4-1'!H16+'4-2'!H16</f>
        <v>1521.7508980449975</v>
      </c>
      <c r="I16" s="128">
        <f>'4-1'!I16+'4-2'!I16</f>
        <v>1413.2763321610853</v>
      </c>
      <c r="J16" s="128">
        <f>'4-1'!J16+'4-2'!J16</f>
        <v>3098.2000171766549</v>
      </c>
      <c r="K16" s="128">
        <f>'4-1'!K16+'4-2'!K16</f>
        <v>17120.016350265214</v>
      </c>
      <c r="L16" s="128">
        <f>'4-1'!L16+'4-2'!L16</f>
        <v>3504.2988177595907</v>
      </c>
      <c r="M16" s="128">
        <f>'4-1'!M16+'4-2'!M16</f>
        <v>2499.9761240359067</v>
      </c>
      <c r="N16" s="128">
        <f>'4-1'!N16+'4-2'!N16</f>
        <v>498.75715453196756</v>
      </c>
      <c r="O16" s="128">
        <f t="shared" si="0"/>
        <v>35670.348653282337</v>
      </c>
      <c r="P16" s="62" t="s">
        <v>25</v>
      </c>
      <c r="U16" s="116"/>
      <c r="V16" s="116"/>
      <c r="W16" s="116"/>
      <c r="X16" s="116"/>
      <c r="Y16" s="116"/>
      <c r="Z16" s="116"/>
      <c r="AA16" s="116"/>
    </row>
    <row r="17" spans="1:27" s="14" customFormat="1" ht="39" customHeight="1" x14ac:dyDescent="0.2">
      <c r="A17" s="61"/>
      <c r="B17" s="63" t="s">
        <v>47</v>
      </c>
      <c r="C17" s="129">
        <f>'4-1'!C17+'4-2'!C17</f>
        <v>3660.6638413392684</v>
      </c>
      <c r="D17" s="129">
        <f>'4-1'!D17+'4-2'!D17</f>
        <v>5527.3361591790353</v>
      </c>
      <c r="E17" s="129">
        <f>'4-1'!E17+'4-2'!E17</f>
        <v>3853.1628595218517</v>
      </c>
      <c r="F17" s="129">
        <f>'4-1'!F17+'4-2'!F17</f>
        <v>11441.67959427723</v>
      </c>
      <c r="G17" s="129">
        <f>'4-1'!G17+'4-2'!G17</f>
        <v>9673.9833413351716</v>
      </c>
      <c r="H17" s="129">
        <f>'4-1'!H17+'4-2'!H17</f>
        <v>5899.3515889805349</v>
      </c>
      <c r="I17" s="129">
        <f>'4-1'!I17+'4-2'!I17</f>
        <v>14596.786935234011</v>
      </c>
      <c r="J17" s="129">
        <f>'4-1'!J17+'4-2'!J17</f>
        <v>13803.284289035635</v>
      </c>
      <c r="K17" s="129">
        <f>'4-1'!K17+'4-2'!K17</f>
        <v>129529.43200470899</v>
      </c>
      <c r="L17" s="129">
        <f>'4-1'!L17+'4-2'!L17</f>
        <v>42657.081887231994</v>
      </c>
      <c r="M17" s="129">
        <f>'4-1'!M17+'4-2'!M17</f>
        <v>11755.829733355942</v>
      </c>
      <c r="N17" s="129">
        <f>'4-1'!N17+'4-2'!N17</f>
        <v>1605.0656391180351</v>
      </c>
      <c r="O17" s="129">
        <f t="shared" si="0"/>
        <v>254003.65787331766</v>
      </c>
      <c r="P17" s="63" t="s">
        <v>27</v>
      </c>
      <c r="U17" s="116"/>
      <c r="V17" s="116"/>
      <c r="W17" s="116"/>
      <c r="X17" s="116"/>
      <c r="Y17" s="116"/>
      <c r="Z17" s="116"/>
      <c r="AA17" s="116"/>
    </row>
    <row r="18" spans="1:27" s="14" customFormat="1" ht="39" customHeight="1" x14ac:dyDescent="0.2">
      <c r="A18" s="61"/>
      <c r="B18" s="62" t="s">
        <v>48</v>
      </c>
      <c r="C18" s="128">
        <f>'4-1'!C18+'4-2'!C18</f>
        <v>1618.5062506367808</v>
      </c>
      <c r="D18" s="128">
        <f>'4-1'!D18+'4-2'!D18</f>
        <v>10608.470551043894</v>
      </c>
      <c r="E18" s="128">
        <f>'4-1'!E18+'4-2'!E18</f>
        <v>2873.5117308858717</v>
      </c>
      <c r="F18" s="128">
        <f>'4-1'!F18+'4-2'!F18</f>
        <v>5634.2529806826205</v>
      </c>
      <c r="G18" s="128">
        <f>'4-1'!G18+'4-2'!G18</f>
        <v>3774.9781368444219</v>
      </c>
      <c r="H18" s="128">
        <f>'4-1'!H18+'4-2'!H18</f>
        <v>2121.9038653099019</v>
      </c>
      <c r="I18" s="128">
        <f>'4-1'!I18+'4-2'!I18</f>
        <v>20577.605174031836</v>
      </c>
      <c r="J18" s="128">
        <f>'4-1'!J18+'4-2'!J18</f>
        <v>4122.7700780846808</v>
      </c>
      <c r="K18" s="128">
        <f>'4-1'!K18+'4-2'!K18</f>
        <v>28792.293614434413</v>
      </c>
      <c r="L18" s="128">
        <f>'4-1'!L18+'4-2'!L18</f>
        <v>22842.382399343129</v>
      </c>
      <c r="M18" s="128">
        <f>'4-1'!M18+'4-2'!M18</f>
        <v>4717.4002980934965</v>
      </c>
      <c r="N18" s="128">
        <f>'4-1'!N18+'4-2'!N18</f>
        <v>7716.3527279660329</v>
      </c>
      <c r="O18" s="128">
        <f t="shared" si="0"/>
        <v>115400.42780735707</v>
      </c>
      <c r="P18" s="62" t="s">
        <v>29</v>
      </c>
    </row>
    <row r="19" spans="1:27" s="14" customFormat="1" ht="39" customHeight="1" x14ac:dyDescent="0.2">
      <c r="A19" s="61"/>
      <c r="B19" s="63" t="s">
        <v>49</v>
      </c>
      <c r="C19" s="129">
        <f>'4-1'!C19+'4-2'!C19</f>
        <v>7160.597225206413</v>
      </c>
      <c r="D19" s="129">
        <f>'4-1'!D19+'4-2'!D19</f>
        <v>3286.7583865054057</v>
      </c>
      <c r="E19" s="129">
        <f>'4-1'!E19+'4-2'!E19</f>
        <v>1588.9490549495297</v>
      </c>
      <c r="F19" s="129">
        <f>'4-1'!F19+'4-2'!F19</f>
        <v>1743.4830323070914</v>
      </c>
      <c r="G19" s="129">
        <f>'4-1'!G19+'4-2'!G19</f>
        <v>1903.2059936812143</v>
      </c>
      <c r="H19" s="129">
        <f>'4-1'!H19+'4-2'!H19</f>
        <v>2516.3589913063283</v>
      </c>
      <c r="I19" s="129">
        <f>'4-1'!I19+'4-2'!I19</f>
        <v>5499.8367324326773</v>
      </c>
      <c r="J19" s="129">
        <f>'4-1'!J19+'4-2'!J19</f>
        <v>3943.1200186104243</v>
      </c>
      <c r="K19" s="129">
        <f>'4-1'!K19+'4-2'!K19</f>
        <v>91470.910816568008</v>
      </c>
      <c r="L19" s="129">
        <f>'4-1'!L19+'4-2'!L19</f>
        <v>4513.1071247449745</v>
      </c>
      <c r="M19" s="129">
        <f>'4-1'!M19+'4-2'!M19</f>
        <v>3035.5945262009564</v>
      </c>
      <c r="N19" s="129">
        <f>'4-1'!N19+'4-2'!N19</f>
        <v>581.24762895007916</v>
      </c>
      <c r="O19" s="129">
        <f t="shared" si="0"/>
        <v>127243.16953146311</v>
      </c>
      <c r="P19" s="63" t="s">
        <v>31</v>
      </c>
    </row>
    <row r="20" spans="1:27" s="14" customFormat="1" ht="39" customHeight="1" x14ac:dyDescent="0.2">
      <c r="A20" s="61"/>
      <c r="B20" s="62" t="s">
        <v>50</v>
      </c>
      <c r="C20" s="128">
        <f>'4-1'!C20+'4-2'!C20</f>
        <v>486.50229339010485</v>
      </c>
      <c r="D20" s="128">
        <f>'4-1'!D20+'4-2'!D20</f>
        <v>0</v>
      </c>
      <c r="E20" s="128">
        <f>'4-1'!E20+'4-2'!E20</f>
        <v>2668.2167747546887</v>
      </c>
      <c r="F20" s="128">
        <f>'4-1'!F20+'4-2'!F20</f>
        <v>1861.7309904089941</v>
      </c>
      <c r="G20" s="128">
        <f>'4-1'!G20+'4-2'!G20</f>
        <v>109.11251399776366</v>
      </c>
      <c r="H20" s="128">
        <f>'4-1'!H20+'4-2'!H20</f>
        <v>365.4568467499617</v>
      </c>
      <c r="I20" s="128">
        <f>'4-1'!I20+'4-2'!I20</f>
        <v>2915.7464496300863</v>
      </c>
      <c r="J20" s="128">
        <f>'4-1'!J20+'4-2'!J20</f>
        <v>2243.8214431596516</v>
      </c>
      <c r="K20" s="128">
        <f>'4-1'!K20+'4-2'!K20</f>
        <v>19926.371325934699</v>
      </c>
      <c r="L20" s="128">
        <f>'4-1'!L20+'4-2'!L20</f>
        <v>1742.3612131734494</v>
      </c>
      <c r="M20" s="128">
        <f>'4-1'!M20+'4-2'!M20</f>
        <v>1096.2015762660724</v>
      </c>
      <c r="N20" s="128">
        <f>'4-1'!N20+'4-2'!N20</f>
        <v>381.62376260359707</v>
      </c>
      <c r="O20" s="128">
        <f t="shared" si="0"/>
        <v>33797.145190069066</v>
      </c>
      <c r="P20" s="62" t="s">
        <v>33</v>
      </c>
    </row>
    <row r="21" spans="1:27" s="14" customFormat="1" ht="39.950000000000003" customHeight="1" x14ac:dyDescent="0.2">
      <c r="A21" s="61"/>
      <c r="B21" s="64" t="s">
        <v>51</v>
      </c>
      <c r="C21" s="130">
        <f>SUM(C8:C20)</f>
        <v>139611.31770449076</v>
      </c>
      <c r="D21" s="130">
        <f t="shared" ref="D21:N21" si="1">SUM(D8:D20)</f>
        <v>169688.00406795781</v>
      </c>
      <c r="E21" s="130">
        <f t="shared" si="1"/>
        <v>130192.12288135686</v>
      </c>
      <c r="F21" s="130">
        <f t="shared" si="1"/>
        <v>129341.73536132586</v>
      </c>
      <c r="G21" s="130">
        <f t="shared" si="1"/>
        <v>144239.75376338654</v>
      </c>
      <c r="H21" s="130">
        <f t="shared" si="1"/>
        <v>119858.27246967223</v>
      </c>
      <c r="I21" s="130">
        <f t="shared" si="1"/>
        <v>323169.57795490592</v>
      </c>
      <c r="J21" s="130">
        <f t="shared" si="1"/>
        <v>270347.63592039957</v>
      </c>
      <c r="K21" s="130">
        <f t="shared" si="1"/>
        <v>3195311.0739454892</v>
      </c>
      <c r="L21" s="130">
        <f t="shared" si="1"/>
        <v>429619.46716566704</v>
      </c>
      <c r="M21" s="130">
        <f t="shared" si="1"/>
        <v>213373.3984060756</v>
      </c>
      <c r="N21" s="130">
        <f t="shared" si="1"/>
        <v>65338.30025653242</v>
      </c>
      <c r="O21" s="130">
        <f t="shared" si="0"/>
        <v>5330090.6598972594</v>
      </c>
      <c r="P21" s="64" t="s">
        <v>7</v>
      </c>
    </row>
    <row r="22" spans="1:27" s="7" customFormat="1" ht="30" customHeight="1" x14ac:dyDescent="0.2">
      <c r="A22" s="41"/>
      <c r="B22" s="152" t="s">
        <v>275</v>
      </c>
      <c r="C22" s="152"/>
      <c r="D22" s="152"/>
      <c r="F22" s="41"/>
      <c r="G22" s="41"/>
      <c r="H22" s="41"/>
      <c r="I22" s="41"/>
      <c r="J22" s="41"/>
      <c r="K22" s="41"/>
      <c r="L22" s="41"/>
      <c r="M22" s="152" t="s">
        <v>274</v>
      </c>
      <c r="N22" s="152"/>
      <c r="O22" s="152"/>
      <c r="P22" s="152"/>
      <c r="Q22" s="41"/>
    </row>
    <row r="23" spans="1:27" ht="22.5" x14ac:dyDescent="0.2">
      <c r="A23" s="26"/>
      <c r="B23" s="45"/>
      <c r="C23" s="45"/>
      <c r="D23" s="45"/>
      <c r="E23" s="45"/>
      <c r="F23" s="45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5"/>
    </row>
    <row r="26" spans="1:27" ht="20.25" x14ac:dyDescent="0.2">
      <c r="E26" s="10"/>
      <c r="F26" s="10"/>
      <c r="L26" s="73"/>
    </row>
    <row r="27" spans="1:27" ht="36" customHeight="1" x14ac:dyDescent="0.2">
      <c r="R27" s="74"/>
    </row>
  </sheetData>
  <mergeCells count="8">
    <mergeCell ref="B22:D22"/>
    <mergeCell ref="M22:P22"/>
    <mergeCell ref="B3:P3"/>
    <mergeCell ref="B4:P4"/>
    <mergeCell ref="B5:B7"/>
    <mergeCell ref="P5:P7"/>
    <mergeCell ref="C5:N5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28"/>
  <sheetViews>
    <sheetView rightToLeft="1" view="pageBreakPreview" zoomScale="55" zoomScaleNormal="75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0"/>
    <col min="2" max="2" width="32.85546875" style="9" customWidth="1"/>
    <col min="3" max="3" width="17.7109375" style="9" customWidth="1"/>
    <col min="4" max="6" width="15.7109375" style="9" customWidth="1"/>
    <col min="7" max="15" width="15.7109375" style="10" customWidth="1"/>
    <col min="16" max="16" width="44" style="10" customWidth="1"/>
    <col min="17" max="17" width="9.140625" style="4"/>
    <col min="18" max="31" width="9.140625" style="10"/>
    <col min="32" max="32" width="7.28515625" style="10" customWidth="1"/>
    <col min="33" max="35" width="9.140625" style="10" hidden="1" customWidth="1"/>
    <col min="36" max="36" width="22.140625" style="10" customWidth="1"/>
    <col min="37" max="16384" width="9.140625" style="10"/>
  </cols>
  <sheetData>
    <row r="1" spans="1:37" ht="22.5" x14ac:dyDescent="0.2">
      <c r="A1" s="26"/>
      <c r="B1" s="45"/>
      <c r="C1" s="45"/>
      <c r="D1" s="45"/>
      <c r="E1" s="45"/>
      <c r="F1" s="45"/>
      <c r="G1" s="26"/>
      <c r="H1" s="26"/>
      <c r="I1" s="26"/>
      <c r="J1" s="26"/>
      <c r="K1" s="26"/>
      <c r="L1" s="26"/>
      <c r="M1" s="26"/>
      <c r="N1" s="26"/>
      <c r="O1" s="26"/>
      <c r="P1" s="26"/>
      <c r="Q1" s="25"/>
    </row>
    <row r="2" spans="1:37" ht="38.25" customHeight="1" x14ac:dyDescent="0.2">
      <c r="A2" s="26"/>
      <c r="B2" s="44" t="s">
        <v>328</v>
      </c>
      <c r="C2" s="44"/>
      <c r="D2" s="45"/>
      <c r="E2" s="45"/>
      <c r="F2" s="45"/>
      <c r="G2" s="26"/>
      <c r="H2" s="26"/>
      <c r="I2" s="26"/>
      <c r="J2" s="26"/>
      <c r="K2" s="26"/>
      <c r="L2" s="26"/>
      <c r="M2" s="26"/>
      <c r="N2" s="26"/>
      <c r="P2" s="30" t="s">
        <v>329</v>
      </c>
      <c r="Q2" s="31"/>
    </row>
    <row r="3" spans="1:37" s="17" customFormat="1" ht="38.25" customHeight="1" x14ac:dyDescent="0.2">
      <c r="A3" s="52"/>
      <c r="B3" s="168" t="s">
        <v>357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33"/>
    </row>
    <row r="4" spans="1:37" s="11" customFormat="1" ht="46.5" customHeight="1" x14ac:dyDescent="0.2">
      <c r="A4" s="53"/>
      <c r="B4" s="169" t="s">
        <v>437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54"/>
    </row>
    <row r="5" spans="1:37" s="12" customFormat="1" ht="42.75" customHeight="1" x14ac:dyDescent="0.2">
      <c r="A5" s="55"/>
      <c r="B5" s="171" t="s">
        <v>39</v>
      </c>
      <c r="C5" s="173" t="s">
        <v>52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5"/>
      <c r="O5" s="166" t="s">
        <v>77</v>
      </c>
      <c r="P5" s="170" t="s">
        <v>38</v>
      </c>
    </row>
    <row r="6" spans="1:37" s="13" customFormat="1" ht="24.75" customHeight="1" x14ac:dyDescent="0.2">
      <c r="A6" s="56"/>
      <c r="B6" s="172"/>
      <c r="C6" s="58" t="s">
        <v>53</v>
      </c>
      <c r="D6" s="58" t="s">
        <v>54</v>
      </c>
      <c r="E6" s="58" t="s">
        <v>55</v>
      </c>
      <c r="F6" s="58" t="s">
        <v>56</v>
      </c>
      <c r="G6" s="58" t="s">
        <v>57</v>
      </c>
      <c r="H6" s="58" t="s">
        <v>58</v>
      </c>
      <c r="I6" s="58" t="s">
        <v>59</v>
      </c>
      <c r="J6" s="58" t="s">
        <v>60</v>
      </c>
      <c r="K6" s="58" t="s">
        <v>61</v>
      </c>
      <c r="L6" s="57" t="s">
        <v>62</v>
      </c>
      <c r="M6" s="57" t="s">
        <v>63</v>
      </c>
      <c r="N6" s="57" t="s">
        <v>64</v>
      </c>
      <c r="O6" s="167"/>
      <c r="P6" s="170"/>
    </row>
    <row r="7" spans="1:37" s="13" customFormat="1" ht="56.25" customHeight="1" x14ac:dyDescent="0.2">
      <c r="A7" s="56"/>
      <c r="B7" s="172"/>
      <c r="C7" s="60" t="s">
        <v>65</v>
      </c>
      <c r="D7" s="60" t="s">
        <v>66</v>
      </c>
      <c r="E7" s="60" t="s">
        <v>67</v>
      </c>
      <c r="F7" s="60" t="s">
        <v>68</v>
      </c>
      <c r="G7" s="60" t="s">
        <v>69</v>
      </c>
      <c r="H7" s="60" t="s">
        <v>70</v>
      </c>
      <c r="I7" s="60" t="s">
        <v>71</v>
      </c>
      <c r="J7" s="60" t="s">
        <v>72</v>
      </c>
      <c r="K7" s="60" t="s">
        <v>73</v>
      </c>
      <c r="L7" s="59" t="s">
        <v>74</v>
      </c>
      <c r="M7" s="59" t="s">
        <v>76</v>
      </c>
      <c r="N7" s="59" t="s">
        <v>75</v>
      </c>
      <c r="O7" s="59" t="s">
        <v>7</v>
      </c>
      <c r="P7" s="170"/>
    </row>
    <row r="8" spans="1:37" s="14" customFormat="1" ht="39" customHeight="1" x14ac:dyDescent="0.2">
      <c r="A8" s="61"/>
      <c r="B8" s="62" t="s">
        <v>40</v>
      </c>
      <c r="C8" s="128">
        <v>18015.073643634583</v>
      </c>
      <c r="D8" s="128">
        <v>25540.378095507946</v>
      </c>
      <c r="E8" s="128">
        <v>15914.020436267938</v>
      </c>
      <c r="F8" s="128">
        <v>13965.372776558608</v>
      </c>
      <c r="G8" s="128">
        <v>18969.269480229421</v>
      </c>
      <c r="H8" s="128">
        <v>19635.969805974073</v>
      </c>
      <c r="I8" s="128">
        <v>28974.440017959463</v>
      </c>
      <c r="J8" s="128">
        <v>33608.446244420345</v>
      </c>
      <c r="K8" s="128">
        <v>256194.67766381102</v>
      </c>
      <c r="L8" s="128">
        <v>68205.731360334699</v>
      </c>
      <c r="M8" s="128">
        <v>33801.289450003671</v>
      </c>
      <c r="N8" s="128">
        <v>5604.6440868249738</v>
      </c>
      <c r="O8" s="128">
        <f>SUM(C8:N8)</f>
        <v>538429.31306152663</v>
      </c>
      <c r="P8" s="62" t="s">
        <v>10</v>
      </c>
      <c r="AK8" s="176"/>
    </row>
    <row r="9" spans="1:37" s="14" customFormat="1" ht="39" customHeight="1" x14ac:dyDescent="0.2">
      <c r="A9" s="61"/>
      <c r="B9" s="63" t="s">
        <v>41</v>
      </c>
      <c r="C9" s="129">
        <v>32375.117578494355</v>
      </c>
      <c r="D9" s="129">
        <v>27283.755759074898</v>
      </c>
      <c r="E9" s="129">
        <v>28535.883111892828</v>
      </c>
      <c r="F9" s="129">
        <v>23744.455758390119</v>
      </c>
      <c r="G9" s="129">
        <v>31325.605797738444</v>
      </c>
      <c r="H9" s="129">
        <v>21628.83004794288</v>
      </c>
      <c r="I9" s="129">
        <v>48628.474275669287</v>
      </c>
      <c r="J9" s="129">
        <v>57103.389040527734</v>
      </c>
      <c r="K9" s="129">
        <v>910885.84017883637</v>
      </c>
      <c r="L9" s="129">
        <v>30419.384780547411</v>
      </c>
      <c r="M9" s="129">
        <v>27422.97620129713</v>
      </c>
      <c r="N9" s="129">
        <v>13128.51040420203</v>
      </c>
      <c r="O9" s="129">
        <f t="shared" ref="O9:O21" si="0">SUM(C9:N9)</f>
        <v>1252482.2229346132</v>
      </c>
      <c r="P9" s="63" t="s">
        <v>12</v>
      </c>
      <c r="AK9" s="176"/>
    </row>
    <row r="10" spans="1:37" s="14" customFormat="1" ht="39" customHeight="1" x14ac:dyDescent="0.2">
      <c r="A10" s="61"/>
      <c r="B10" s="62" t="s">
        <v>15</v>
      </c>
      <c r="C10" s="128">
        <v>7967.5321544128128</v>
      </c>
      <c r="D10" s="128">
        <v>3610.4101509482894</v>
      </c>
      <c r="E10" s="128">
        <v>3732.5324902836501</v>
      </c>
      <c r="F10" s="128">
        <v>2988.8907229353122</v>
      </c>
      <c r="G10" s="128">
        <v>3004.8784052114806</v>
      </c>
      <c r="H10" s="128">
        <v>2498.5856223780074</v>
      </c>
      <c r="I10" s="128">
        <v>13675.064567403675</v>
      </c>
      <c r="J10" s="128">
        <v>2898.0891509942826</v>
      </c>
      <c r="K10" s="128">
        <v>137970.774146852</v>
      </c>
      <c r="L10" s="128">
        <v>10230.213650361567</v>
      </c>
      <c r="M10" s="128">
        <v>4603.4932375031558</v>
      </c>
      <c r="N10" s="128">
        <v>2261.9507160312442</v>
      </c>
      <c r="O10" s="128">
        <f t="shared" si="0"/>
        <v>195442.41501531549</v>
      </c>
      <c r="P10" s="62" t="s">
        <v>14</v>
      </c>
      <c r="AK10" s="176"/>
    </row>
    <row r="11" spans="1:37" s="14" customFormat="1" ht="39" customHeight="1" x14ac:dyDescent="0.2">
      <c r="A11" s="61"/>
      <c r="B11" s="63" t="s">
        <v>42</v>
      </c>
      <c r="C11" s="129">
        <v>1690.9383857448506</v>
      </c>
      <c r="D11" s="129">
        <v>3167.7444637007643</v>
      </c>
      <c r="E11" s="129">
        <v>2518.0736906912475</v>
      </c>
      <c r="F11" s="129">
        <v>5092.2125591069662</v>
      </c>
      <c r="G11" s="129">
        <v>3645.1944278187411</v>
      </c>
      <c r="H11" s="129">
        <v>3692.7908684709528</v>
      </c>
      <c r="I11" s="129">
        <v>6308.6330096664897</v>
      </c>
      <c r="J11" s="129">
        <v>5798.9352999961411</v>
      </c>
      <c r="K11" s="129">
        <v>39104.578374787576</v>
      </c>
      <c r="L11" s="129">
        <v>18880.720687964054</v>
      </c>
      <c r="M11" s="129">
        <v>19591.217199857478</v>
      </c>
      <c r="N11" s="129">
        <v>1216.3768529856457</v>
      </c>
      <c r="O11" s="129">
        <f t="shared" si="0"/>
        <v>110707.41582079091</v>
      </c>
      <c r="P11" s="63" t="s">
        <v>16</v>
      </c>
      <c r="S11" s="15"/>
      <c r="AJ11" s="67"/>
      <c r="AK11" s="68"/>
    </row>
    <row r="12" spans="1:37" s="14" customFormat="1" ht="39" customHeight="1" x14ac:dyDescent="0.2">
      <c r="A12" s="61"/>
      <c r="B12" s="62" t="s">
        <v>43</v>
      </c>
      <c r="C12" s="128">
        <v>6401.1806269127292</v>
      </c>
      <c r="D12" s="128">
        <v>10477.473534502227</v>
      </c>
      <c r="E12" s="128">
        <v>9840.3713927306289</v>
      </c>
      <c r="F12" s="128">
        <v>8242.5467076385339</v>
      </c>
      <c r="G12" s="128">
        <v>7023.6715439948075</v>
      </c>
      <c r="H12" s="128">
        <v>7438.434763192532</v>
      </c>
      <c r="I12" s="128">
        <v>49117.504997707147</v>
      </c>
      <c r="J12" s="128">
        <v>17983.315197342588</v>
      </c>
      <c r="K12" s="128">
        <v>79242.974102720778</v>
      </c>
      <c r="L12" s="128">
        <v>44755.57313578351</v>
      </c>
      <c r="M12" s="128">
        <v>10727.965043584041</v>
      </c>
      <c r="N12" s="128">
        <v>3216.6621059202475</v>
      </c>
      <c r="O12" s="128">
        <f t="shared" si="0"/>
        <v>254467.67315202978</v>
      </c>
      <c r="P12" s="62" t="s">
        <v>18</v>
      </c>
      <c r="AJ12" s="67"/>
      <c r="AK12" s="69"/>
    </row>
    <row r="13" spans="1:37" s="14" customFormat="1" ht="39" customHeight="1" x14ac:dyDescent="0.2">
      <c r="A13" s="61"/>
      <c r="B13" s="63" t="s">
        <v>44</v>
      </c>
      <c r="C13" s="129">
        <v>2960.9984074930262</v>
      </c>
      <c r="D13" s="129">
        <v>6888.4493015954895</v>
      </c>
      <c r="E13" s="129">
        <v>2682.7790840893426</v>
      </c>
      <c r="F13" s="129">
        <v>10357.719459312862</v>
      </c>
      <c r="G13" s="129">
        <v>8276.6224198496584</v>
      </c>
      <c r="H13" s="129">
        <v>4803.1679125333458</v>
      </c>
      <c r="I13" s="129">
        <v>9648.2230497206729</v>
      </c>
      <c r="J13" s="129">
        <v>10424.16613891093</v>
      </c>
      <c r="K13" s="129">
        <v>144560.02264984002</v>
      </c>
      <c r="L13" s="129">
        <v>11011.14271582762</v>
      </c>
      <c r="M13" s="129">
        <v>9297.0732163816501</v>
      </c>
      <c r="N13" s="129">
        <v>3511.7297385998231</v>
      </c>
      <c r="O13" s="129">
        <f t="shared" si="0"/>
        <v>224422.09409415445</v>
      </c>
      <c r="P13" s="63" t="s">
        <v>19</v>
      </c>
      <c r="AJ13" s="67"/>
      <c r="AK13" s="68"/>
    </row>
    <row r="14" spans="1:37" s="14" customFormat="1" ht="39" customHeight="1" x14ac:dyDescent="0.2">
      <c r="A14" s="61"/>
      <c r="B14" s="62" t="s">
        <v>45</v>
      </c>
      <c r="C14" s="128">
        <v>585.67935119620779</v>
      </c>
      <c r="D14" s="128">
        <v>2173.7875094055557</v>
      </c>
      <c r="E14" s="128">
        <v>779.87064068256745</v>
      </c>
      <c r="F14" s="128">
        <v>1262.6877455965457</v>
      </c>
      <c r="G14" s="128">
        <v>2580.7711469335359</v>
      </c>
      <c r="H14" s="128">
        <v>1572.9859012147872</v>
      </c>
      <c r="I14" s="128">
        <v>3582.3126886320988</v>
      </c>
      <c r="J14" s="128">
        <v>2535.4186071252029</v>
      </c>
      <c r="K14" s="128">
        <v>40097.209183085193</v>
      </c>
      <c r="L14" s="128">
        <v>3299.3891123376043</v>
      </c>
      <c r="M14" s="128">
        <v>1567.2662285128804</v>
      </c>
      <c r="N14" s="128">
        <v>510.71947235276969</v>
      </c>
      <c r="O14" s="128">
        <f t="shared" si="0"/>
        <v>60548.097587074946</v>
      </c>
      <c r="P14" s="62" t="s">
        <v>21</v>
      </c>
      <c r="AJ14" s="67"/>
      <c r="AK14" s="69"/>
    </row>
    <row r="15" spans="1:37" s="14" customFormat="1" ht="39" customHeight="1" x14ac:dyDescent="0.2">
      <c r="A15" s="61"/>
      <c r="B15" s="63" t="s">
        <v>46</v>
      </c>
      <c r="C15" s="129">
        <v>862.10595068632097</v>
      </c>
      <c r="D15" s="129">
        <v>724.64125376744914</v>
      </c>
      <c r="E15" s="129">
        <v>1027.2288685955239</v>
      </c>
      <c r="F15" s="129">
        <v>918.40996946231508</v>
      </c>
      <c r="G15" s="129">
        <v>1698.8090167881794</v>
      </c>
      <c r="H15" s="129">
        <v>690.8277451781687</v>
      </c>
      <c r="I15" s="129">
        <v>948.79333637124057</v>
      </c>
      <c r="J15" s="129">
        <v>3553.6109235795202</v>
      </c>
      <c r="K15" s="129">
        <v>12382.55873559592</v>
      </c>
      <c r="L15" s="129">
        <v>5927.7257262667827</v>
      </c>
      <c r="M15" s="129">
        <v>447.73100416427758</v>
      </c>
      <c r="N15" s="129">
        <v>903.63582055632071</v>
      </c>
      <c r="O15" s="129">
        <f t="shared" si="0"/>
        <v>30086.07835101202</v>
      </c>
      <c r="P15" s="63" t="s">
        <v>23</v>
      </c>
      <c r="AJ15" s="67"/>
      <c r="AK15" s="68"/>
    </row>
    <row r="16" spans="1:37" s="14" customFormat="1" ht="39" customHeight="1" x14ac:dyDescent="0.2">
      <c r="A16" s="61"/>
      <c r="B16" s="62" t="s">
        <v>26</v>
      </c>
      <c r="C16" s="128">
        <v>477.79299952170572</v>
      </c>
      <c r="D16" s="128">
        <v>605.36953128166397</v>
      </c>
      <c r="E16" s="128">
        <v>820.46347524838097</v>
      </c>
      <c r="F16" s="128">
        <v>311.94717628410586</v>
      </c>
      <c r="G16" s="128">
        <v>803.93229811686183</v>
      </c>
      <c r="H16" s="128">
        <v>1015.6251108774111</v>
      </c>
      <c r="I16" s="128">
        <v>853.09278369286665</v>
      </c>
      <c r="J16" s="128">
        <v>2008.4417704333587</v>
      </c>
      <c r="K16" s="128">
        <v>10147.506214020668</v>
      </c>
      <c r="L16" s="128">
        <v>1615.2098975563449</v>
      </c>
      <c r="M16" s="128">
        <v>963.71989581047183</v>
      </c>
      <c r="N16" s="128">
        <v>383.90455948743983</v>
      </c>
      <c r="O16" s="128">
        <f t="shared" si="0"/>
        <v>20007.00571233128</v>
      </c>
      <c r="P16" s="62" t="s">
        <v>25</v>
      </c>
      <c r="AJ16" s="67"/>
      <c r="AK16" s="69"/>
    </row>
    <row r="17" spans="1:37" s="14" customFormat="1" ht="39" customHeight="1" x14ac:dyDescent="0.2">
      <c r="A17" s="61"/>
      <c r="B17" s="63" t="s">
        <v>47</v>
      </c>
      <c r="C17" s="129">
        <v>2245.3365807755354</v>
      </c>
      <c r="D17" s="129">
        <v>3660.2458043595616</v>
      </c>
      <c r="E17" s="129">
        <v>3361.225201225102</v>
      </c>
      <c r="F17" s="129">
        <v>5702.4306779787785</v>
      </c>
      <c r="G17" s="129">
        <v>6029.2418293714281</v>
      </c>
      <c r="H17" s="129">
        <v>3461.3883932705457</v>
      </c>
      <c r="I17" s="129">
        <v>9341.3950409909885</v>
      </c>
      <c r="J17" s="129">
        <v>9091.5092687094311</v>
      </c>
      <c r="K17" s="129">
        <v>81319.662903408607</v>
      </c>
      <c r="L17" s="129">
        <v>24402.409731631615</v>
      </c>
      <c r="M17" s="129">
        <v>5499.2608189712428</v>
      </c>
      <c r="N17" s="129">
        <v>1365.7050206009383</v>
      </c>
      <c r="O17" s="129">
        <f t="shared" si="0"/>
        <v>155479.81127129376</v>
      </c>
      <c r="P17" s="63" t="s">
        <v>27</v>
      </c>
      <c r="AJ17" s="67"/>
      <c r="AK17" s="68"/>
    </row>
    <row r="18" spans="1:37" s="14" customFormat="1" ht="39" customHeight="1" x14ac:dyDescent="0.2">
      <c r="A18" s="61"/>
      <c r="B18" s="62" t="s">
        <v>48</v>
      </c>
      <c r="C18" s="128">
        <v>1198.5243726131534</v>
      </c>
      <c r="D18" s="128">
        <v>5518.282607588405</v>
      </c>
      <c r="E18" s="128">
        <v>1862.1091789459249</v>
      </c>
      <c r="F18" s="128">
        <v>2906.0959977974699</v>
      </c>
      <c r="G18" s="128">
        <v>2222.1707802085921</v>
      </c>
      <c r="H18" s="128">
        <v>1560.1388543886371</v>
      </c>
      <c r="I18" s="128">
        <v>11789.528971498821</v>
      </c>
      <c r="J18" s="128">
        <v>2993.353726659213</v>
      </c>
      <c r="K18" s="128">
        <v>16880.740441635939</v>
      </c>
      <c r="L18" s="128">
        <v>12617.644320141833</v>
      </c>
      <c r="M18" s="128">
        <v>2466.0391842181853</v>
      </c>
      <c r="N18" s="128">
        <v>4565.8816479894103</v>
      </c>
      <c r="O18" s="128">
        <f t="shared" si="0"/>
        <v>66580.510083685585</v>
      </c>
      <c r="P18" s="62" t="s">
        <v>29</v>
      </c>
      <c r="AJ18" s="67"/>
      <c r="AK18" s="69"/>
    </row>
    <row r="19" spans="1:37" s="14" customFormat="1" ht="39" customHeight="1" x14ac:dyDescent="0.2">
      <c r="A19" s="61"/>
      <c r="B19" s="63" t="s">
        <v>49</v>
      </c>
      <c r="C19" s="129">
        <v>3531.5106079668144</v>
      </c>
      <c r="D19" s="129">
        <v>1954.4140995741232</v>
      </c>
      <c r="E19" s="129">
        <v>730.56642128675787</v>
      </c>
      <c r="F19" s="129">
        <v>1044.1170321203981</v>
      </c>
      <c r="G19" s="129">
        <v>898.20760256609401</v>
      </c>
      <c r="H19" s="129">
        <v>1394.1929858241119</v>
      </c>
      <c r="I19" s="129">
        <v>3189.3269168068391</v>
      </c>
      <c r="J19" s="129">
        <v>2464.4194447039717</v>
      </c>
      <c r="K19" s="129">
        <v>48631.541630513202</v>
      </c>
      <c r="L19" s="129">
        <v>2722.1909573695702</v>
      </c>
      <c r="M19" s="129">
        <v>1793.80315851923</v>
      </c>
      <c r="N19" s="129">
        <v>347.07574051113335</v>
      </c>
      <c r="O19" s="129">
        <f t="shared" si="0"/>
        <v>68701.366597762259</v>
      </c>
      <c r="P19" s="63" t="s">
        <v>31</v>
      </c>
      <c r="AJ19" s="67"/>
      <c r="AK19" s="68"/>
    </row>
    <row r="20" spans="1:37" s="14" customFormat="1" ht="39" customHeight="1" x14ac:dyDescent="0.2">
      <c r="A20" s="61"/>
      <c r="B20" s="62" t="s">
        <v>50</v>
      </c>
      <c r="C20" s="128">
        <v>257.42546745452796</v>
      </c>
      <c r="D20" s="128">
        <v>0</v>
      </c>
      <c r="E20" s="128">
        <v>1162.2689835310364</v>
      </c>
      <c r="F20" s="128">
        <v>1066.1087297949839</v>
      </c>
      <c r="G20" s="128">
        <v>109.11251399776366</v>
      </c>
      <c r="H20" s="128">
        <v>365.4568467499617</v>
      </c>
      <c r="I20" s="128">
        <v>1712.3864821546638</v>
      </c>
      <c r="J20" s="128">
        <v>832.94062545019301</v>
      </c>
      <c r="K20" s="128">
        <v>12706.171555795961</v>
      </c>
      <c r="L20" s="128">
        <v>1086.7919543433491</v>
      </c>
      <c r="M20" s="128">
        <v>657.12466374308701</v>
      </c>
      <c r="N20" s="128">
        <v>381.62376260359707</v>
      </c>
      <c r="O20" s="128">
        <f t="shared" si="0"/>
        <v>20337.411585619127</v>
      </c>
      <c r="P20" s="62" t="s">
        <v>33</v>
      </c>
      <c r="AJ20" s="67"/>
      <c r="AK20" s="69"/>
    </row>
    <row r="21" spans="1:37" s="14" customFormat="1" ht="39.950000000000003" customHeight="1" x14ac:dyDescent="0.2">
      <c r="A21" s="61"/>
      <c r="B21" s="64" t="s">
        <v>51</v>
      </c>
      <c r="C21" s="130">
        <f>SUM(C8:C20)</f>
        <v>78569.216126906627</v>
      </c>
      <c r="D21" s="130">
        <f t="shared" ref="D21:N21" si="1">SUM(D8:D20)</f>
        <v>91604.952111306382</v>
      </c>
      <c r="E21" s="130">
        <f t="shared" si="1"/>
        <v>72967.392975470924</v>
      </c>
      <c r="F21" s="130">
        <f t="shared" si="1"/>
        <v>77602.995312977</v>
      </c>
      <c r="G21" s="130">
        <f t="shared" si="1"/>
        <v>86587.487262825001</v>
      </c>
      <c r="H21" s="130">
        <f t="shared" si="1"/>
        <v>69758.394857995416</v>
      </c>
      <c r="I21" s="130">
        <f t="shared" si="1"/>
        <v>187769.17613827428</v>
      </c>
      <c r="J21" s="130">
        <f t="shared" si="1"/>
        <v>151296.03543885291</v>
      </c>
      <c r="K21" s="130">
        <f t="shared" si="1"/>
        <v>1790124.2577809035</v>
      </c>
      <c r="L21" s="130">
        <f t="shared" si="1"/>
        <v>235174.12803046594</v>
      </c>
      <c r="M21" s="130">
        <f t="shared" si="1"/>
        <v>118838.95930256651</v>
      </c>
      <c r="N21" s="130">
        <f t="shared" si="1"/>
        <v>37398.419928665571</v>
      </c>
      <c r="O21" s="130">
        <f t="shared" si="0"/>
        <v>2997691.4152672105</v>
      </c>
      <c r="P21" s="64" t="s">
        <v>7</v>
      </c>
      <c r="AJ21" s="67"/>
      <c r="AK21" s="68"/>
    </row>
    <row r="22" spans="1:37" s="7" customFormat="1" ht="30" customHeight="1" x14ac:dyDescent="0.2">
      <c r="A22" s="41"/>
      <c r="B22" s="152" t="s">
        <v>275</v>
      </c>
      <c r="C22" s="152"/>
      <c r="D22" s="152"/>
      <c r="F22" s="41"/>
      <c r="G22" s="41"/>
      <c r="H22" s="41"/>
      <c r="I22" s="41"/>
      <c r="J22" s="41"/>
      <c r="K22" s="41"/>
      <c r="L22" s="41"/>
      <c r="M22" s="152" t="s">
        <v>274</v>
      </c>
      <c r="N22" s="152"/>
      <c r="O22" s="152"/>
      <c r="P22" s="152"/>
      <c r="Q22" s="41"/>
      <c r="AJ22" s="67"/>
      <c r="AK22" s="69"/>
    </row>
    <row r="23" spans="1:37" ht="23.25" x14ac:dyDescent="0.2">
      <c r="A23" s="26"/>
      <c r="B23" s="45"/>
      <c r="C23" s="45"/>
      <c r="D23" s="45"/>
      <c r="E23" s="45"/>
      <c r="F23" s="45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5"/>
      <c r="AK23" s="68"/>
    </row>
    <row r="25" spans="1:37" ht="29.25" customHeight="1" x14ac:dyDescent="0.2"/>
    <row r="26" spans="1:37" ht="20.25" x14ac:dyDescent="0.2">
      <c r="E26" s="10"/>
      <c r="F26" s="10"/>
      <c r="L26" s="73"/>
    </row>
    <row r="28" spans="1:37" ht="34.5" customHeight="1" x14ac:dyDescent="0.2"/>
  </sheetData>
  <mergeCells count="9">
    <mergeCell ref="B22:D22"/>
    <mergeCell ref="M22:P22"/>
    <mergeCell ref="AK8:AK10"/>
    <mergeCell ref="B3:P3"/>
    <mergeCell ref="B4:P4"/>
    <mergeCell ref="B5:B7"/>
    <mergeCell ref="P5:P7"/>
    <mergeCell ref="C5:N5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27"/>
  <sheetViews>
    <sheetView rightToLeft="1" view="pageBreakPreview" zoomScale="55" zoomScaleNormal="75" zoomScaleSheetLayoutView="55" zoomScalePageLayoutView="70" workbookViewId="0">
      <selection activeCell="F29" sqref="F29"/>
    </sheetView>
  </sheetViews>
  <sheetFormatPr defaultRowHeight="15.75" x14ac:dyDescent="0.2"/>
  <cols>
    <col min="1" max="1" width="9.140625" style="10"/>
    <col min="2" max="2" width="32.85546875" style="9" customWidth="1"/>
    <col min="3" max="3" width="17.7109375" style="9" customWidth="1"/>
    <col min="4" max="6" width="15.7109375" style="9" customWidth="1"/>
    <col min="7" max="15" width="15.7109375" style="10" customWidth="1"/>
    <col min="16" max="16" width="44" style="10" customWidth="1"/>
    <col min="17" max="17" width="9.140625" style="4"/>
    <col min="18" max="21" width="9.140625" style="10"/>
    <col min="22" max="22" width="14.140625" style="10" customWidth="1"/>
    <col min="23" max="23" width="18.7109375" style="10" customWidth="1"/>
    <col min="24" max="24" width="22.140625" style="10" customWidth="1"/>
    <col min="25" max="16384" width="9.140625" style="10"/>
  </cols>
  <sheetData>
    <row r="1" spans="1:24" ht="22.5" x14ac:dyDescent="0.2">
      <c r="A1" s="26"/>
      <c r="B1" s="45"/>
      <c r="C1" s="45"/>
      <c r="D1" s="45"/>
      <c r="E1" s="45"/>
      <c r="F1" s="45"/>
      <c r="G1" s="26"/>
      <c r="H1" s="26"/>
      <c r="I1" s="26"/>
      <c r="J1" s="26"/>
      <c r="K1" s="26"/>
      <c r="L1" s="26"/>
      <c r="M1" s="26"/>
      <c r="N1" s="26"/>
      <c r="O1" s="26"/>
      <c r="P1" s="26"/>
      <c r="Q1" s="25"/>
    </row>
    <row r="2" spans="1:24" ht="38.25" customHeight="1" x14ac:dyDescent="0.2">
      <c r="A2" s="26"/>
      <c r="B2" s="44" t="s">
        <v>320</v>
      </c>
      <c r="D2" s="45"/>
      <c r="E2" s="45"/>
      <c r="F2" s="45"/>
      <c r="G2" s="26"/>
      <c r="H2" s="26"/>
      <c r="I2" s="26"/>
      <c r="J2" s="26"/>
      <c r="K2" s="26"/>
      <c r="L2" s="26"/>
      <c r="M2" s="26"/>
      <c r="N2" s="26"/>
      <c r="P2" s="30" t="s">
        <v>319</v>
      </c>
      <c r="Q2" s="31"/>
    </row>
    <row r="3" spans="1:24" s="17" customFormat="1" ht="38.25" customHeight="1" x14ac:dyDescent="0.2">
      <c r="A3" s="52"/>
      <c r="B3" s="168" t="s">
        <v>358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33"/>
    </row>
    <row r="4" spans="1:24" s="11" customFormat="1" ht="51.75" customHeight="1" x14ac:dyDescent="0.2">
      <c r="A4" s="53"/>
      <c r="B4" s="169" t="s">
        <v>438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54"/>
    </row>
    <row r="5" spans="1:24" s="12" customFormat="1" ht="42.75" customHeight="1" x14ac:dyDescent="0.2">
      <c r="A5" s="55"/>
      <c r="B5" s="171" t="s">
        <v>39</v>
      </c>
      <c r="C5" s="173" t="s">
        <v>52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5"/>
      <c r="O5" s="166" t="s">
        <v>77</v>
      </c>
      <c r="P5" s="170" t="s">
        <v>38</v>
      </c>
    </row>
    <row r="6" spans="1:24" s="13" customFormat="1" ht="24.75" customHeight="1" x14ac:dyDescent="0.2">
      <c r="A6" s="56"/>
      <c r="B6" s="172"/>
      <c r="C6" s="58" t="s">
        <v>53</v>
      </c>
      <c r="D6" s="58" t="s">
        <v>54</v>
      </c>
      <c r="E6" s="58" t="s">
        <v>55</v>
      </c>
      <c r="F6" s="58" t="s">
        <v>56</v>
      </c>
      <c r="G6" s="58" t="s">
        <v>57</v>
      </c>
      <c r="H6" s="58" t="s">
        <v>58</v>
      </c>
      <c r="I6" s="58" t="s">
        <v>59</v>
      </c>
      <c r="J6" s="58" t="s">
        <v>60</v>
      </c>
      <c r="K6" s="58" t="s">
        <v>61</v>
      </c>
      <c r="L6" s="57" t="s">
        <v>62</v>
      </c>
      <c r="M6" s="57" t="s">
        <v>63</v>
      </c>
      <c r="N6" s="57" t="s">
        <v>64</v>
      </c>
      <c r="O6" s="167"/>
      <c r="P6" s="170"/>
    </row>
    <row r="7" spans="1:24" s="13" customFormat="1" ht="57" customHeight="1" x14ac:dyDescent="0.2">
      <c r="A7" s="56"/>
      <c r="B7" s="172"/>
      <c r="C7" s="60" t="s">
        <v>65</v>
      </c>
      <c r="D7" s="60" t="s">
        <v>66</v>
      </c>
      <c r="E7" s="60" t="s">
        <v>67</v>
      </c>
      <c r="F7" s="60" t="s">
        <v>68</v>
      </c>
      <c r="G7" s="60" t="s">
        <v>69</v>
      </c>
      <c r="H7" s="60" t="s">
        <v>70</v>
      </c>
      <c r="I7" s="60" t="s">
        <v>71</v>
      </c>
      <c r="J7" s="60" t="s">
        <v>72</v>
      </c>
      <c r="K7" s="60" t="s">
        <v>73</v>
      </c>
      <c r="L7" s="59" t="s">
        <v>74</v>
      </c>
      <c r="M7" s="59" t="s">
        <v>76</v>
      </c>
      <c r="N7" s="59" t="s">
        <v>75</v>
      </c>
      <c r="O7" s="59" t="s">
        <v>7</v>
      </c>
      <c r="P7" s="170"/>
      <c r="V7" s="122"/>
      <c r="W7" s="122"/>
    </row>
    <row r="8" spans="1:24" s="14" customFormat="1" ht="39" customHeight="1" x14ac:dyDescent="0.2">
      <c r="A8" s="61"/>
      <c r="B8" s="62" t="s">
        <v>40</v>
      </c>
      <c r="C8" s="128">
        <v>13536.928457715414</v>
      </c>
      <c r="D8" s="128">
        <v>25868.024433589009</v>
      </c>
      <c r="E8" s="128">
        <v>8943.3426129208437</v>
      </c>
      <c r="F8" s="128">
        <v>9161.452926906426</v>
      </c>
      <c r="G8" s="128">
        <v>14810.444457269661</v>
      </c>
      <c r="H8" s="128">
        <v>17326.998342580417</v>
      </c>
      <c r="I8" s="128">
        <v>23829.090459437622</v>
      </c>
      <c r="J8" s="128">
        <v>26497.531053503873</v>
      </c>
      <c r="K8" s="128">
        <v>186132.87612095772</v>
      </c>
      <c r="L8" s="128">
        <v>58547.741307476783</v>
      </c>
      <c r="M8" s="128">
        <v>28593.409406414179</v>
      </c>
      <c r="N8" s="128">
        <v>3935.2338774530999</v>
      </c>
      <c r="O8" s="128">
        <f>SUM(C8:N8)</f>
        <v>417183.07345622504</v>
      </c>
      <c r="P8" s="62" t="s">
        <v>10</v>
      </c>
      <c r="X8" s="122"/>
    </row>
    <row r="9" spans="1:24" s="14" customFormat="1" ht="39" customHeight="1" x14ac:dyDescent="0.2">
      <c r="A9" s="61"/>
      <c r="B9" s="63" t="s">
        <v>41</v>
      </c>
      <c r="C9" s="129">
        <v>22090.042246177025</v>
      </c>
      <c r="D9" s="129">
        <v>18926.98283997643</v>
      </c>
      <c r="E9" s="129">
        <v>27467.952290479428</v>
      </c>
      <c r="F9" s="129">
        <v>15632.156130963793</v>
      </c>
      <c r="G9" s="129">
        <v>17168.182588667998</v>
      </c>
      <c r="H9" s="129">
        <v>10875.337293422332</v>
      </c>
      <c r="I9" s="129">
        <v>33826.373459240254</v>
      </c>
      <c r="J9" s="129">
        <v>44097.099972369033</v>
      </c>
      <c r="K9" s="129">
        <v>782781.10973699566</v>
      </c>
      <c r="L9" s="129">
        <v>21286.301089683147</v>
      </c>
      <c r="M9" s="129">
        <v>14736.763289558583</v>
      </c>
      <c r="N9" s="129">
        <v>8592.5982432257333</v>
      </c>
      <c r="O9" s="129">
        <f t="shared" ref="O9:O21" si="0">SUM(C9:N9)</f>
        <v>1017480.8991807594</v>
      </c>
      <c r="P9" s="63" t="s">
        <v>12</v>
      </c>
      <c r="X9" s="122"/>
    </row>
    <row r="10" spans="1:24" s="14" customFormat="1" ht="39" customHeight="1" x14ac:dyDescent="0.2">
      <c r="A10" s="61"/>
      <c r="B10" s="62" t="s">
        <v>15</v>
      </c>
      <c r="C10" s="128">
        <v>8239.18160182475</v>
      </c>
      <c r="D10" s="128">
        <v>5550.8558660843246</v>
      </c>
      <c r="E10" s="128">
        <v>2035.9976057235565</v>
      </c>
      <c r="F10" s="128">
        <v>2426.0017677458868</v>
      </c>
      <c r="G10" s="128">
        <v>1754.3619731027361</v>
      </c>
      <c r="H10" s="128">
        <v>445.650894894906</v>
      </c>
      <c r="I10" s="128">
        <v>8965.1500260848443</v>
      </c>
      <c r="J10" s="128">
        <v>3203.0602974839899</v>
      </c>
      <c r="K10" s="128">
        <v>96234.194355478015</v>
      </c>
      <c r="L10" s="128">
        <v>10162.662861659222</v>
      </c>
      <c r="M10" s="128">
        <v>1508.9908766950532</v>
      </c>
      <c r="N10" s="128">
        <v>2919.2315418233461</v>
      </c>
      <c r="O10" s="128">
        <f t="shared" si="0"/>
        <v>143445.33966860062</v>
      </c>
      <c r="P10" s="62" t="s">
        <v>14</v>
      </c>
      <c r="X10" s="122"/>
    </row>
    <row r="11" spans="1:24" s="14" customFormat="1" ht="39" customHeight="1" x14ac:dyDescent="0.2">
      <c r="A11" s="61"/>
      <c r="B11" s="63" t="s">
        <v>42</v>
      </c>
      <c r="C11" s="129">
        <v>2795.860651491008</v>
      </c>
      <c r="D11" s="129">
        <v>4132.4110349506554</v>
      </c>
      <c r="E11" s="129">
        <v>1955.5639474880154</v>
      </c>
      <c r="F11" s="129">
        <v>1587.2367884352216</v>
      </c>
      <c r="G11" s="129">
        <v>4530.7290158940614</v>
      </c>
      <c r="H11" s="129">
        <v>4521.1125442435896</v>
      </c>
      <c r="I11" s="129">
        <v>3658.2444122774336</v>
      </c>
      <c r="J11" s="129">
        <v>6297.0954616214049</v>
      </c>
      <c r="K11" s="129">
        <v>29688.987705917662</v>
      </c>
      <c r="L11" s="129">
        <v>19347.531908920599</v>
      </c>
      <c r="M11" s="129">
        <v>21656.245134001812</v>
      </c>
      <c r="N11" s="129">
        <v>309.67800304653974</v>
      </c>
      <c r="O11" s="129">
        <f t="shared" si="0"/>
        <v>100480.69660828801</v>
      </c>
      <c r="P11" s="63" t="s">
        <v>16</v>
      </c>
      <c r="S11" s="15"/>
      <c r="X11" s="122"/>
    </row>
    <row r="12" spans="1:24" s="14" customFormat="1" ht="39" customHeight="1" x14ac:dyDescent="0.2">
      <c r="A12" s="61"/>
      <c r="B12" s="62" t="s">
        <v>43</v>
      </c>
      <c r="C12" s="128">
        <v>3849.5248719680144</v>
      </c>
      <c r="D12" s="128">
        <v>6646.5190356976145</v>
      </c>
      <c r="E12" s="128">
        <v>9056.3284983825397</v>
      </c>
      <c r="F12" s="128">
        <v>3543.7517477113233</v>
      </c>
      <c r="G12" s="128">
        <v>3410.3387515608483</v>
      </c>
      <c r="H12" s="128">
        <v>6219.1685523608339</v>
      </c>
      <c r="I12" s="128">
        <v>35728.961807417145</v>
      </c>
      <c r="J12" s="128">
        <v>14093.959971579225</v>
      </c>
      <c r="K12" s="128">
        <v>49162.780307085319</v>
      </c>
      <c r="L12" s="128">
        <v>35224.367027668239</v>
      </c>
      <c r="M12" s="128">
        <v>7226.384547862056</v>
      </c>
      <c r="N12" s="128">
        <v>3242.9409058391934</v>
      </c>
      <c r="O12" s="128">
        <f t="shared" si="0"/>
        <v>177405.02602513233</v>
      </c>
      <c r="P12" s="62" t="s">
        <v>18</v>
      </c>
      <c r="X12" s="122"/>
    </row>
    <row r="13" spans="1:24" s="14" customFormat="1" ht="39" customHeight="1" x14ac:dyDescent="0.2">
      <c r="A13" s="61"/>
      <c r="B13" s="63" t="s">
        <v>44</v>
      </c>
      <c r="C13" s="129">
        <v>2758.4762972073095</v>
      </c>
      <c r="D13" s="129">
        <v>5517.2946318651675</v>
      </c>
      <c r="E13" s="129">
        <v>1600.8721723598383</v>
      </c>
      <c r="F13" s="129">
        <v>7597.1959989528268</v>
      </c>
      <c r="G13" s="129">
        <v>5509.3507633255631</v>
      </c>
      <c r="H13" s="129">
        <v>4830.9359581857652</v>
      </c>
      <c r="I13" s="129">
        <v>6743.790700622073</v>
      </c>
      <c r="J13" s="129">
        <v>12117.172558947861</v>
      </c>
      <c r="K13" s="129">
        <v>115364.81339392861</v>
      </c>
      <c r="L13" s="129">
        <v>9367.3602435817502</v>
      </c>
      <c r="M13" s="129">
        <v>8295.9094964491287</v>
      </c>
      <c r="N13" s="129">
        <v>5011.3734488767368</v>
      </c>
      <c r="O13" s="129">
        <f t="shared" si="0"/>
        <v>184714.54566430266</v>
      </c>
      <c r="P13" s="63" t="s">
        <v>19</v>
      </c>
      <c r="X13" s="122"/>
    </row>
    <row r="14" spans="1:24" s="14" customFormat="1" ht="39" customHeight="1" x14ac:dyDescent="0.2">
      <c r="A14" s="61"/>
      <c r="B14" s="62" t="s">
        <v>45</v>
      </c>
      <c r="C14" s="128">
        <v>303.64584413852128</v>
      </c>
      <c r="D14" s="128">
        <v>2087.8794220998316</v>
      </c>
      <c r="E14" s="128">
        <v>916.45069283789496</v>
      </c>
      <c r="F14" s="128">
        <v>1301.529869772135</v>
      </c>
      <c r="G14" s="128">
        <v>2192.4324835493276</v>
      </c>
      <c r="H14" s="128">
        <v>1252.6540267079304</v>
      </c>
      <c r="I14" s="128">
        <v>3868.8312409863265</v>
      </c>
      <c r="J14" s="128">
        <v>2270.7283504460888</v>
      </c>
      <c r="K14" s="128">
        <v>20869.210954187845</v>
      </c>
      <c r="L14" s="128">
        <v>2118.7762582854671</v>
      </c>
      <c r="M14" s="128">
        <v>470.5460177415444</v>
      </c>
      <c r="N14" s="128">
        <v>0</v>
      </c>
      <c r="O14" s="128">
        <f t="shared" si="0"/>
        <v>37652.685160752917</v>
      </c>
      <c r="P14" s="62" t="s">
        <v>21</v>
      </c>
      <c r="X14" s="122"/>
    </row>
    <row r="15" spans="1:24" s="14" customFormat="1" ht="39" customHeight="1" x14ac:dyDescent="0.2">
      <c r="A15" s="61"/>
      <c r="B15" s="63" t="s">
        <v>46</v>
      </c>
      <c r="C15" s="129">
        <v>1036.6963846057645</v>
      </c>
      <c r="D15" s="129">
        <v>573.46604118471544</v>
      </c>
      <c r="E15" s="129">
        <v>846.10680782155862</v>
      </c>
      <c r="F15" s="129">
        <v>153.15388140511078</v>
      </c>
      <c r="G15" s="129">
        <v>1215.8918545345662</v>
      </c>
      <c r="H15" s="129">
        <v>0</v>
      </c>
      <c r="I15" s="129">
        <v>662.438282220411</v>
      </c>
      <c r="J15" s="129">
        <v>654.42180548425472</v>
      </c>
      <c r="K15" s="129">
        <v>7799.4422234985068</v>
      </c>
      <c r="L15" s="129">
        <v>5575.613856715463</v>
      </c>
      <c r="M15" s="129">
        <v>321.13579809665595</v>
      </c>
      <c r="N15" s="129">
        <v>189.96812562500577</v>
      </c>
      <c r="O15" s="129">
        <f t="shared" si="0"/>
        <v>19028.33506119201</v>
      </c>
      <c r="P15" s="63" t="s">
        <v>23</v>
      </c>
      <c r="X15" s="122"/>
    </row>
    <row r="16" spans="1:24" s="14" customFormat="1" ht="39" customHeight="1" x14ac:dyDescent="0.2">
      <c r="A16" s="61"/>
      <c r="B16" s="62" t="s">
        <v>26</v>
      </c>
      <c r="C16" s="128">
        <v>738.27264069381158</v>
      </c>
      <c r="D16" s="128">
        <v>489.99606599736779</v>
      </c>
      <c r="E16" s="128">
        <v>534.4446427491248</v>
      </c>
      <c r="F16" s="128">
        <v>373.86677647183421</v>
      </c>
      <c r="G16" s="128">
        <v>857.9873529420704</v>
      </c>
      <c r="H16" s="128">
        <v>506.12578716758645</v>
      </c>
      <c r="I16" s="128">
        <v>560.18354846821865</v>
      </c>
      <c r="J16" s="128">
        <v>1089.758246743296</v>
      </c>
      <c r="K16" s="128">
        <v>6972.5101362445457</v>
      </c>
      <c r="L16" s="128">
        <v>1889.0889202032456</v>
      </c>
      <c r="M16" s="128">
        <v>1536.2562282254346</v>
      </c>
      <c r="N16" s="128">
        <v>114.8525950445277</v>
      </c>
      <c r="O16" s="128">
        <f t="shared" si="0"/>
        <v>15663.342940951065</v>
      </c>
      <c r="P16" s="62" t="s">
        <v>25</v>
      </c>
      <c r="X16" s="122"/>
    </row>
    <row r="17" spans="1:24" s="14" customFormat="1" ht="39" customHeight="1" x14ac:dyDescent="0.2">
      <c r="A17" s="61"/>
      <c r="B17" s="63" t="s">
        <v>47</v>
      </c>
      <c r="C17" s="129">
        <v>1415.3272605637328</v>
      </c>
      <c r="D17" s="129">
        <v>1867.090354819474</v>
      </c>
      <c r="E17" s="129">
        <v>491.93765829674965</v>
      </c>
      <c r="F17" s="129">
        <v>5739.2489162984502</v>
      </c>
      <c r="G17" s="129">
        <v>3644.7415119637435</v>
      </c>
      <c r="H17" s="129">
        <v>2437.9631957099896</v>
      </c>
      <c r="I17" s="129">
        <v>5255.3918942430228</v>
      </c>
      <c r="J17" s="129">
        <v>4711.775020326204</v>
      </c>
      <c r="K17" s="129">
        <v>48209.769101300379</v>
      </c>
      <c r="L17" s="129">
        <v>18254.672155600383</v>
      </c>
      <c r="M17" s="129">
        <v>6256.5689143847003</v>
      </c>
      <c r="N17" s="129">
        <v>239.36061851709681</v>
      </c>
      <c r="O17" s="129">
        <f t="shared" si="0"/>
        <v>98523.846602023928</v>
      </c>
      <c r="P17" s="63" t="s">
        <v>27</v>
      </c>
      <c r="X17" s="122"/>
    </row>
    <row r="18" spans="1:24" s="14" customFormat="1" ht="39" customHeight="1" x14ac:dyDescent="0.2">
      <c r="A18" s="61"/>
      <c r="B18" s="62" t="s">
        <v>48</v>
      </c>
      <c r="C18" s="128">
        <v>419.98187802362725</v>
      </c>
      <c r="D18" s="128">
        <v>5090.1879434554903</v>
      </c>
      <c r="E18" s="128">
        <v>1011.4025519399468</v>
      </c>
      <c r="F18" s="128">
        <v>2728.1569828851511</v>
      </c>
      <c r="G18" s="128">
        <v>1552.8073566358296</v>
      </c>
      <c r="H18" s="128">
        <v>561.76501092126466</v>
      </c>
      <c r="I18" s="128">
        <v>8788.0762025330132</v>
      </c>
      <c r="J18" s="128">
        <v>1129.4163514254683</v>
      </c>
      <c r="K18" s="128">
        <v>11911.553172798474</v>
      </c>
      <c r="L18" s="128">
        <v>10224.738079201295</v>
      </c>
      <c r="M18" s="128">
        <v>2251.3611138753108</v>
      </c>
      <c r="N18" s="128">
        <v>3150.4710799766226</v>
      </c>
      <c r="O18" s="128">
        <f t="shared" si="0"/>
        <v>48819.917723671504</v>
      </c>
      <c r="P18" s="62" t="s">
        <v>29</v>
      </c>
      <c r="X18" s="122"/>
    </row>
    <row r="19" spans="1:24" s="14" customFormat="1" ht="39" customHeight="1" x14ac:dyDescent="0.2">
      <c r="A19" s="61"/>
      <c r="B19" s="63" t="s">
        <v>49</v>
      </c>
      <c r="C19" s="129">
        <v>3629.0866172395981</v>
      </c>
      <c r="D19" s="129">
        <v>1332.3442869312823</v>
      </c>
      <c r="E19" s="129">
        <v>858.38263366277181</v>
      </c>
      <c r="F19" s="129">
        <v>699.36600018669344</v>
      </c>
      <c r="G19" s="129">
        <v>1004.9983911151204</v>
      </c>
      <c r="H19" s="129">
        <v>1122.1660054822164</v>
      </c>
      <c r="I19" s="129">
        <v>2310.5098156258382</v>
      </c>
      <c r="J19" s="129">
        <v>1478.7005739064523</v>
      </c>
      <c r="K19" s="129">
        <v>42839.369186054799</v>
      </c>
      <c r="L19" s="129">
        <v>1790.916167375404</v>
      </c>
      <c r="M19" s="129">
        <v>1241.7913676817261</v>
      </c>
      <c r="N19" s="129">
        <v>234.17188843894576</v>
      </c>
      <c r="O19" s="129">
        <f t="shared" si="0"/>
        <v>58541.802933700848</v>
      </c>
      <c r="P19" s="63" t="s">
        <v>31</v>
      </c>
      <c r="X19" s="122"/>
    </row>
    <row r="20" spans="1:24" s="14" customFormat="1" ht="39" customHeight="1" x14ac:dyDescent="0.2">
      <c r="A20" s="61"/>
      <c r="B20" s="62" t="s">
        <v>50</v>
      </c>
      <c r="C20" s="128">
        <v>229.07682593557689</v>
      </c>
      <c r="D20" s="128">
        <v>0</v>
      </c>
      <c r="E20" s="128">
        <v>1505.9477912236523</v>
      </c>
      <c r="F20" s="128">
        <v>795.6222606140102</v>
      </c>
      <c r="G20" s="128">
        <v>0</v>
      </c>
      <c r="H20" s="128">
        <v>0</v>
      </c>
      <c r="I20" s="128">
        <v>1203.3599674754228</v>
      </c>
      <c r="J20" s="128">
        <v>1410.8808177094586</v>
      </c>
      <c r="K20" s="128">
        <v>7220.1997701387354</v>
      </c>
      <c r="L20" s="128">
        <v>655.56925883010035</v>
      </c>
      <c r="M20" s="128">
        <v>439.07691252298537</v>
      </c>
      <c r="N20" s="128">
        <v>0</v>
      </c>
      <c r="O20" s="128">
        <f t="shared" si="0"/>
        <v>13459.733604449943</v>
      </c>
      <c r="P20" s="62" t="s">
        <v>33</v>
      </c>
      <c r="X20" s="122"/>
    </row>
    <row r="21" spans="1:24" s="14" customFormat="1" ht="39.950000000000003" customHeight="1" x14ac:dyDescent="0.2">
      <c r="A21" s="61"/>
      <c r="B21" s="64" t="s">
        <v>51</v>
      </c>
      <c r="C21" s="130">
        <f>SUM(C8:C20)</f>
        <v>61042.101577584137</v>
      </c>
      <c r="D21" s="130">
        <f t="shared" ref="D21:N21" si="1">SUM(D8:D20)</f>
        <v>78083.051956651383</v>
      </c>
      <c r="E21" s="130">
        <f t="shared" si="1"/>
        <v>57224.729905885935</v>
      </c>
      <c r="F21" s="130">
        <f t="shared" si="1"/>
        <v>51738.74004834886</v>
      </c>
      <c r="G21" s="130">
        <f t="shared" si="1"/>
        <v>57652.266500561527</v>
      </c>
      <c r="H21" s="130">
        <f t="shared" si="1"/>
        <v>50099.87761167682</v>
      </c>
      <c r="I21" s="130">
        <f t="shared" si="1"/>
        <v>135400.40181663164</v>
      </c>
      <c r="J21" s="130">
        <f t="shared" si="1"/>
        <v>119051.6004815466</v>
      </c>
      <c r="K21" s="130">
        <f t="shared" si="1"/>
        <v>1405186.816164586</v>
      </c>
      <c r="L21" s="130">
        <f t="shared" si="1"/>
        <v>194445.33913520112</v>
      </c>
      <c r="M21" s="130">
        <f t="shared" si="1"/>
        <v>94534.439103509154</v>
      </c>
      <c r="N21" s="130">
        <f t="shared" si="1"/>
        <v>27939.880327866846</v>
      </c>
      <c r="O21" s="130">
        <f t="shared" si="0"/>
        <v>2332399.2446300504</v>
      </c>
      <c r="P21" s="64" t="s">
        <v>7</v>
      </c>
    </row>
    <row r="22" spans="1:24" s="7" customFormat="1" ht="30" customHeight="1" x14ac:dyDescent="0.2">
      <c r="A22" s="41"/>
      <c r="B22" s="152" t="s">
        <v>275</v>
      </c>
      <c r="C22" s="152"/>
      <c r="D22" s="152"/>
      <c r="F22" s="41"/>
      <c r="G22" s="41"/>
      <c r="H22" s="41"/>
      <c r="I22" s="41"/>
      <c r="J22" s="41"/>
      <c r="K22" s="41"/>
      <c r="L22" s="41"/>
      <c r="M22" s="152" t="s">
        <v>274</v>
      </c>
      <c r="N22" s="152"/>
      <c r="O22" s="152"/>
      <c r="P22" s="152"/>
      <c r="Q22" s="41"/>
    </row>
    <row r="23" spans="1:24" ht="22.5" x14ac:dyDescent="0.2">
      <c r="A23" s="26"/>
      <c r="B23" s="45"/>
      <c r="C23" s="45"/>
      <c r="D23" s="45"/>
      <c r="E23" s="45"/>
      <c r="F23" s="45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5"/>
    </row>
    <row r="26" spans="1:24" ht="20.25" x14ac:dyDescent="0.2">
      <c r="E26" s="10"/>
      <c r="F26" s="10"/>
      <c r="L26" s="73"/>
    </row>
    <row r="27" spans="1:24" ht="36" customHeight="1" x14ac:dyDescent="0.2"/>
  </sheetData>
  <mergeCells count="8">
    <mergeCell ref="B22:D22"/>
    <mergeCell ref="M22:P22"/>
    <mergeCell ref="B3:P3"/>
    <mergeCell ref="B4:P4"/>
    <mergeCell ref="B5:B7"/>
    <mergeCell ref="P5:P7"/>
    <mergeCell ref="C5:N5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I V S y 0 o D M R T 9 l Z C 1 n c x M X 2 O Z m a I F R a w i C q L L M E n b Y J r I J G P V r Q + K P + I D R F y 7 8 D c y X + E v e K d q x X b h I o R 7 z z k 3 J y f 5 e H u P u + d j i c 5 4 b o R W C Q 4 8 H y O u M s 2 E G i a 4 s I N a h L t p v A 5 l n 9 q + V j 2 a j T g C k T K d c y M S P L L 2 t E P I Z D L x J n V P 5 0 M S + n 5 A j n b 6 B 8 A c 0 5 p Q x l K V c T x X s f 9 V O I 2 3 z J d g T h 6 L L N d G D 6 z H q K X e m T A F l e K S W r D u D b m u M 1 L 5 B y U 6 S X D 3 V M O 5 s q c Z T 4 I g 9 J s A H F J Z c D T K E j y g 0 n D o b H K 9 z 4 2 W R T X E L N R I 2 g Q 3 f K + 1 G j b C q B l F U a s d Y i Q h q F q 7 7 q 2 2 g n a z H j W a Y d C I I D Y g 7 8 G Z E B 4 P Y P S G z s f U W s 7 W G M u 5 M e n M x Q r a P Y 7 J E h Z / k z Y E l w x 8 G J t D 5 A g S 7 i g h E 2 z z A g I k P 0 D q H t x r O S 2 v y u v y r r y N y R d / D m + D 2 K C e L p S 9 W A I r A w v 8 m b W l r r u H 8 d P y G v Y 7 d + + e 0 K x x 4 5 7 c s 3 t x j 7 9 8 s u C e / I k 1 j f / W c D 0 y e w n Y t 6 p V N R Z + W P o J e j e 6 J 5 w C A A A A A A A A A A A A A A A A A A A A A A A A A A A A A A A A A A A A A A A A A A A A A A A A A A A A A A A A A A A A A A A A A A A A A A A A A A A A A A A A A A A A A A A A A A A A A A A A A A A A A A A A A A A A A A A A A A A A A A A A A A A A A A A A A A A A A A A = < / c g > < / V i s u a l i z a t i o n L S t a t e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1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c c 5 0 5 1 e - a a 9 a - 4 e 9 c - a 4 b 6 - 3 d 3 0 5 3 a b 3 1 7 2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 4 0 . 6 9 2 4 2 8 5 8 8 8 6 7 2 < / L a t i t u d e > < L o n g i t u d e > - 7 3 . 9 6 1 7 5 3 8 4 5 2 1 4 8 < / L o n g i t u d e > < R o t a t i o n > 0 < / R o t a t i o n > < P i v o t A n g l e > - 0 . 3 1 7 4 7 1 2 5 7 4 2 9 3 1 4 6 5 < / P i v o t A n g l e > < D i s t a n c e > 0 . 4 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G g p S U R B V H h e 7 b 3 X k x z n l i f 2 y 8 z K 8 t V V 1 d 5 b e A 8 C B O g u y c t r Z i b W z I b 2 Q V I o 9 k n v W m 3 o Q W + K + T O k R 0 k h h S J W a 2 d n 9 1 q a S 4 I k A M I D j Q b Q 3 n d X d 3 m f T u d 8 m d m V V V 3 d a P J y N J e 8 / S M L X Z V V l Z X m / I 7 7 z n c + q b C 2 a 0 k d A C T A s i y g T n / L 9 L p q Q e q T a J s J K y V D 6 r Z g G h o U v x / P V 3 S c i S t A i D 7 n o 4 c H 6 y k N T 1 M R / P I c 7 c j B b 6 b 9 e H u y j m h Q / A y W M w / p X w k 9 0 X H U 9 Q Q i A Q s + W X x 0 D 1 W 9 i K A v 6 r z i 7 0 y j M z y J C P 2 + J M l i H 3 U 9 R M 9 N + h u k f e R g W g p e b b 6 B D 0 8 X 4 F d C 9 J r 2 o w F h P 5 + b C f 5 P N 6 o I e P b L e L q u 4 M K g 4 b x 6 P R 6 u A l e G n R c O a k Y F A f r N 3 S L Q 1 b x 7 + m 0 6 W z 5 x w h d z P o x 3 m n i 5 r e C 9 E x o d p 7 2 d s V T 4 S v z V j Q B 8 S g 2 m G c B E / A 2 x 7 d d 0 D f 2 K R f s 2 c W n o 8 G P N V m Q 8 W 1 M Q 8 p t 4 Y 7 T 9 Z 2 8 v + D D W Z a K / w x S v 7 6 + v o C t G J 0 Y Y i 7 4 t / r r X Z a c k o T t i I V e R E A / R y R C 8 5 3 Q Y D N q 9 Q v d W o 8 P Y y M k Y p X N v x a e v V N R 0 5 4 U D v Z S C G u 3 B L 8 / Q D X T w f M u H 5 X S L o H z P k I 5 y U i 3 w f k e W 4 v Q v v S 7 X n I 0 k f F K C H v 3 0 m v + X Z c h 9 9 F e R I O s q 3 W Q S S i k I q Y P e J D K Z S / b X X D C Z T v Y Z W N q 1 J a V Y l f D z 0 1 X E i E x f z a p 4 v u F D O R X D e v Y 6 / X h C 3 K A n a z X M b v s w v a H g t 8 / 9 S B V l O p 4 O 3 J q l g 3 H Q G x t F N B D E N 4 t + h 5 D A a u Y k 8 p V O n O y Z R E 9 k A h O d l 4 j I u i D T 5 7 M + P C W h 2 i 1 l x W f 5 Z B T J t 4 9 M j P N H I B M T k j G 9 I e 8 j E 4 P J x G A y z R J Z v O D r v Z y 2 t 7 0 7 p W M g b u K j 0 9 o + J e K C y V S p x y D L d V I K B n T 6 a V U 2 8 f Z Q + r V k Y i R C J o Y 7 D b o P + 4 X 3 4 Y q t A W 9 M 6 H t k Y v i k h g J c K t r E Z j L d p 8 8 z m R g u m R h e u W N y H Q Q m E 0 O l 0 3 + 1 0 3 x d G A W S u 1 Y y M X y R n j b 7 P e S H v i c I o / I t 4 f 2 O V C z u 0 m s L j 1 Z V X B 5 u a A M v N L 0 K 1 U e M I O h P L C g X + G r u / 2 G T Z J c J 6 l 7 s 9 a y M w Y R 9 0 + 4 v E x m t b b q A S a j 0 g f d O W v j 4 h U o C o i O k Q l g p R q 4 s I 0 Y C I X t u G I O t j W 5 W 8 c 1 S E E P J R 0 Q P C 0 P x 8 y S U f t L 2 L 0 m r j + P c Q I O A L v K k V U 1 r n b R 1 B 5 E p I r Y t Z R 5 g L H l V P G e s Z B S M J P c L a l X L I 6 i y + S Z l M K 8 g G d n G V H e X E A 7 G V o F + 1 9 T o + O N k P d u w 7 B D M b C o 4 0 9 / 8 m 6 6 F 8 k I m J V A u v Y U V 0 s w / I 2 3 t F e T v A r Z M N 4 l M j M 9 e q v j g l H 3 P m b g r x T v i O a M z c A I x t U d c d 7 4 X d f q K S l w s E Q G i z r 0 q s / W n e 2 e I e 8 N K h e 5 5 r k b P D f I K I k J h J I i E T J i A 4 8 k s k 0 x 0 0 r a Z L Z k U B 1 3 D / O E W 5 y / O N m T y t z M s Q 3 / k B T g i v q u l k t L Z X c t H r s R h X z d 1 A z K d P V s n C 3 Q B t u j f f j L h R K C e j h p d u A B d N I k u m n 2 h N 0 l D b 5 K b c M W 5 c Q y + Y a v Z J x h N X s F c S s F k t 3 G g c N x f 9 i F T I g E 6 a 2 t N J m a R b u R q V s L F o T y S I R / d j A B e b q W x l k 2 S 5 d H J R Q z j F 2 c q p N V 9 e E a u y t k B O m b a f 7 G 2 S w L Q J f Z z V L Q S j g X C R A H p Y h x D j o J g u J + z 6 D + 6 l K j X 6 / C T S 3 o Q M q Q s k m E T T + j 4 D L p e V 0 Y b 1 + c w s N v 0 i q 5 p K w G / C 7 4 g L 6 G i S f g F X d s n Z M E v O h b v c 9 o + 2 v c 5 P S M C a B E M k L t 1 b 2 m E n v / x A s w E 5 P t 3 Z L A 3 Q G 4 9 4 / q o h i 5 b D + L X z 1 V h L U f I b X y y 7 h M W j K / N 3 x e + C 6 l k l c j E V u E w M J m K x R I J K 7 l / k k 0 m R l 9 c E m R i u G R i 9 C U M Q S Z z h 6 7 N N j 3 o b 3 4 h D Z 3 c s 4 d P f J g n 0 5 / J r S B T W U W + S j e T f O g K c a c 2 T + a f b i B r r i T F C l v 5 X S K W h B e k z S a 6 S 3 T z X x F 5 d k k D 1 p A u r Z B g d J N v 7 h d k 8 o J d O N f C y V I z m V j 4 v W D N y 3 e G C e / C S y a D L N B 2 Q U Z Q i Z J G t v D 1 g k 1 y 3 o 8 i k 3 o m M J k Y 2 W x O / G W s Z e x r m i e X l + O H x R 0 Z T 1 Z l L J A r f J G O 7 z x Z 5 j t L L Q H o A d i k 2 O O 7 k o l 0 Y R M 4 b k u S B 1 C p S y j R w 8 V P a P t Y 7 C 0 R P 5 1 M X s K X s 6 N H I t O p o b t 4 / w S 7 2 c 6 G N v h W Z C L o 5 b T z j J R Q 9 T l W c 0 / F 8 4 6 g h a s j O r n / J l l A q y 2 Z k u H m + / v H 4 L u 4 f 9 L W 1 o q l + n x Q S I q Z M O 3 g 3 f E s W Z c T P Q f f 3 M q i h N D 4 / g P R S H K / m F M Q D v m F G / b m W I 2 E z Y T f p 6 K D X I A Q E Z I V g r k G 3 K m q O D + 8 Q Z Z q A B + c 1 E j Y W Q B 8 5 B a S h a R j 2 S 7 O o j 9 2 C p + 9 q h N h T J Q p 3 m A h d d 1 L x t K u j I B K 5 K d 9 d p F W Y 1 + e 9 y M 7 m u 8 g t C Z D G E v p E s U P U d K 0 b I 3 9 e L B S w 4 k + + p w S J v f P j p 0 Y 5 X I Z 4 X A z u V 1 k y h Q v V G V s k I t z u t c g M q n 4 2 W n 7 + J m S h l a H z 2 8 r J y + + I d J d H z u a J W t F n a y g T y b B o 9 v h u q k M D u w X i O A 3 J w x S F h K 5 q x a i J K w C 9 G e Z l M F z c k m / D d 6 d 1 P d c Q c Y C / c b L r W + 3 j z 2 w v D n W o S u 6 h Z 7 Y E k b i F + l a N R T Q F s X Z C 6 S Y i z W O r y 2 h u E b o / s / Q b / K 9 / r 4 t 1 1 G t l V Q s 2 D E U u 3 P s s u i 6 j l w u j 1 q N r M B u B q V S i S y G g m A o h E Q n 2 V 7 a c X d n H 3 x E Q h / d J f 4 r f M c D f r B O 3 G P t 9 e L F A r 5 Z N D E 0 f l b c 4 D f I 3 S n Q R R i l 4 P m r e R V v T z J x e P c W 0 u U 1 J L e G I U 8 4 O y E 8 X J Z w i W I 8 1 y o w 6 k a V B D V A G l y n + K + x n V E h 1 z v o M 2 l / + w n E 8 U t H a B O z 2 7 1 4 n 2 I 5 F z W t S C T c n 7 S o 6 H k i v B 1 L M Z 5 t K B R f a b g 2 e j g 5 v a g b E p 5 v y H S c D W V 0 j 8 h y m T R u v m K T n 6 3 8 Q Y m K b 4 M H K w r F e i b u L K r o j R t k k S y K 9 2 R y n 5 q J u U n k 7 o q Y T W R j p M k r u H t E 6 + k F S 8 A v n Z h n K f u A f n e I r l s P P n n p b / E L j g Z W h j 8 / U y f Z 1 P f u u 5 m h 7 Q l 6 Q u 8 9 J / K w 5 W Y P a y 4 l C 5 l i 2 X K v I W d G v 0 8 c h V T S z s a i F Y z G n J c u L B Q o 9 g j 6 O u n g J F S N E g W c Y W E d 6 q S F A x H H q S U w E Q 3 D g E k q Q X 9 J Z O z M 0 + f I E p C 1 S 6 c z R M o 0 5 r c 1 9 J z 5 S B z Q x S E i J J n s h y s a r o 6 q e 6 5 i q j i P n u g k B c o G B c q N O 1 w 3 y k R I W + u 7 r p W L T I W I R z f N I n d N k u z v s B X S D Z l I s C U + 3 x H s F d t b 4 R L d i 6 p e o n N u n F s r D I s I L X m J y 2 5 H 4 2 Y f B d 5 k B G v Y C Y o l v 2 + w B e o k l z l K 8 r R D m r y b n r O g P V l V c G W k + f c 4 j u L j 4 b h q j u K 0 b f q 8 M F M H w E 8 8 Y 6 X 3 O n f w H X L 5 Y 6 7 V c / C 7 F + p r L Y d l 6 J A U m 8 x M q O G k i Q m K m d Z 3 J U z 2 N 3 + Z v R n Z y Q W Z F F o w Z M / t / t 2 M / / 9 3 S y W l s 2 u W X 7 E z e K 1 g A v F / a 8 X 7 G I r a 4 y H f F p v 5 F 6 S l 4 n j 5 d A P n L 5 w W L h F b o o 9 n A r g 0 p I l 4 6 u z g E u L B Q f F 5 j j e + n P M T q e p C c z + m u O M 9 8 t H b n Q g L + J O F I E b I Q h X H H + 7 F P h W N L I q T n T s M f L u 9 e 9 0 s z G I l f R o X B r P 0 / V Y l 8 / 3 g I K v w f Y K F i K / x 6 3 6 D 7 2 + 1 q i F b D + L x m t c i 2 U R g 1 + m 9 K Z 2 U D B G I F B t 9 g R R g s 8 L h T / 7 m + d E V y u t g G R o R y t 4 f / / 7 P T z t Z P i J x e z T u I M d q 7 H Y y 2 R + s + F C g G J H 0 / f e O w 0 i l / K t / + S / / p m 4 F R E q U r 4 7 7 W Z d M j A 7 / g P h 7 G L Q a a e o W f 2 U 1 9 w z 9 H a e w W 1 n G 2 a n L K J c q u H P 7 G 4 R C A U w / e 4 K n T 1 / i 1 H g 3 h r s 6 x e e 3 C 3 P k S l X R F S u Q Q N M x k a u Z p P g n 6 N w v 9 s l 5 Y F O A v J f f v g j i T f L d n 9 Z U b O S G s U x x g b Z h Q S 3 S d 8 v k 7 v E Y G 4 H H h X g A 2 N 0 P 4 9 M X f o x 7 r E O p Y i E W i p B G 5 H S u 7 S q w M p A g 7 w 0 Z e P G K j o W t w N f k r g 4 m D B L M C r n A B 7 t J r n W d J 9 d k M H G Q c D S D l Y s 7 j n M Y e C z H T U v z d z i p w 7 E R j / 2 5 c O + l F 5 z q / v R V a F / q + k S f S X G b R s e 5 g + 3 K I 7 L 4 h h 1 f 0 z V U W f n y q T g P l h f D L K G m 8 3 g Z X z f P m 9 / h I c m s B e z n U Q o p R y g k 0 J c o F k 7 w N h t l I g q L m i 2 r j e 1 s P R l 8 / m z Z E t I y N k p J k Y j h + I q H R 7 4 v H E Q q q c A x l G k Q g S i G q p n w k x 8 k k y C 3 u w H E M a T I F + / 1 D A g y r L I F K d z 4 g a 3 C K / T F T m I l + 4 h O 5 L K z 1 U a u u k W W Z w v J 8 C B m N 3 2 4 8 8 k f M H r p Z z g 7 / g p r m V P o 6 V g h U 6 9 T D H D e + Y Y N c 5 E u 6 r g E f Z N i j 1 0 V J b o 2 u t n + p F z 8 9 E y R b n a d 3 F W K i 0 j B S o 5 y 5 T P T K G D 3 e z K T 6 7 n n G I y f d V 6 R S 6 i X S d O V x M C 2 N + 3 + Y M U e r 3 O z i M / X y B 3 J B 1 H L r 2 F y r P + 1 2 T i + h o y D l B y / / 9 W c n d r m h M I H r o Y + A P y 5 W 6 9 U E r x N n O o j x U T 7 Z Q v F A s f 3 t F 0 M y e C Y 6 t F y Q w H w 4 Q y Q Y r g w R O 4 z P V 8 q f C 2 2 9 w T J q 1 C T 4 v l h 2 C Z S P l j 9 4 y y V R e 6 z J N v H d I M I f W 9 Z R Z T i v 4 t 6 H Z E T Y r O A Q f d d o W v D W N x V M N 7 V 3 g x V 5 3 X s J P 0 k r x Z 5 P f u r M f 5 Y t C O V k I u i t o U v 5 g K k g O q C T A c h n a 2 i U K z v C Y W L u t R 8 0 5 l M t W I R I e M 0 f j M d w G r G L m n h D F q h u k 2 + f Z K E t B s j v b t I x k s U S 5 X x 8 O s 5 D C V f 0 q d 0 P H m m C C H x Q u o n 7 b 5 h 4 O O 0 H 6 l 6 D T t b a 6 h V u U b q Y G z k p k l T z w r h Z T I Z y / a B 8 z n z 2 B u / 4 n T 5 / e V t x E O 2 F S 7 V 7 Z Q t a + J w g I + z Z Q y L f C m X T I y z Q / Z 4 2 V / d 6 N 6 L B 9 1 K j n Z Y J g E 4 i E y M 3 1 E g r Z F 8 s M v G Y 3 u v K 7 U J q Z Y Q q K X d f q H s W L B d R 4 F d 3 4 P g J V M i b O I X 5 + u C T C 5 E C p 0 e R y E T g 8 u d / l h o B d K W D j g L y n H f 9 a 5 m M n 2 9 o A q L y j I 4 Q w q 5 e k g s F 5 z 0 o S d g i q y y S y a v E v 1 j w V 5 c K 6 R 8 f s u 6 N a t S s E 0 X M V 5 B q h o R 2 b R 2 M M n 0 s + s i e f w Q q 0 D W K d Z 8 U l q l g s + X O s i C y P j l u Z q z t S F o n H z g G E c z K 2 S S H 9 G O F S w u h U k g l 9 A 3 l E B m J 4 9 8 p g q D f J K A 2 Y + r F y / h / l K C X L A M y u k V n D w 3 R M T s Q T 6 9 j X o 5 h + 7 h k 2 K / r T g z c I c 0 m R 9 D 8 X P O l g Z 4 D C b i 5 / E n k y 4 2 k Z + O p 1 R L I x L o J C I + x 4 D H W h 2 G V H G B z s e T j n T A C Q e u I + R L f m 7 A F t Q q / W a Q f v N 1 u L f o w x v j O j a y t u D w c M B h J P S C x 9 W + I W F 8 Z 0 o T W V S u Q H m 0 y g o j h J G 4 H y q 5 0 n y / R c V D 0 K T P t V f b R / w 5 g V + T 0 n T B V l E v b k G N v T 5 M e B 1 6 y a W + Z G p Q x p 0 N b c B u q 6 1 A 2 h + x S E p s k 6 I i R f z W h C Y I + X 3 D a 6 l E 2 p y f u G x r 5 + o d B v 7 e Q f 7 k c u Y B A g E y t U Z R v B 6 J 3 R S E z N c 2 S d A V 7 O S 7 M N o l Y a V w G 4 O R K 7 Q t g L X i N 8 J q M F S E E Z 6 5 i E + r q 1 C i g 5 j s X y Z r d 1 q 8 5 0 L X N c z d + r 8 x 9 c 5 / S z F M c 5 o 0 5 K 9 S U C 0 L Y a x o Z V h 1 B e F I 4 + Z / P V / H j Q m / s D j Z 8 j p p 6 k H 6 u 0 Z / h 8 i S y H R s t i v B x P D G X 6 3 4 w 0 s V 8 b B F r u B + 4 e Q A m V P i j F x J Q t y p i z s K O F b g A c y j I l t b Q a 6 2 J p 6 P d b w l / r b i N 8 / s a 8 Q l Q T c m G 4 p z r f i Y A v g a R j r e F K + 9 d 7 S u W b j 1 U q P 7 S F 6 M Y g + T f M h J o 6 o s 3 L L q 7 h x C 3 V O C / N 8 V X n e P w S T 5 2 W l S x u 1 F C + m y j E 6 y r C 4 W d 3 2 k 3 H h 8 U x c S v F u S 0 R 3 h M U p J V I H w L R j q 4 X E 3 m c 6 H Q o f G V 7 8 X u B z Y G 4 d y k S Y v q t 1 o M 1 c M t K a H L Q o W M W r v T K + y R b G z c Y Z q k A D G M L c 7 T Y J 5 F i c G 7 R q x U X I h G M v k n 3 O w 3 x E Y J A G w 3 U E X k u 7 H 4 s Z b q I g r a a G e W 4 M / P m S / e Q j S m / N Q Q w n E 4 n a C g x H x 5 8 g S O Z k J w j u h H U Q n G t m / d H m 1 q Q Y v X 0 v R M f U 4 r x r Y L c q N Z I g D z a i Q W x g S 1 4 U Z O 7 M R a F t k u 5 5 T K D Y z y B q z e 0 r K p K K g a H D W 9 C o J z f 6 B 3 K O g o Z U b W C s + o u 0 V 5 1 U D w 9 H r W M s 9 w 2 j S j m W Z U F z + 9 K a n L I y R L W y T h 9 C B U C g o l O T O z i 7 K p T K G h 4 f g 4 y j f g 8 9 e c n U K 3 R + y R g p 5 K 2 w F P i L h / / i F x 1 L R d Z G + x X C C l t + E 2 u G U 4 D j 4 M E j x 7 6 Q l q j q y Z G 1 n N n w i f u J E B b t 6 X G T M 4 4 1 r W Y U U l 5 3 V Z I v M S o h j K 5 b j a 6 O a G A f j Y z w f 1 D E 8 b u L z e R X v D d f x m / n v d v 0 P A s u + l H + e s q R u u j i 0 b 6 7 U O 0 A h t A U P + k a c M S m O m f L G N s I k 1 L k K W S B S C T y u w 9 m 1 q N J H g r v f L W J i u R g O 3 8 A n M 0 E Y D t M Z W n 6 d L v L R X Y d S I Y d i a h 5 9 k 4 3 S I R c 9 0 T V 6 b F K A O k V + d K O a g V 0 U T p R 0 B P r a V o p w T S G P p 3 D M x W A L z l b W i 0 K + A C X Y I Q Z v u d K b x 7 h e k H + / S x q T d d W J o a + w k Z 4 Q 0 y N 8 P h Z 6 i S z I T f v L R 4 D X U n E i 5 u m q D x 1 E C q 6 H d L F V n q b r v T 9 m i v m G 6 N q P i O c v N 2 W h y X 9 J 8 Z I 2 S w J I m 9 O k L D r J E n P Z V C L R U D 6 v k 4 P 7 K 3 6 8 M d K o U P e 6 f U c F K 4 U 9 S 0 E X S i u n o U Z Y I T Z + n a + f R y S O D B 7 f O 9 V r N A 3 u 3 i C X j w e 5 L Z 3 u o U / 6 3 g d + G b I 0 R E d L 1 4 I F Z Y n 8 f o Y p o m L a V q J H i u K M J y b M V 0 S 3 R f o U x U w u X D I V C z s U Q O p i j I K r s 7 k C u 6 x V 6 R 3 7 s 6 1 k 4 t 8 S 8 Z Q e F F Y r t P A W f v c i R P 6 / H W + Z O t 3 w 0 n Z b M n F 1 t H e u l R e R W B x d I x e w c P c / o F I q O F t t p I p D U P P x J j I x O A u W C A 0 I M m m G U 6 d H h 7 0 j y G A i S W 6 D S y Y G k 4 m r z D l p w M i W J c x u 6 i g T T x Z T k o h b + P 5 f H N I p h j M w O f g 5 E S J I + w 5 g c e s N v F p 7 F / l y D 2 b J H T 4 K H q 3 4 9 q Z c M N b T M q 6 Q 1 m U y 8 f w i F z 2 h 9 n F k I m S P 7 z F x l t I + / E L m + 0 I e x 3 A N Z b M k y G R t W a Q c m 6 1 b 4 4 z b w 0 s m T p 6 0 g q 9 d Z f u Z 8 6 o 9 m t w u Y o 0 a 4 Q S Q B L N G 9 4 5 v g r 3 5 O y F A 9 6 w 1 q 8 d u 7 m N S R k Y b x f l 9 o W n P O R I G h q z S Z v q f M 2 N S D z l n F 2 X I J y k W G S d h c R I Q 5 q o B c 9 2 + I t F Y N 8 K x B C I h r v z 2 Y a D j N C b i 1 4 Q W H q W 4 K V V a E J 9 z w V U R X H U + l L k s s o D 3 n K u m q P b A i V Y g y x R p d r 0 u D O q Y 7 D J o / 5 a Y s H g Q f K q K i T f / W s R W m 3 P 3 n a 0 2 E j 5 b U z O 2 C q S i x d 9 X 4 i 9 D V f y Y 2 d T w 2 Q s J u 4 W U I N u 6 U + T K 0 I l w r A j K t T q 5 P f a 5 J 9 g 9 l h R 0 x y 0 S d E N Y M 3 Y 9 u O o g G b E t R l A t E p E r J C O c l M g j U x z E w s a b W M o 3 L L Q L z t I 5 s i R S v R 1 B k 2 L B h n i P e q y S d z 6 T 7 K n g k A z 7 O v Y H u f 5 N w W / p e n F N 4 M 8 7 a p D O 2 u d z 5 / Z 9 F P N l Z D I Z F E I F V C t V / N t / / X f I b r n z x x p g B X g Y O A H T C r 5 2 o V 5 7 6 M N q M 7 r q z Z Q a 1 U Z R M U M O x H g H r F n 3 i H U U u H E u 1 3 9 y r N r q b 2 2 Q + 8 2 1 l K s Z e z u X u 3 3 f k A r 5 H Y s L M 7 V a D Y H o / j q 2 V v C c m Z H o D f H c W q B D n m g + 6 H Z J C n f b R m 4 G v e F J y B U V v 1 0 N 0 I W 2 h A / + 8 7 M 1 c V N W y R c u F o p Q + I I 6 N 5 F P 2 i 1 h 4 Y J X 1 r K c y X I t x G H g c q i F u / 8 e Q 5 d + i Y 9 C K q L n G 8 e V r q y Q F o u I y Y i p v I H B p H 3 u w n q m X 5 E g R 8 g H H x I T H n m q g 3 i P z o P s N b l z K 3 R T T u E X j q W 8 t 6 g I M v E 0 E 5 5 a 4 J 3 K 8 n x 7 B u H g f i G d X X s b 4 w P 3 M J V g 9 1 T C M 9 K c 5 4 d 1 M T D r r X D g C g a e M + a i X N + F T w o j X Z 9 D f + S C s 7 W B d G W R z t t C d 3 R C J H c 0 Q y E F 4 c d P i l W E b t p k 2 t r c J m s e R C T c g f s v s 5 g k 3 Z X s 5 A I 5 U q r Z P L b X d n D y / G S L O L b H 7 2 Y C 4 n O v C / K N W p 7 u 6 + H V K 4 q s o z N S R a p g 3 w v m o W 1 M 6 L q T x X P L y w 4 D Z 2 6 9 V f Q H o Y d i 4 t N 9 B r 4 g p f V 9 Q k q t E y s I R y F T W e O S n D h d Q P u A e U A X I X r V c v w m u X 9 u Z X C p t k u B o j 2 W Y 8 6 Q G z B S 2 X M V G R x H d a k 3 x W z d 3 S J p d 3 K s J / v v Q v H Z w p o M j C F T W 0 J U H Y B S 6 U Y 8 a X / 3 x a Z C 5 H r 9 B W Z s L z 5 B z 9 g F O 3 N 0 V k O u v I 5 4 e F A Q h G s F W X u / O 0 U E p 5 v G 2 + h I S R B r y F T X U K q c x F S v L Y j 8 H g u p I v u E 1 n c J p Z F P / v W C X 0 w v 4 G J X 3 g V f k y 1 y y a r E h Z E k F / 7 W a a + 8 f x N b l e d Y 2 z m D w a 7 p v W x c j l x H H n f p 9 G Q B e V C a 0 / 6 t Y M u m 6 W G c 6 L z k b G m A L U 0 w Z F u o J 0 R S n v r x k 3 o N w a v 2 T a r W q n j 0 8 C l i o z c x 3 r O D s G / / O N P q 8 h o C 8 T 7 0 x h u u 5 u v g j a F + f s Z O U B y q 9 M j 6 1 I v b o j J C j f a J T a f o v n P 1 / X z q M i n N I O p 1 C 3 5 / s 3 A x M f V K D o E E J 6 r s + 8 J Q S Y H x Y P 0 / N J T / 6 V / 9 D 3 / z e M V A V 5 Q H L D n F z A R p f 2 A 8 2 C m R d d 7 O 7 S A S j c D a a C 4 J Y e R z B Q S D 9 p S G 3 5 F 2 j 4 V m y c K Q C t w G N p M z F J g 3 M n Z M p p H Y D d K 4 F n q D Z Z w e V j H e r a G o r y B X G E A w U E T V s N 0 B 1 s b B U E O 4 e E o G 1 w F 6 E S L X 6 u z g L E 7 3 J o Q 7 x F m 3 y R 4 D s y m 7 D 8 U v R u l 4 A x a 5 X R 2 C H J p R p f h I J Y H n w V Y + b 1 k o D Z 4 m z 5 e g I 9 h H A t 4 4 P y 5 X C g W e I x b o o f 3 q e 4 p F I f 9 l e W W V r k l c V J G 4 l 4 + n R L B L y P u V Z V W Q g z N 7 8 c A Q u c c b R O Y i c p U K 7 s 4 P 4 B w d q + f 0 B J l W i 7 b L G v R 1 4 J M Z F V V r G m V j l n 5 V h m L J 2 M w P k S V q l l p R / k S b H j 4 n y x b S M D V F M e B A 4 x z + 9 j / 8 Z 3 z 4 0 Q f o I 2 P B v + G T P f V J D s T 9 3 9 Y Q 6 j p 6 o m G 0 s 0 x W O w D D 0 H G q z 6 L 9 W 4 e X + t A 1 Y U 9 E p p j W l b d L Q x F 0 h U f o f B V y x R W 6 R 3 S m D c 4 I y L 4 A f E G n b 4 O D W m a R T l k h y 1 w X B O X r / Q 8 F a X V l 2 Z r N x M R A Y i t s M y u L a R 2 l X J 4 E U E M 4 2 o E o k Y l h 3 i M B v d Y 4 M Y a m 6 V D p p s 5 u b y C i 9 i M Q 5 K k Y Q y L + y m S y C F I M x s W y j O X C b f q X B U I S s R Z j h Q T T i q / R p o a g s L X j 9 G 8 7 M C n L l S T G O v v 3 9 u u i r O W w u J v B + u 4 g l p 7 e R m f 3 E E 7 o K i 7 + h R t L W e R C Z b F b X s V I 4 q L Y U t N L I r n i p s W P A k 5 S B H w x i u 8 G m u r n j g r 2 6 w e c e M g t 8 F w u 3 B H X n y G u D Q n d e v E B u V Y 1 q H I Y f Z E z d F 1 I U Y h P 0 L 1 4 Z i I 7 o k C j z 3 W / 1 K F c 2 y 9 U h W I B d Y r U u 7 o O r 3 7 Q N A 0 r n + 5 g 6 h f f b n C W L d J v n i l C M Z / u N x E P m W K u G z d 3 u b N o a 4 u h B C t v e o + U z e e e n i G M d 6 f q I t a 8 t y w j X 4 m R y 0 f y 5 Q 2 2 f g B Q f v k v / p e / u T H Z j k x 8 D + 2 T 4 X 9 Z 1 4 S M E E K O y 8 W Q B i V Y L 4 h 0 n H Z 3 Q B E E a W L S p m R l B h O 9 C M k d 2 P b P Y X V l B S O D 4 7 R j T s 6 b 4 H 4 N F c M u 8 3 E H f D k 2 6 k x 2 k A Y f R o d / C K v r C w i E F V H p f p D W K e n b 5 B 6 W 6 P g o F q o + p 9 3 3 U X B q a 0 Z O 2 3 M f i + 7 4 N t 6 P 3 4 D Z E 0 I Z K j r T A e h k W f l j T J r d Y p H i p U 5 h t d z C W D 4 H 9 u G t F F m i o E z u K l m a H v s 8 r Q o L D 1 m 4 a g U y x Y B s g X n c b X V H Q 2 f 0 E K 3 c B k w a L w n d A k 8 / z x C u F o V i y V d S S I T 6 R J F y 3 D + I j k A / C a 1 C n o K M i G L i m 6 c q h i 9 a Z D 0 p h q i a k C f a X 6 v t z R 0 i U 4 L i V v s Y c 9 V 1 s g Y c r z a D 3 5 / b e Y V Y 9 y A p C m f j E S D E h Y 4 r X a b g f y u F j X I c E z 0 m / L J F V s s Q E 1 N 5 t i 0 n X h 4 6 d X / 1 3 D q U Y I w 8 A R M T X Q Z K 5 C H 0 b n W g F J B w c 0 o X b Q P a Z R H / V C E 9 X d y 1 2 r V 2 8 o L H m K S S D H 9 f + 9 m o 5 k O 6 i V f a 3 0 T W d q q 6 P / D j f d L d R E X b J W E Z E p Y m Y H X R B T 9 p 3 x i C O 0 5 V y / n Q E z m B R N I O n F 2 4 7 z P c Q W P G I r m C E d V E T 9 x O z / e / O A X / W 2 H k c m U 8 X C z h 5 b N n 6 D / 9 H g K h M L l O Q M I w s U s B F r f p e m c s B 3 / Q P s / Z 1 B w q 9 Q g u D v X D X C Z t O c r T 2 X l q g I I s 3 W h W n l y y d X F Y F 3 O O X O S m i z B z J l Y i q 0 g O X x C u 3 2 F T s z 9 9 o e L D 0 x o 2 S 8 9 Q M w p 7 c d V a 7 i m G 4 v s T D w J V I H 3 f Q m H M h z G u w e P d c 9 K q W e n v g W O r 1 Z U 1 n D g 1 J V 6 X 9 Q z u L y Z w b d Q W e M X X z J x / 8 6 / / A / 7 y x j 9 F d O x b C j M f A 9 1 u L t r l O s N f P b X J 6 1 Z B / M W 5 m l D W v 3 n e 7 E 7 e G N f I l T b x b N q H L X L 5 x o l c p 3 p 1 M U D 7 Y u t b s P o f G F I + n z r 4 T j u o b 1 W I T K T d y x W E w w e 7 Q e Z L E 5 W x r K i H Y 1 h z F m q j Z d L e D a v m B c c w M v m 8 P G l v v f Q I g 5 F G Z T p P X F w t N S o s 8 u R y x j o 4 t m k Q 9 0 X q O X K l P r o Z S Z F + b 4 c z P Q 8 x k 7 r i v G K L Y C H i N 7 D 7 8 n N E J n 8 q b n q Z C y z p K r C / z u L D l o s t U E 9 0 C / 3 x B O Z S W X I N Y w j o I f g i J Y w n V Y o F 7 Z I m F + 0 K Y j l u M k 0 N v l d D 6 L z K V s x 5 o w 1 Y C 2 + W v 0 I i M C p c V 7 / S u G a u 6 + 3 C X C F 3 q R z A l R F N l D z x V J b W / o i t 4 D r M m Z l X O H f + j L M F + I y I / O Z E C j u l R T G M w b B W 6 R o M k z J 5 O Y e p y U l Y p D F 0 U i K c t e T E i f g 9 A p f 2 J I O k S I n L Z s 6 C t U Y K 5 7 I s s p I X K T R g 5 c M X 8 7 d E H G 9 y w u I 4 h 7 w A S 6 + K a x O N R k U l B D d j S W R 0 f F Y O k l s r 4 e d n y v R 1 Z R / x / t T R 3 q x 4 o F d r g k w M P 7 k + h 4 H H q i L + R u m P N C U h V 2 g 0 3 G g F J z n c G b B e M j F 4 o N U N + h k d 8 Q 7 s p h v p Z x 6 L W k p d R k 3 r O 5 B M T I y B t T M i R e q C 3 d i F l 9 O o x 8 + J G 8 0 p 1 j 5 6 n y v G T / b o Y h t P m 2 A B X 8 3 2 i 7 Z l m X I / u i M G b k 5 o O N m b F v O g v G Q 6 C C w w j M E b P X j 4 q i 6 G B v 7 w f L 8 3 M L 3 B X Z z s j G E 8 M N h E J k a r u 3 v P 8 O O D 0 3 U h 3 B Z 9 b d c Z P / S C a w g z R A A X P K t 6 / t W 8 8 8 o m 8 P t k F c N + c g E p F n M h 2 e P A w h u o a e S + 0 y 6 Y T F b W Q p z + s t I s P a 8 i N K 2 T u 0 s f p K / K 5 A o r 5 K H w N e F 6 x t + W g v h 6 V o f x y M I v T t a E V W L C c G z 4 l + S a j i b J j f Y F c X 4 k h P d P E M F o N 5 V V u t s 9 s p i H x d f a s n 5 4 Z G K 8 1 k J Z r 0 h 4 i C i 7 O 2 l 0 d T f I c h D M V 6 S p T k o w 7 x j Y m l r C Q N e k 8 8 5 + 8 H w p j q d G x V j M f r B L F 1 X 7 0 R m 0 y 4 3 Z u j A h x M A u + w 2 H S H W Q L M / 7 J z X M r y o Y p g C Z T 5 L 7 0 L k o F f P Y m v 4 9 R q / + o 7 2 i 2 p P k 7 4 9 0 6 i g X q / h 6 r X n M h H / q o / 4 a T G 6 b R h q W q 9 R 5 E N u F a 6 H S x T 4 Y p o q e D r t G k X t R 9 M S 4 U k S C s U C a n 2 J C n n r P p T E 8 q u V V G l 6 0 q x 9 k v H h I A f 8 V e 7 u 5 S 9 e 6 y / 5 + u 8 v B K X 6 O t d g 6 f f 7 5 V 3 j 3 3 b d E F v D u o o o 3 S M B b J y 9 a F T q e k L 2 T S r m K P 3 z 2 B 4 R G 3 s E H F 6 K C g O 7 Y W j p N 8 a 9 O s W 1 v M / G X 6 B q k C m + i U C j h p + f t a 6 q Z N W y Q + z u a t J U y 9 w u J P 6 U Y 8 I w C i f n C p K T L 6 B 7 / d y l h + l P C 6 w k 1 T 4 S a f K 0 h 2 4 O 1 Q J 8 f p 8 + z w n 3 N t d k o P M N A r H k i o R d M K E 4 O D E W u i d f s B v 6 e p 1 u T k P A E M 3 Y N K t s z C P U 2 3 B g X w g e n Q N h 8 S E J 1 h e + a j d 9 7 + g w I t / L J 7 9 E 5 + S a i s e b 4 r B 0 6 Q m n c s C L Q x 7 i Z I 8 c C x p 5 F 5 k x f T b f n Z 3 G g 3 x u b A n c d a p 1 / Y 5 G 7 9 r i 4 i c t n B 8 i V r C A Z S a E z P C r e + / X X a 6 S 0 u n D 9 R F D M w j X u l a F d j B A h T V F T G F 8 z y N J Y 4 D y C N E D X u H F a A m y R 2 s V q f / e 3 v 8 I H P 3 2 b 3 K t G F v S b R Q X X x x t V F w z j m Y 6 l H j 8 m e + 0 L x E L + i l y / y Y l R U Y H i E r Z W o 5 t r y T A p L n J T / T z x c o u I 0 x W u 4 s 1 J F X P b x B L J E k k W L l 4 9 I d W R X D G g v E U H f Y D r m 6 1 k S A H 4 s L D L j X f 2 J 0 t + C H g 9 o Y g g m X g O n Z 1 H m 2 j G 9 X 7 S i I T F 9 V c Y H z l J G 0 h w H 9 A N 6 p U g D 7 e o 0 A N Q p w C a t a q P g g 6 f z 7 l j h P / 8 o I p w J C Z m x X J N F k M r b k O N N j p z 8 C / w g O t q h i x T k q x A n o 6 H 2 0 Z 7 8 A n F D p x c c L G z P I O u k d M k M K 8 / v h 5 y R y 5 n K U a g e K E d 0 u V l i r f y G E 5 c E H V + o j S p H V i W 6 e d u k 2 C / k a 5 A q Z L G v k w P k i O T G 4 l y 5 t Q h j H n f R H r K B 0 W p I c G C S h z m Q X I h n A 4 y l W U k Q 6 N i a o K f r H O 9 X q P z k b G T 2 h V 1 e m N j Q 1 A P a c L J 0 L + m a 0 7 7 Z E X j F g p z V U U 0 G h a x j h f s G n P 7 b O 5 a 9 Y d X f m i V L H y h h l L i I m G e d M i T F 2 + O H 1 7 i k y Z l w V m + 2 w v q 9 z J R 8 R 8 S R 0 p K f B f U q n U E g s 0 3 0 L x H 1 u J a i 1 p t A 7 1 e F 4 T y h 2 w 3 g d P X 3 M G G 5 f 1 C v 4 Y n G / t V H F O B T 4 R L T 9 4 9 Y d 9 A 8 y v 6 v b f 3 / 9 6 r b e 7 p Z h O S s T l 7 D 3 1 T 1 / Y 0 M G f v P j p T w e + e t 0 / A / J z i r a / n V N G s 0 u 7 N r u L i U E N o N n M v 0 B 9 v n r d 1 G M x p I t A 5 5 8 d b s H n H Q v + N x n v W I / I A z p H Q t V w C n t p w Z s A e / u A 6 x l u f f 4 1 4 P I 6 p E 5 N E M o 0 U Y g K 3 5 1 W 8 d c C E Q s b m P a C f n A H + v s 9 n / 4 C h G / i 3 / + b f C w v V d / m f i z j y k 5 Y q i P L m U 4 T 7 7 W w k x 0 k 8 n s T g j 7 Q / q 2 Z w D / v i E c q F f g g 4 n F A V n r T W X N Z / G K w 0 W Y N O C R v F x 9 C s M h b n x v H + l c Y c F 4 t k r q k L l 4 N c u U g B 9 s G l T x w z / e x M X W g v 7 m X H s H T S w D 7 b p 3 z 3 5 B Y i a h J 3 F n w 4 0 W v s l e 8 U i 2 W h X V v B j V W 4 M a K L t e e 3 M H T 2 X e e V D Y 4 v u D C V x 0 F a w b G Z Z R Z x b 4 U b g N j C 8 0 f B I 3 l 6 V c P S v V U U t y p 4 G Q / i X G / V a e 8 s 0 c f o v 3 k L t Y E a 1 K I K m a 4 1 R 4 e V U h l L h T h O J M j l J P 1 R p B j m 3 M X T R C j b Y r D w e 8 d H u Z t s y x Q n g d n H J k 5 c 2 n + + / N V a 3 c D / 8 x + / Q P + 5 X 9 o b H Z Q 3 H x G Z 7 I Q S K 5 X B O L c s 0 5 v i S x d 2 y z U f e Q d l r O X W K L Y 6 L 6 a n / 5 h w M K E 8 N / n b o l j f Q r p m V 5 i v b l z F O 6 c 8 w V S b / b K A v 9 W m 8 r d a L G G p G B O j 7 h z 3 c P z D M P U q Z K c T 0 U F T O T L p H A y 5 g l g s C p / k x 1 r J L u M J + b r x e O k M 7 a 8 h O A v f / C d M X P / H z i s b L I A 8 g W 0 t 2 / g c t 6 0 + Q 3 H Z 9 K Z P z C a 1 n E H X Y o 3 i o M i I q H N s D y I C n X e r S 8 k N J V 3 y m 3 M m N n c 3 s C 6 l c P W N i 3 s u l 4 t s e Z O s Y S + 0 u 8 C 9 T j / e g g b p B K c 0 a J / 0 v 0 m 3 k b N t W / l Z 9 H U 0 m j B w y n 0 u p Q p F 4 6 J p W Z p N U o K 8 0 g p h e U 7 G 6 J Q T Y H r g H v W T u Q y W S 1 1 7 1 q u 8 + Z j I Z N c T 8 v V w S d r a G N Q F x 7 y c Q f 2 h J x 4 O g 8 x Z O R 5 D 2 A e 6 / j w o + 2 1 R 0 l K C T J z 6 D S s 9 q B S a J 7 3 x / C p G l n x + z t q x o L U j E y M Y j Q g y M V w y M V w y H R T y 8 M z h S j U O T d 3 G b u X V H p k Y 3 a G p J j I x D K 1 5 L h C D x 6 r O D + q 4 N q r j 7 d G i 2 M Z x F z e p Z 2 u J m o S 1 j E q C 2 Y c h i p d 8 o p 3 p Q S C x b z l Y n j T o k q l e q + H f 3 v p b d J x L 4 P q b V 0 S l A n + e H 1 y 8 y 9 n Q A i m p O i k S 8 s Z Q q t P 7 o 3 b d p S v t s j O t h s m 0 s t i Y B a 2 T O f K S i c F k 4 u u + O 0 u / 4 Z C J 4 Z K J x 4 W 8 4 K 1 c J r R e 6 0 c P r w t G q G x P C z I F V e 5 L U W + y e F 4 y T W 8 q 4 B b U H G / l q 4 U f N Z k Y M q e 4 x S R D B + a G J V L e f K P a V T g c C O e e R d Q e j P h v o j d / H t 3 h K f z s W g 9 u z 9 g C y c g o W V T y e b q 4 u y L 2 8 M o Z 3 + Q H S w p X J 6 F o z 4 P b D w 6 o H F y f f C U y g e 7 D B Y / 6 L 1 Z U 9 F u X M B i 9 K g a G + b g Y T z Z X x F 8 v u F W Y F y w c b 0 / Z J 8 S p 6 1 j U L y z h m 6 N 1 2 y J y G E K c 5 g r 5 g u O y 8 B j T b q F Z E L 2 o G y X n G c 8 C 3 t i b g V s t 1 P C f / u 5 T / P N / 8 U / J P W 2 k o T k N z w / v f K 3 t 0 i u k z s w g R n G K S D l 7 Q c d j 3 r W v z e D I A F Y K d 1 H W 0 l h f 3 x L b W s H X P T l o H 4 O L 5 + s 2 K 7 g q n x u 5 M H j K / F 1 y p V k B M D j b W F 6 / j 1 C v 3 f i G C 1 j 5 e B h L m U d I l R b F c x c x O s 4 v y Q O Z o + t z d 7 G l g 9 S P E M 2 S R J A H y F e n w H R 5 b V X 0 N u c 5 S 2 x J B O h + m R v 0 T 5 Z I d 4 / c s K 9 M c R O 9 F s 5 c o a A 5 I E H u b + x 6 l B u k U H z F 6 O x K I m h 1 I B 6 8 h k s t T U 3 4 J l 8 d M / B b s k a 8 2 i G D / X 9 3 Q m E 1 9 Y J V g H h + Z v g W a e 0 N 8 Z y r r / v D j W o I B n f 9 k S g s M 2 8 7 x A h O Y W b l f W y m P T 2 p H J i s 9 h 1 w N c N H p 9 u 7 k T x l q l 6 1 m X 5 / S R U p 4 Z j j O p 3 q 0 6 E f s n a R d 7 A 2 G R k Q C m j z V y n 8 n / / 6 v + C f / f X P b W t D 4 J 6 F 7 a o u X J B B w F A X X f t 5 A 9 p S y 3 G S v D 5 6 R r G l r I i 6 v 4 q W R a r 8 C u l q y 6 p 4 h P q M C d k T X n K 7 s j A J / 3 p W I f K k U d X M v Y Y u X G b l R X i w 0 U X 4 i n M P m U x E L 9 E B + M G q f V 8 Y P G j 9 5 4 R 9 h G K f u k S x y + j o s B B + i Y K J P X e F P i 0 P y N A i O k o n S 1 g f W o d 2 S U O 9 m 2 6 s Y / L l k X 2 7 x K z a L Z I V L r i j a 2 z m 4 G z T l G d W K k 8 B c R H s a W T O + s J 2 m y + f F B J T Q A 5 q J y 1 f s A + M s 2 A u v B P 4 G K 6 F 4 i N 8 / 2 R 7 M r n w B + l 3 6 P t v j G m i 8 w + D 0 7 2 M v g 6 e R 0 W x k e g P b s N 8 a S E 3 a 2 J x k R Q P c Y 8 z b b 9 5 b O F / / d / / H c q X w v j v b / 6 1 + P 1 M O i u m P m S r D W F s h 2 K p B 6 m 8 B G W S L P m Q b i / f 6 i C 1 v Y P L 5 / 3 Y T D 0 S 3 Y + K + j a 6 B 8 J I B J o X g + M q 7 o 1 g s 5 v L 1 4 f n m P H a W r c X e H C 6 5 S I d g F j Q t o p j y c v s 2 N L x r + P K k J 2 I Y j f v z w 3 7 p J 9 9 6 t A h 9 X o M d g V j H T G M E O n 8 K T 8 C g f 1 + M Y 9 l c P 3 d d q a C t 0 / u J 5 l 8 V R a u X T N s b T / V 4 v M z L E + c w x m 4 X N 1 u l 6 V b F e R a h J B j q D 3 Q q b C F 4 y V a O N H A L t t P y Q K 5 k w P 5 N w P R b v G M p x K 1 A 8 9 b a k J D N w h w K l m A D p + p l d w 2 h N s 8 v 6 1 A P i U h f k L G l h n A x 6 Q c s k S A u W / + F v / d f / P P M D k Y g U k k 5 D l k P G M 2 V Z q z 9 3 M A e l + d w p a e J D L r Y p L h T n W W x 7 j 3 s G 7 m a P t t d M 2 f 4 T S I 2 D Y U u 0 T n 3 f j Q 4 m 6 O j L y E S N D O q v L g 8 9 5 y s N 8 B v P K l O 1 D O n Z V 6 I + N Y y T 3 B E l k 8 d v P + 3 K D 8 9 K / + 6 7 9 R r R q i s a h o C 7 Z T 3 x F k O S p a B 0 1 d s F U L B A M I B X h A c v 9 n R F k M 8 9 n z V o 7 c n a B n O R m e F e t C c h r I M 3 h K + i 4 J k w t u t R x 0 5 k J x Z p D 9 R M W J / 9 h C z F s 2 U x o k s n + W V 1 J k l 7 a Y 3 U R H 9 w h G k r q Y a N m K f b N m + S P O c R e f W P h m 2 4 + V L R n P d 3 1 C i O Z 1 H + b 9 K r h 3 H P 8 G D z J z 2 y 2 e k b u z + g x d 4 9 e w W w t h P G B A 6 Z E R p O v E 4 G t 2 W L f X c j K D R I S b V v Y L k n N l e i L i W B / a d + 9 Q A g W d z m V 7 A M W + F L n B 5 8 k t t f 0 6 b m x Z q s s Y i A d g z l v w k e L M V W T h u r b r C b E P r p f S A o 6 t u K V X m f b N 7 c n Y Z d S N A b z c a t y v P y f I b 1 0 Z Q 9 9 A n 7 A o v O p 7 T 2 9 z c 5 R D 0 Y i z D 8 S X T 1 L O s 2 Y I r d l i u F h Q X H C T E 1 e 0 u U L Z C 1 4 N R K G o n G M n R i z Q + B 5 n B v 0 e C 2 v V L G G V D k q v c 1 W 5 X 3 T b Q d t F n t v B f E Q W l A 6 O + 0 1 8 q Q S Q o 4 B o q 1 J A q Z R D m R 4 V e l 6 t l k S r 6 B r 9 z Z f K q F Q r K B Y y C H b 0 k A d A C o v j r Z b s 6 m 5 p f 8 K E w f W B D E s 2 i Q T 2 / e k N e 8 q t M h b S 3 + g i O z h K 7 q 8 S U V A p 3 4 R 3 p Q z u V 8 c C v 0 w W 6 n e V A P 7 w S h V j e t 9 H v 2 / u P c i r 2 v P Z r G Z 1 M d 2 i + c z + f L A n 0 j z u U X h 0 B I Z 4 s X / M d B / e u 9 x + f S Y X 5 u f k H j k 9 x 7 3 w u g u u + + K C J x z y l H i O n T i D 1 7 x m U w M 6 9 2 R 4 z a J o m c 0 5 J P r t N m f t d b C D m n 2 s j K 8 i A f y G y F T I Z b F I 7 l t + l 1 1 O O k p S S q y Y 2 O X U u f G N V q M H / a 3 X U K / Z y Y x Y v E 8 o e 3 Y / p T P N x x Z U 2 j c x 6 Y x u Y S s 3 i n K x m 5 R O C s + n X 4 j t e 9 1 h k x I y n S u w S v Z 1 k i 8 p 4 F U S e a n V V h R r t v J w 8 0 x H x h G + w F X / m X L 7 W P b P B U 1 3 t H D Q 7 L Q 2 M B 6 T N j 9 U A m 3 s F A 9 3 J 6 Q h G W W n C Y q A J 8 h 2 w d 1 j W 3 E Q i b z g 5 T u t Q 8 L B Y j 5 L 1 i x J M a E f / R 0 H C A w b I 3 6 L v D L 5 J w q 2 H / B Y m 3 2 8 2 z O f Y P T q X y H Z O 4 K u Z B y T Q 3 G M D c T R 3 Z k k F 7 r 9 g 2 d H s + v J 0 y 9 a 0 d t x c G W + q t Q Q l g 0 x b + n E C X u S I K f G X U x N k V L g e V 3 u 9 a P b 8 5 O T d m x X K N g x 4 E a B + z 4 c r m C O 8 c d B V E q I 2 b M E d T M M m Q L o 1 8 F 8 Y E F 2 u u i 8 D l 8 8 K + O 9 8 w e b s v I j E 2 G n 0 N R 4 a k K 5 Y C c r O H X u w t T K k N X G P g 5 y 3 9 r B I o 9 T 4 o L w F l 7 z U M D / 9 n / 8 B l M 3 / s l e m 7 B 9 I O G 0 y J 2 y t o l R T K g p O k 7 6 W 3 l s Y Y N i h s 6 B L M y Q u V c 4 7 F 1 J k c G T 8 L i n g i p b + 8 p / G L z G 1 F D S X o D Z B Q / e b h d f i R i T Y V o K K a V + 0 c j m T K o b w T e 4 x 4 c G P 8 V o n J h o 1 8 P c p L i O p + k r n h p A x i c z X P b z R x D q g D j q G A 0 I Q n F v B M v g t a H I 5 / 5 7 i C U 5 i x W N R Y R b u Q 9 Z u v n c E 5 5 / 1 0 m t c 3 + 7 p + s H p 1 y P Q i h u W i K f p t / j j 7 b h 8 / a n O / C f U Z E I d c D i O I I 7 4 g b t y g F u j 8 a 9 M u S r D X L U e C n U l g W p t 7 d S e L E s 4 S d v 2 l l C d 7 w u X 9 R Q 9 f F 8 K Q n d T s L B h U 7 u 4 F q p L r p H S X H 6 P F m V Z D w g m t l z B 6 S e j g j J r Y R U f h E V I 0 u u 3 h h O 9 V X J 1 R u g z 9 I O 6 D q t L K 8 i 1 F 1 B S d 8 l t / c 6 J M O H 1 t I 5 d + 6 Y i 6 0 v U 3 g U b 3 S c + k 4 4 J t R r I S R c D Y Y o M H 8 9 m V h c 3 N K h b 4 N H s 7 t t y X R r V o E R N b G u b 2 K z t k X B f A W 5 l 3 k 8 8 a w f U M s 2 j 7 y f c y q q 2 8 E i I W U i M e T z 9 H s s Z M Q B Y 4 E I 4 s l 8 m 3 d M f J m 5 g 0 R f H I g T i b r o M S 4 L M p n 0 W V 4 8 z k s m h k s m t p 7 c v u z O g o q O Z B L r C 1 + K 7 Q w W Y H 7 E Y 3 7 0 h Y K C T A a Z J n 7 U S G H d n p f B i 3 y P x c M Y 7 e b l Z S I Y 6 Q 4 j q i o I + B X 0 x n m K P x f B E r 9 r P e S y n s Z Y T 9 g m E 2 G F 3 G d + j 9 c u Z j L x 3 C F + b N 1 q 7 r z K 4 P 1 w f S C D Z + t W T j U 3 4 j / G 3 w / 2 p D y d f 7 3 W Z / 3 k 7 X B 0 V P i T + 6 s T G O e G a 1 B 8 5 P Y M D a B / o B + h U A j y S B j e Z U 0 C i e b F g X i p x 3 Y Q X Y m I H 4 J I D k Q J F U H h 7 r Y Z + 3 u 1 u x Y + 8 x f x / o d v 2 y f k g n M G J K 3 b S Q X P N n z I l u w 3 W Y B 5 H M t 9 s C v 6 Z L G C F 9 O P 8 e 8 + W 8 e Z 9 9 8 X n / O i T i 6 q i 6 2 8 D 9 y 3 7 + v Z o F A q P C 2 F 4 V a O t A P / 8 m R P B I P x E H p D A e S f 2 A m N d J G H T k k H J O z k h V t O t d l x w K A 2 u a g P P n 4 E u S K L Z V y O 8 f e P v W p z k w R O T h 5 + 0 X n M h i s n / l h 4 4 w l d 4 y Y p B j r C N o m 2 y Z I 8 X L b j J 6 P K q 1 o 0 x s S u j u h i 9 u r r U K 5 l U D N L S I b s M R p R G k U G u L J c w / + 7 8 A K R v h P 4 J 9 c i o D B E E M m q W / h 4 g 5 s 0 i o + 3 B W v 5 c i G L z e m P 0 X / u I 8 T i C V w c z G P A 0 1 a N w T N 5 W 5 e p 4 e q D Y l X G u f 4 d x M L 2 e B l b S f n G A d e b D t f 8 k u K x c 2 Q 1 k w 6 x h T v J F t A + F r J 7 Y i o + o / w V x W F v 7 9 8 X N y L l h 1 i u 9 b Q k l q H h V m 1 / F P g A j n E g p N s z G e v s o A 6 t p E N Z p B s 4 T C 7 H C t 0 I C p R l P 7 3 u p Q t I 3 o / F 7 s M Q v c c 9 K L m w O k c 3 m G I e c c P p v t a 0 I g X O w X 3 t q B h P l g x c H L N d K B 6 V 5 0 q H A E u N x 8 W s 1 i j Q L 1 Y w m g z D W 1 n u I k F B B q + 7 a h E B J e 7 m y r x y Z I i P l 2 c J C 3 B W j t P H 9 L 7 F 9 W p s s Q I S V j 9 e Q 2 W q D i 0 y g Y r m w x s y 7 Y u E S y b r 5 d Y K u m A r U q 2 U o d V K K K b m U M 1 u I t I 7 h W i y H x 2 d f e S u 5 X G q 5 / B q E h e s P H S d Y i K y e A M d G p 5 v 8 j p S 9 M N 8 / P x o j X 2 e 0 b n w Z E P n d L x Y z R U x 5 M R Y X v A 0 E C 6 n c n v A M 3 i 1 F G 6 a w 7 W M 8 k 1 l r y 7 v j 8 Y x o Q 6 F l E q n L D 8 F 4 E g Q O T x V 5 w f B u y L f P p D X y K P w v B 6 u 5 L R o n l k 3 c K Z f g f n U x C y Z p d 5 J b k 8 s i x Z j 3 B V p I V 3 C R G d E x C b L + Q r G E i E h 4 L X M E g L J M b G P 8 Y q O U 9 d Y + g 4 A j x 0 f M h 5 t b l r 4 j 1 / + C v / s v / o r Z 4 u 9 2 D G v K u + C L U A p n 0 H q x e e I D Z 5 B I N Y D x a o h H O e T s R d J T m A Z 1 8 5 8 u 2 6 q L l Y y M k Z a 3 F W L 4 j 3 J c V F 5 m j u v c r I v j q X j M i w N y 1 k N I V 8 M n a E a k V P D U K K R I O F e E g 9 X V F F S 5 a L 6 Q M f W Z A 3 D u y E o k 7 I Y k 2 q d l v G d c E y o Q y F 9 + j h r F c o 1 f M D T q g + A t U k 3 3 q k e 5 0 X E 2 p X n e M H t h C N F E 0 9 z N U x u + x G + y X N 3 n D c P g P k N E e 5 E G V M d U f z d F 0 t k H U N Q o / 3 g D t F u l 5 / v i u e P d N x b n 8 P p c x d E b M T d U L m J P 4 M H Y P O p V R R 2 5 t E 1 8 S a i U Y p P n I O t 7 c 4 h 0 j O J j 0 6 T N S O 3 s Z z k h Q 7 C W E k r Y h U 9 9 s J S h T l 0 R 8 Y g K / s t 8 + t g L Z M n k K Z z I y s v j z V f f y b 4 a v Y x 2 X F O u 4 e w n j m P a 3 Q x i m T F o 1 H b O p Z r G r Y K d X I j / d D q V d R 0 L u Y y M d w Z F f V 6 5 h r d N 5 W 9 D P F x U W j s m f 3 y 3 X B M q E M h l r P h a d X S p H 2 h + A a 2 w p 3 a f h S 8 W t r B y T E 7 j c z u l 0 F E U a 6 T s H i S Z q 2 d Z t l 6 W Z x p q 1 D 8 p K y h K z K M 3 l U D w S E Z a 3 7 S s v G g O C o W M p 0 e s h A K C 3 N b 3 N y k i v 7 e I L g W s R 1 2 v w J u B + u Y v / 3 v M H T 1 n 4 p F 2 R j V S g m 5 j V k S M B 1 d I + f g D z R c O J a Z M 5 1 1 9 P n r 8 H N b H w 6 J a B v H L u x u 8 a Q 9 Z h M v u K 0 Q k S L G B A l 6 U S y n a U o m s j t Z y G R p o h Q v c a t m n 6 K I l t I K u c S G F E D Q x 9 2 L n O T E Y + 5 p R 4 S S e U E B u e 3 U D S 6 z 6 o u d F f O 0 s p m s a L b C 1 0 K h z 2 9 u b i O U D a P e W U V 2 r o j I m B / p d B Y j I 8 O o 0 r U Z r Y / Y w w c O X N f P p 2 j Q j d e k d d v h m F C H Q v r t N + v W W 6 c O 9 q 8 t i p W k O K d y D 7 d K L r i / 9 3 C 3 f a P M + + S / v + F h E o F X O I / l T Q x U T T H b c z u i Y I j c Q N G b j Y i S z W W R D F O Q 1 h z X H 4 w a u Y q 7 K Z g q t 9 v y I x h Q S E v b w b t J r m x 2 W B G r o o u p E V t L y C 0 / A s 8 X 6 j r 1 L i L R R F P M F 6 L D f j d b E Q 0 X e X E D B h 9 T a 1 v 1 x V 1 2 u 3 L o S 8 4 L K 9 V u c P U g z K V k T P U 0 z I R B r p 7 y B i + y Z u G z e 2 v 4 8 L q d S F n L P h W 9 G X p i 4 1 j P + T D V Z S s M H s f i 1 L s X f I z W X V J S z v p P 7 s A v X x v v d V z O P C I X 3 F 6 U m u H 3 6 a j r 3 9 K y H h P q U E i P Z h Y t p Z 7 G 4 N B A 2 x m 6 f K P d I H h 6 U 8 G 5 / v 2 p M C / Z 1 t a 3 M T T Y v n 6 P 2 0 U l 6 e 7 z x D 8 X 5 m M S h E s y j D s k W A d l v V 4 D X l i N L U E r K n U d 5 b p J L q o f 9 5 d 8 o s k L L w z m P S c G N 3 D 8 S a g u E j J e e V n P L W I g M 7 Z H L o Z u W F g v 8 6 o h N m L q A J L B s b b Z v V Z o e g 2 q L y D W t R o j l 5 E h B r W d r z E 5 + U p 6 E 6 k b + R n o 0 h h G Y r Y F r Z T L C H k G m E W L N n L X v T / t r l p h L Z v Y S Z L y i J B i I 2 v G l e U n k 1 m y l l G y U B a m 1 3 1 i E P 1 b 4 Z h Q h 0 J 6 8 v S p N T 7 a P O j H A p d K 7 c D / X I V 6 X W 1 a I O 0 g s D D c m p X w 3 s k G u U S P P k c Y S x Q v c 4 m N + Y B u r j N o a r 6 k 5 6 c a F k z 0 g 6 M 4 4 K g l h Y e m n n n 6 l O P F p S s a x R v c q 9 y H R x S 8 8 6 r s 0 U g d o X U F f g 7 U 6 Z C 9 h a q c B N i r F d y i N / v s c + D J g 3 M 7 G w i H 3 R m w E j p 8 w 6 T l K + i N 7 R 9 r 8 6 6 c z w u 4 6 Y a G k N / W J l t 5 W a z H 2 9 r v o R 1 W C h W M 0 M n w f b E o f h W D 5 F U 6 / 3 k i k 0 / C E z K t v N C b C + 4 F I j + S y d V W c H d B R b 9 v E X O l c f C i 2 r z E D E / b + K N w T K o D I W c r + 0 0 + a + / e 3 h 4 k P k j s I 5 N Y x W F 1 X V Q 1 l E l b M j g 1 z O t c e 8 n E Y D L p 2 / a N j h B J S P 9 T v O A T f 1 m I l V P 2 8 9 p 0 T f x l S 3 O U K S E M s R o G k c k 9 h l Y Y s 7 Q v B 5 0 k c M M J P 1 k i G T c m D A r a g U S A X k 8 o W O q p I q 9 r o p L B R b m e Q 5 2 7 o x L M J X v 7 X X J V O T V 9 p m 9 A V L j z s p z Q / a J z r E 0 m + 9 z X y K K s Z B / b k w X F J n u 7 q g Q E m d Z z 0 y j U e H k a X k L H w s J G S d Q L u m D i T S 9 X x b Q T V j 4 M M V + S h + O C 5 M U V 6 n Y 1 C D 2 X x T g V B J k e O Y 0 / G a u 3 N g S Z X p J H w R n A J 1 s U N 9 I l 5 8 X Z v C v H H + P 7 h / R i a d M a o I C Z + 0 B 4 Y e 6 Q 9 u 9 + v S b L Z r N 4 u C L j w 4 v t p x 4 w F j a A C U + 2 W d v W o P Y e 7 l 6 + F i y D 9 N H Z u X m 7 0 r o V T t 3 b Y e C O T 8 j R e Z L w M b h f x H Z N x u C 2 i s 3 8 F g a 6 + 2 B x D 4 2 w h F x N Q Q e v T k h y K 0 / Z x 6 i T 8 P u I K C 7 q R h U P l o G B x A x Z 5 B G c 7 e s S Z F j O k I v H C 2 7 T 5 T R M g 7 Z V E C B y 8 Q r v n c E Z D M 1 P N l n a z + 4 8 w P s 3 r o h r U d V K Y l n V r q j d r v n p 4 2 e 4 c M l u X 8 2 Z 0 V x U F p Z / v u r D K h 2 q 6 O A k U R y p N o + T 1 X I r C M Q b i 3 Y z m d l i l T j O + r Y 4 t l A H Q p q b e 2 F 1 L V J w / q b H 9 S I h 4 t 4 R R 8 E 8 W a D J 3 v a B r S P z 0 N a J Q I M q 6 n O k 9 b v J o 4 s 3 f D q z S L 9 F Q l H j R b P b T K V v B R s S q U S u Y s w + 3 r 3 1 p 9 j n J J g l 2 l / k 9 c d e v l t B + E 1 y o + g A e a a y 5 F k H a S t P r h n 5 V B 0 d s a b e 6 J x y Z m + r F W 7 W k i v E 1 / O 8 Z G g X 4 o E B M Z t 1 r 5 K 8 n Q w S 6 e u K i U J p B V 0 x e 8 z t 3 k I F 1 y Z s M r C l 2 1 q o 4 Y 3 O 6 / i a r O F Y Y I k 8 h 2 7 I 9 x X c D g d Q V C T U C 9 t Q Q 3 T / V P v a s b f A q G c W 4 U + O i 3 i M t 5 l a l U j 2 P c 1 V O i b U g Z B 7 e 7 p Q O W v X i r k 4 K p k Y I 1 2 H Z I k c I Z c 7 7 P 3 5 u i l m 8 Z D J 4 t X 2 i E y M b L Z R 4 K m n G v F A K 4 y V + h 6 Z O P X s T a R o a x Q 7 v I Z M t R e 2 K 8 d k Y v D K o / V 0 X f x 1 H / 0 x F f e L W f G 8 J p M 7 6 m w X p V f O c 3 5 U 6 h m R d t 8 b A i A C x f 3 9 k B 9 H x C r z Y W 6 v x b L n y F 8 h b + H x y i b M J w Y M I i p b 0 K 1 0 S p D J 3 L H w 7 L N Z X B 3 j x b N 5 / V / u o z 6 G q 6 F r k I n s w 4 F V 7 N z b x d 9 + + h y / k r L Q i R t s w U L x P o y R t a d f E k v y 8 A A 0 g 8 n U E a L j 4 x + n z / G 4 n i D C 9 / E 4 x o E Q 4 1 A V i o t 4 D I X B U x d E 7 d c R w L 3 z 3 H Z f h 0 H f 0 u H r s 4 m n r 9 P z Q f u 5 1 8 X j d X z t l s P 0 G X I J f W 1 c w l b w 2 A 8 3 s d + k A L 8 / 9 v r Y o E 5 k s q a 0 p q n h D J O J 7 V n 7 q k R E 4 d m z 4 t i I 5 2 6 N I 1 c a h D x z l x h F + m w k k M R q 5 j G G k h d J f N t f O 7 Y S b C 1 W M 0 8 x n L y A + i y d 7 w k / P l l O 4 6 e j n W T N M v B Z E a h + 7 l V o 7 6 M 2 Q 1 b 7 T A B X / u d b 4 v X / 9 T 9 + g H P 9 2 t 7 7 7 m / x s N g X c 6 p Y c u Y Y / 7 C Q C 4 U C A g u 2 I F v F o 5 O J M b 2 w 6 z x r R l U v O M / I i u S M P T L x a h R M J j 2 t C 4 F y B Y P H V l w y M Q 4 i k 1 F o J o 0 Y Y C X 0 R n W Y n A 9 v A y Y t w 8 g a 8 J / m x E Q z m d g N 9 Z K J U S g G I C s K H q w G o M W q q J E l 5 F i j l U w s z x W x M P Y 3 R J J L R O w X F P M U U K S Y h 8 F Z P U a + a n d c Y n Q 9 t W f l W m M a E T Q n y J Q v 8 y T D J G r k U 7 r X p P q 4 A v U U j 5 8 1 z u v 8 g I 5 8 h Q t t g a / m / P j d j I J f T / v x + x f + Y z L 9 i U C a n 3 9 h 9 S S 7 m i o Z j o r H 0 3 O 4 d M 6 e j t 0 W L A s e W a 2 v k 1 Y e b B D H x d r a O o Y G B k X h q 1 m k 4 J 3 c y D p p Z z 9 p Z y / q i 2 S 5 x t Q 9 4 d y z a k S a l T s 6 u q 6 o T b N f X X D G r D X p 4 q J d z L W d L q A q z 2 M 0 c R l z O x J G k u R C 8 W K 8 B N M i F 0 / y I V f d A r d h 9 v 7 a 9 I a G M 3 0 y n q w F m t L Y / J m 1 z B M i C z A Y u y A W 0 9 Y f E U F 7 6 P x o W y 2 t I X I 1 j J W N L E Y G 7 Z b O G w + q 6 I 7 J + J 2 W R r 3 Y C b + q Q P G H a R 8 W n e 4 x e f 5 U I S 0 u v r K 6 e A o 3 K / s W U q 1 m y H d P 7 h f Q 3 z 5 X 8 Y u z t v Z t N 3 L v Y i 0 t Y 8 h Z E H t x V 8 Z 4 l / 3 c y B B p k o 0 f 4 x Q 8 z 4 V K F e b R E 5 t E + a s y w m / b g 5 d L 9 L 0 x + l 7 l X h m h a 5 4 B T U e b C 4 3 u W K F W s H V 6 s a T g z H h 7 6 3 U Q F r b r m O j 1 Q 9 + g c x u w z 4 2 t V I C s F o O t E O 8 x 5 L e n l u w U F 7 G Y m s S 1 C V O k q k + 3 D H 6 T m k C l W o O 6 5 o M 6 1 d 7 6 i i n v R B Q u G + p 2 V o q s a B r 8 k o y l H W A 2 3 T j 3 Y / z p Q i 7 s d s J a I I E k W Z n f k U X R 6 F O e v 1 O z y d T O k + J F t F x 8 / k 2 j 9 3 Y r 1 i i 2 c e G S i S G H m y 1 C k L u x E p h M D C a T y Q N b d F j d G d t 9 9 J K J w d b J d Y + 8 4 E 5 H L s r 3 a j j Z Y R P f B Z f z u G A e z u 9 u O q 9 s P H y 5 h e 5 Q H R p Z w / o 8 x V w U / J g V E z x i 5 t L W T 2 5 j W I 2 R i / d S v A 4 o M U z 0 L K K u U U w X f C y 2 8 W f L p G y y X x W w N k P u p j 8 I e U L G 0 + 1 p P E 3 b L i E X 2 T p e K 1 k 9 R Q z Y J u I d 0 O q 6 I G F I J W u s k E L p O b Z I P x R I C 3 9 4 a X V a c U h j s j 0 Z j c t v 4 v Y N f L 6 h 4 O x A s 7 Z t R a 2 u 4 d V O E B c G m z 9 X e 1 x F 4 F J z x m J m U 8 Y Z Z z U N F w e l y z m d v r N m o q t L g t K 9 3 x / N 7 m Y R k 6 J C 2 D W K H + r 1 C h I n b I v h o v x 1 B U q H A l + / g s y C i S g p A n b / 2 M V T 4 o p d o 9 f J y 4 v a n 2 d o R A I + p q g z o M 0 K J u g x w H W j Q u 6 f X b X A v m e e i N 1 B b m e 2 t E 7 C H 8 d c f h d X e 0 d F b O a f a r i 3 C y m Z S N d 8 7 g 9 2 U 7 j a 1 U P x k I X t w B I + 6 h n E l 6 k N W F t B / O U 1 u x c f g 3 u L 3 1 l 8 f Z L m G P / w k H Z 3 1 i 1 v Q s C F + c J A l e 5 / l l y e w R g J z 3 6 Z 3 o N G Z k z 1 N V s d y y B y e j r G c u f U I K 8 3 y 7 z z 7 C u z k k G S g x R 6 q 3 K X A v F x F b 5 e H 7 b y E v o O a u 1 F 2 C M i C b a 2 r k N 1 M o c M s 0 D E o d 9 S Q o c c N E H f J J e u v / G 9 x c 0 y x v v D Y s U / V f W h 9 r y O F 7 E w L g 8 b W M 0 / E Q W 2 Y 8 m r w n p U D D p n y U C 2 s o n u q D 2 G t J F 7 j o H 4 W d S n K f 4 7 1 6 w k K r f L 8 F 0 P 7 + u r z t A N X g 7 G j / n V A o J x j r N i y G a L C A V V 0 X 3 3 o F X u j / G n B 7 k d m R j y a Q X h s w o G E z a Z N t M z M D 4 n d d 3 s Q Q m 0 k q m + S O 5 Y S / t l J l P 1 Q Q W W b K G 2 Y A / P M y l i A 4 5 V o Y + H b o Q E m Z b T z W T S K G j 3 g q 2 D e 9 w b r 2 w y r W T z g l h M Z J m C e U 1 t 9 E J 3 s Z i / h Z X i N 8 4 r O k f H 9 V x I f 4 P F 9 D 2 K V + z x u G K x h H K 5 g n q u D l W u Y z u 3 I h Y n W N i 6 Q p b m n h j g 9 d P x c p 1 e T S 9 A z 9 j H x 2 R i h e G S a b f Y W P W C r w e T i a f D e 8 E l T h m K k T 5 + W s W u V B J k Y i Q S U f g D 7 e / N M f 5 0 I c a h n O c H I l / b F A W j y a B d u s J 9 6 n j Z G q 4 S r 5 P f d O t 5 n l R w B h / d s M t j 2 o G t T 8 g Z T H X B U z U S z r K V 7 Z D L F h B P 2 A J W n 6 v B N 0 A x B Z G A h T 3 s t l s m c t W e a A h c 3 O 8 S c Z t h n k z o Y i H / B R E h j q H Y R X s D n f l C x i Z Y Q J / E Y K + d D H A h M t Y F A 0 p M Q a V a R S h s u 7 A 8 b r V 8 f w V j 7 4 5 h f u Y R 4 n 0 n g K U q I m N h 6 A s 6 / O c D I r 5 j 4 r t p + 3 p e g 6 E a 9 p w p L g K m e G l u e R q T m T P I T V T Q 1 / L b j H y + i K y x g J m N 6 8 6 W Y / y p Y 8 + 0 p M s S t g 5 Y M G x m Y x j p w p g I t C s U 8 9 + v + K B c o x h E Z a 1 r 4 Y N M G N e S g 7 Y 7 R 7 B 0 E v J n n u o L + m I r m R h y 6 0 Q j B y + 3 t 0 n Q v 4 Z / p c E G / 1 R g z 6 K s r a 6 j f L u E y k O y e B Q T t S M T Y 2 b T / r 5 h 1 b F c + A b d w d O o m T m y V H b r r 6 1 0 D T U K k g a i l / a R i c + F Y y u O t f g q 1 b Q a P n 2 l C n e w L m k Y u j G E 3 Z 0 0 + k Y m 0 Z W M o O t K F w p L d Q Q u B M l i q 2 K A l i 0 M u 2 z 8 U J c V J J J x 8 f w + u b n 3 V m M I q 0 n I b 6 h I O k r D C x 5 E r q F + T K Y f G P Y s 1 O 9 m V D G a z 4 s O n + o 1 x X w Z d 7 y n H R 6 s K g i S r J 3 p N 8 R 4 / e K d M s b e C A m S M e r s + t D 7 9 W U K z k f b u y 6 l U m l f N X u 6 Z C F X / Q Z h f w J 9 s Z P O V r I K Z C 7 Y b e J V y f N f F r A z o a A 3 4 U c i 2 h x f a G a V 3 L S D y z d 4 i U 2 / E s b y d h k j 3 X S 8 B 5 0 k X x X P W 9 u p H f i C J q L B J P x O u R M P B 2 l 1 D a m d X f R Y X V C H V K y s 7 W B k q B u 1 B 1 V h q V i t b B U U 9 D 0 v Y v O 0 i a G O A N b T B g a 7 A 8 i m d 9 D V 1 Y n t g o W B p M e U O i j V N N y a a z 8 T + R h / m t g z E b J E c Q n F N 0 y Q W 3 M K f j + z / w Z 7 c b m g 4 T Q J E 4 g A 2 3 c q G C M L p F k 6 j J J t p l R n z w e R i e v w v P F b O p 3 D Q u 5 z d E Y k T H S 9 2 U Q m r h b g 9 L G Y 4 k H u U v z d D p w a 6 U C E G G 1 w Q O O B S y b v Y t N e c H + G V K a E 0 W 7 u / 9 e e T J V v u G L b f r 5 Y + F K 4 i q B r 0 x n r 3 S O T i 5 1 0 B o O D / d C T v E C A j v 6 e O J 7 N b c O K W Z A o 0 A r R Y y x M 7 w V l 7 J Y 7 8 S k R Z H w g S P v h T k h z o i / h 0 k 4 B j 5 e d H R L y l W 2 K v 3 B M p h 8 g h N Q 9 W F H w 0 W k d v R 2 W W F + V V + t u U s 8 t M L 7 R I Z + V 7 c Y i 5 A L 2 3 r Q 1 P U + 7 5 q V U t H k e I y K r U m s W d i 8 4 8 P c W t u q B d f r F Z h L U X t r J C 3 a z C s U K i q U q v q Z 4 r b 5 i j z V x T w U m m B u n e F H m x v k t m F 3 Z w d 0 X u 8 J t b f m p P R h k P U L X G + 5 p X L W n p J f k e e x U G m t S s X X a z D 1 H X 0 8 3 y p + W x C J 1 o v K d r k G R 3 L V C z y a q B X s M L b d u I H Y 9 i N 6 Y P Q b G E w s Z w 5 3 2 K o w X R x O Y W 1 g W 2 T x u s t k R 6 s W 9 5 e P M 3 g 8 R Q q y u j t h W 5 Z w z 5 s R V E G 4 l h A v u d W f c o / f J h 1 G u N 6 x X Z X G / M K u T t u X R F t q k B A l f P N 5 G P N 4 8 f 6 q k k 0 v V 6 q o 5 Q r + 2 W U I 0 E k R Y 8 u P 9 y 9 0 I j d k C z 4 E 9 P 3 j s i C s 2 m H g u N j I a u b C W s C 7 8 Y G E v o Q t X p u L o X W 3 P J q 7 G y I e a V 0 P M a + v 2 E 4 V I X c m K p x W t h J d b n 6 C q 5 7 C e f 7 h X / e 6 u / H j z b A 8 6 o 6 O o P T R R 3 6 5 D H v S T J Z X g o 8 C M F R b 3 z + M 6 P 1 O x P x 8 J k C X r n B Q d m L j 4 9 T h N / s O F / M W s j x N l + 0 H c M V M W S g 9 y 2 C k v i e a S n I h Y 0 r 7 C U u E r 5 0 M k R C c l P J 5 Z c F 4 1 Q 5 1 o W K D a o y p q K z V 8 9 q S I 9 y 7 t 7 z m x s P F T i n / K T d a G U + i v 5 l Y x O Z I Q W T M 3 K V F 7 3 p g V x 1 a K 3 T C x c B r 9 v f 1 0 F Y 9 n d / H e C S D j W a x 5 I X c L l 0 f I i t J n g l f 3 J 0 g Y w S u h v W 6 z D C Y i 1 + 4 x J D O A i c 7 r 2 M q u Y W X 3 I U 7 2 f E g / r p P L 5 s f 2 x H P x G Z 4 + w m N g 9 Z 0 q L A p N I 2 9 F s F 7 a E i t w 8 L S K p 5 t B U X m S K v L E R B U B 2 d 4 3 Q y G X 1 t Q q + O 3 z g + O / Y / z p Q / r V g 6 z F p U T n B x r u m b l p Y i M 0 g 5 A x i I K 0 I A Y z G V z W s 1 a 6 h 6 i v F 1 2 h R l G s M U 8 a d 6 g u B l o 1 s 0 Z x S n s N y + n u o E q f Y c v F x p A 8 H x 4 z k g M y t j K v 6 I e B / p F T o k i 2 M l P G S q K K i U I U Q Y 8 L x q h 8 V U a I a / 3 a a g I b + W o K Q c U m I o P / 5 Z p D T b c g l 0 1 R Q c E t m K t P 6 H g H a P t q H a E b d n m T R t Y j W 1 l B 0 X S s E / 1 M M j i J i N K L + c z n 6 I q O I T z T j 8 r Z b b J a a Y x 1 N l Z F d 8 G D t d u p E g b 7 k 2 L c i n g v L M 9 Q X A c P L 5 3 o M Z D N 5 E T m z 8 V n M z p q Z n O S 5 h g / L M j v T u l N Z L K q J H D 9 3 B 2 o J s g 0 H L / g v i P I x G D 3 z I V Y M D p p C p f r V f r r P T J p 8 y 0 u I w k / J x Z k l R 4 T M g J n A 2 K u D 2 f G u L S o 1 l n A T F a C 7 i O t z 6 n q U Q W n B 7 v g P x 2 A v t G 8 L z H d o g 2 Z 2 K J w D 4 v 6 s o b g U h z m M w P V + x W Y W w b k K l m A o o n q H y q o z 9 i W R C Q N r g X F l B I 5 6 V p T I p m Z 2 S N T N l V F j + 8 N J A K D m F 1 9 B n 9 A R X d o E l u T 9 2 k b j 7 v Z h P U i n c 7 j x W I G P Z 1 2 U o H J 5 C J C u m E z 6 7 i I z h w 0 R r V U R t 0 6 J t M P H T J b I 2 O e C H H f s K c 5 B G 0 B C a p h h P 1 x U Q 3 A b c K W C 3 f E d g Y v y b m W f y K e q 0 p Q V I 6 H w 2 F k d u z G E Z + 9 b H b 3 G C t b B T x d K O P l S h Y 7 e R 1 f P 1 k T C Y X p h R x W d 0 j I a 3 V 8 d P M 0 u V Q 6 H r 5 K I 9 I f s q 0 X P X i x Z i + s N o n D 2 i v b D W Q 3 c S c 5 J + Y + K R d 8 C F + P Q O k n d z F K + 6 J H 7 K M w f L S d 9 + t F 4 K T q Z P R u Y a d i F 7 2 a h o X h 3 n N i E P l F 6 h M E i f Q T H e + J 9 8 b i 7 4 i F 0 c Y 6 b e v t R a w c w o 7 W K + I 7 F z w X j D H Y Y W I w b i c r + P 1 S k Y h E 5 y 6 T 9 T T q n r G 7 Y / w g c a R K i Y q e R V n P I E k a W R K D s S Z W s k + E 1 R l O X I T i r P b F Q s e Z v u B W J 6 p 9 u / B J 7 K o Z 0 K 0 6 u t U b i I W b X c H F z R L G + y N N s 3 U Z 2 U w e f o p N w j F b g 4 s V 4 z 0 r A 7 I L Z h Y M U b H g 6 / G J p T E 1 S 8 P G 7 k W 8 O 9 E Y J O U k B c d Y v J h z K 7 J 1 e o + Y G Q t Y K L / U E T 7 l E x b O i 0 y q j E s T H 2 C 7 8 g I 1 I 4 + R 2 E 1 g l / b X x d U j O x Q b N Q p Y G b x g A j f R 9 M s h F I g o Q b J m z z d 9 O D / M v d H p + m z K W E q r + N m Z G m 4 v + u n a G U g X g S u j d j L o O B n x w 8 e e C q 3 q B y / n H 1 T i R K g d I d Q 8 F k T i g d H E F R F b u W T S U n X 0 B a 9 h X H 0 H A 6 f O i W 2 6 V R F k 4 n G k o D s w 5 Q G T i e E l E 8 c b i W T H H p k Y T W Q i 3 F 5 U s G G q q C d s K 6 h b N X R T j O M l E 4 M T E B w P t U O q W h Z k Y j C Z G D x x c D z 2 L i z d T 1 Z D Q 7 I n j J X i X U E m R f K T g l B F X 4 z l 7 O N 9 Z O I F 2 A J q V F S i c 9 Z x b s c P U / Y j Y B X x q 8 f A J 9 M W T j u V 9 o 9 X Z U T 9 F r o j + j G Z f m Q Q U s 7 9 t L 3 T 1 p c y D 0 h o 7 B 7 b h f o W s t V V R H y c m b M F c K s 4 S 0 F 3 I 9 P G m C G L k T E f o b J l N 9 b r 1 k + T 5 d H Q Y V 7 B a P T t A 7 r S 2 n 9 5 + j Z P M e f X 7 C X V X r Z 3 f e 4 v 2 c S 6 O W 4 g K u U Q U n V h V X j 8 q s P f f o W + c t n e V 0 1 v L p Y 9 2 R F H f b G R Z e N y q b H Y W + T 2 3 a L 4 s Y y t n D 1 G x B g j k o 3 G b m C p 8 L X 4 v d H 4 V W g r G s V n V Z H Y Y N y Y a K S 7 u V J 9 v L M m O t I G o 3 H 8 o y t A V 6 i 6 9 3 6 q q N L 5 S g h S D M d W f j 3 z E o b e n v j H + G F B 2 t 7 Z t X J 1 c m m 0 E m n Y I P q j Z w W h O H b i h I R O r h T 3 2 W Y M x c 9 h L T c t n o 8 k L t O / X J 5 k C z l X j m s o Y n a h j l g 0 g M F S E J 8 V s / j L a 4 P i / a P A b W Q i e L s / 1 t + D a E s 2 o I h 4 h 9 E b O r 2 3 m l 8 r D n P 7 t k s V x F c V K D 0 y f J 0 + 0 U y m X C + g O l 9 C 6 c o S I v P 9 M M M G e v p O I I U X q M i 7 5 P a O I x E Y F g O 7 L n g g 2 x 1 7 a w W 3 n + Z x p 3 K d L C Z Z 7 I 9 f k u U 1 q + g M 0 7 b C F j 6 4 M o y P X 9 C x H V I u d Y w f D u R S P o W Q r x N h / x h p U b t h Z C L c 3 8 j u W S Y s Z 7 y k o n O r L 1 u S + L n X F W O B z X 1 m 4 M q Z A U w N d 6 I Q 0 n C y v 7 m S v K o d 7 F Y y u J G + 0 P i H k I n B + 3 H J x E m C g 8 j E E G 5 f y 6 B v R b O t 8 V K d l M h p c u W I T A x u J r N i P k f p 6 i I d g 4 X S 1 A a S U w O k K C q C T C P R G 3 t k y l c k i o k U Y W G Y T J x N d L G W a V y X z o i J + 8 s + s a 4 W V 6 u r / g D U Y B w F M 4 G L Z y b g I 2 t 2 T K Y f D + T u 7 m 7 c X R w g d 6 o P M 8 t V P J v d F O N M L r g B f k C 2 q x p i / l 4 K p M 9 T 7 H S F h D g p t j G 4 G x G P 8 Z h v N M Z U e k f j m O w L 4 b N X V W T u 2 m 6 X Z e 2 P o 7 z w K b f F l H M X P P 2 i H f S l O q J q H / p D F 4 U L t l O d c 9 5 p D x 6 L 2 t l J O 6 9 A r q I d a 1 3 a 7 R D d X i 1 S G p x x L N R 2 4 A v b r m x Q j m N t 5 y K e b B Q x V 6 1 i K H K V r k X D C v F g L f e O 4 H 3 z c V o X i B R 0 6 J U v K + j N V s U s W 8 b 0 m o K b 5 A 4 + W f d h c d c m L i N O F q o 3 Z h 3 H T j 8 y i L v + 8 z M a R p M m L k 4 k U F G H m 9 w j F r S d z S z i k m 2 9 7 C b 6 z S a E B 2 Y Z q V w z A y S f R A J n 4 F 4 0 K m a s u o 3 y W 8 E k q j 6 s i q J Y b 0 s v 7 1 w m L 7 K X Z 9 E T O o m t y j P x u l D f E N M z W s G W 6 c n y H 4 S V 6 u p O i t e M P W t F b l i p b O L F / A z m s 1 9 g o / B U j D P 5 5 S g 6 H k 9 h u H s a E 7 0 1 n O / n l s o R Y Y 3 a g Y + T i 2 D 5 s o T e C Y l Z x 2 7 f D d P x D c e 7 j K Y V E 2 + O 1 7 G 4 0 3 w d j / H D x 5 7 0 c u + I C r l S v D q D F z x W c v H k T S Q S D f f N X S y M V T J 3 X d 0 p a 3 i 1 n M M b U / s H J k s l F W + N V x G 6 G Y a 2 b R e 1 t o L z h s E r Q X A Z V C s 2 c x J + 8 1 z F z I a C c s 0 Q F e m c Z W Q 4 R R A C h t V I Z N S 1 C p 6 t f 2 w f + + j 7 w o o E V D 8 F / i a K 5 b K Y H / W H e / 8 F y 8 n b 2 N W + w c T 4 G B S f j E R k A G O + d + G v X 0 X t 6 i 7 G O 9 5 G F 8 V M D M 7 4 u 1 U X B x G L w d d m / R N e n 7 c u 5 j Q N d p q 4 N a e j J 2 r i g 5 O N R A 5 P b 3 m V a h 9 3 H e O H C 2 l 5 6 5 H F y 6 5 U 9 S L 4 7 2 j y M g l s w 0 o c B B Y c r j + r V U n T p n O Y J A s g 3 K Z i C a E g x Q o U G / D 7 X z y a x d s X J 7 G 7 m x X j T T V e c X C g T 7 z P A q 8 / 0 R C 5 f v A 0 h Y 9 n V L x / S h N F p U w m x m 7 6 H K 6 P O 6 2 2 9 D w 2 y 3 a n o b H Y 2 x S r V P F q 8 y t c G v 2 5 2 N Y O 3 B O C J x l K F A N a l o G R y E 2 8 W A 5 i Y q 2 A 8 H u N 7 k r 3 V 3 x 4 w 9 N f z 4 U 3 I e F F m t w 8 j T 7 u r + Y Q 6 Y y J u C l D 2 2 K h Z R S q o 3 s T H k e S B l a z / N v i 5 T F + R J A y 2 X W L Y w O e e J c q L 2 A o Z q / s c B h 4 C R m u H k j d y 2 G J N O / 1 0 4 1 4 y g v W 5 L w 8 y 3 o 2 i P F u 2 9 p 0 b t Z E F Q O D C c h j V P w 3 l y 9 Q D K W I N W z Z E j D Z L L J E K r m N j M X c l / T a t o x D 5 R v w 9 z d r d + 5 G V K + a W C s 8 Q G e 8 H 0 V t E x M d 7 9 I 7 z v f T 9 2 E p N Q S V K K p m z l 6 x H n 6 E N 3 u R T g 6 Q Q t g v 3 b 9 + 7 s d f n N 1 v V V s J x e f p W i 9 9 1 e 6 v L n v 6 D n 4 1 7 8 f 1 s Z x Y b S N d j o p M J h f L a k b L j o 7 x g 4 e 0 m X 5 p R X z 7 + x k c B J t M r M U t Z L I l J B M H 1 5 / x + N L C j o I z / c 1 a n s d w 1 B H V b r 7 f Z p I f r 8 D 3 m 2 c K p r p 5 e n p F z M L d y W 7 C C G 5 D V i S M 5 t 9 C c M L O j H E 8 x A K 9 v b 2 D o c F + 1 K w S J J L 4 o K 9 h 9 f L 1 T X S o / a j O V K H v a E h d f o z x 2 D t k l Y n c F T 8 U Z z E D B t P q d W L e S q h S i R e z D s H M m 3 s L I z B 4 3 l N Q Z b K x p Q 3 g Z A + 5 x q n 9 4 3 H H + P F A 2 t i d t t K F A b G q + V H 1 p b A 8 N c 3 u 5 M N p 3 0 P w 9 Q L F U B O N l D W 7 O S x g 2 o a O R / W Q i D P 4 h 3 9 y w r Y E v 3 s e w M / P 2 r H G f E r B Z I 8 b r 9 n Q d w 3 S / r x w t C 6 O g 8 F / S 6 U y e N E D R i K Z E I k I h s G F s S T k P P U j V 1 8 T 2 5 K B Q X J H V c z t y B j a K S N 4 p p G 2 X k 4 b G E o 0 9 + p r R S u h x G I D X A n C R o l D 0 D b f f b q m k I K R c W 1 M w 2 q m g u m N g 5 v T H O O H C 1 H L t 1 u U S J D s R o y J 0 O s d + 8 p d c g 8 H i k B w A 6 P d l 5 y t + / H F b A C n + z T 0 x O x E R 7 q 8 i s 7 w M B 4 + k 5 C s a O i T d C j D J L x x R W T 3 P n v p x w e n 2 i c u X F j 0 t k 5 E 5 g T G z Q l j X y 9 z b i g 5 k K D 9 E v F 8 f S r S 1 Q X s F B f I z Z I w H H l L V G 9 w f / C a 4 U O U f l P i i X 9 + + n 1 y N / k z R 8 H n s 3 7 E g g Y u j x h i t m 7 4 w 4 a V d t e 7 a s V W Y R Z 9 s R O o 1 i 0 E i O v H 8 5 5 + n D h S c a w X 7 N Y 8 J w 1 7 f q y 5 N T L D d X 0 Y H P h n C 1 v Q M I Q u s m Z i i s a z G g L n 7 X E X X g 3 j 1 n Y Q 5 w Z m 0 e 0 s N s a l P C I r r 0 o I n K D P 7 T N + E i q 3 y p g e j o m q i j f H b e u 1 S J Y m G S G S k G f Z s V Z B 8 F Q Q 5 V s k 6 D + J i E S G a S n Q 6 1 W c 7 v 1 I f J 7 h F t x y O l + 9 4 I f l t 6 f S c z z H 4 M Y r f r K + / D L M 7 c P o s 8 R j O i 8 L j 9 e D K N R l d I a 4 m Y 1 E 5 8 B 9 1 u k 9 7 k r r p P 3 Z l e W 4 S j z o v / s r G 3 h j 1 K 7 G / 3 r e Q L 5 q x 4 r H + H F B K u w S o Y 7 o 1 l t Z C 8 v Z N S S 7 + 9 A R b Z b 2 y l 2 b D I H L A a x m n y D i v w w / f S Q a I A F c 9 e F U v 2 F 3 j q X / y 1 / Y w l 6 5 X U H o Z m P y I K 9 K f m 7 Q j r d a 1 2 z i h v z d 0 f 1 L f 7 J l H e 0 0 k b 5 b Q + e b j U H S z e I z V A x 7 M H d x o Q M / u X A O P t / h J 1 r X y 3 T M + x U F g 3 u Q 5 y k m 6 n T G l 1 J k 1 a O z d P x X g r i 7 R O f X S 1 b x D p 3 X + 3 Q + 4 j Q t r O f I W n Y Y g q j c T H O 8 8 0 3 x 3 m c v Z Y o L f V B e c z z H + O F B y n 6 1 Z S n n G x k p T p 9 7 A 3 o v e P 2 o V d L C I 1 0 N z b q 1 O o + + Y b v J v x e P V l V c H m 7 E T r w i H 9 e z x R v 8 o X h I h 8 + z A q J Y O K 3 D F l g B E j 5 v Y L d b o l i I X v u / L M I 3 T g K Z l L H z U M O z w Q 6 8 f 0 r H H M V c i n K f Y p g M T F 4 a h w S Z J w j 2 j U a h m h 0 U J 1 5 x 9 t Q M F n 6 e h K j 0 + f D J C x 9 + e n p / q n w P t E + e M c z 9 9 3 h O V a 1 c o m M k i x r a T 8 R q q Y j p X Z U s k 0 3 0 t Z y C o b h B Z J T J Y h 2 T 6 c c I m W e u e t G O T N z e m L G U K e + R q f b U T h y 4 Z N r x t B 1 m D C W a 9 8 t t i J l M 6 2 R R X H j J x G g i E 4 N + i n s w f D m n o l C R E J k m d 2 9 d Q e T n E e E S V q M q l i d j e H s r h 9 X i 5 6 i W f 0 W O 5 i 5 K T 0 I Y 7 X o D U 9 0 3 M T T e L V w r X W l U 0 7 u w y v b v s U v G Z O K F B z 4 8 0 V z 1 z W N n l W L j u 7 z E D U + / 3 5 u g y G 4 b J 0 U + 2 7 9 8 f T A S p R j S j p V K d Q m 9 M Q O f v v J j l w j V r s f 5 M X 7 4 k G U e C 2 m R Y w H a Z j 4 w Y S 5 S f E B m g b N q P R k S 4 m k 7 k x a 4 0 H C v G G 7 D f M Z q R q H X z d k 5 F 5 2 L Z e e Z j e q j R v W A i 5 r e E M 5 P X w b w z p Q G / 3 w V X 3 X E 8 O 6 J h v X g H p c 3 J g x s D j 4 T 8 5 f C M R 9 O 9 3 y E c 0 N X x G A v T / Y z L H v / M Z 9 n G X o H t V k 7 A V J 9 Z Z + T H J J F 5 r L 0 m y L F i v b x 8 1 y t U D S G E r m p 1 e k S b h W b k w l s m Q L h C C I f t B 8 + k B 3 e R f w W H p D V 5 i T K E l 0 f f n 2 M H x + k Q p p i K N d Q c K U 3 d 3 6 1 j d A e u C p i I W V i Q K 8 j J + V F W p o H Y T l l 3 j q O x H E D d 5 8 9 C E b O h B J v W C n u l e l 3 v B 9 e b 6 m / 4 5 T 9 g v D x i w A + O l 1 D 5 Q 7 F K j f C + O K V D + + d 1 L G w c 1 c c E 6 e v S 7 k a o v E g 4 i u 9 6 L l m x 1 h c 7 L p Z n i b 3 N W O 3 k D Y m c H 3 M J s j n s z 7 8 h E j J 1 q h y p 0 x E a F h k r n T n 2 O 1 F S R W J B i / M O r 2 m 9 4 2 Q t q 8 J T f V J F c G L z U R z O 9 Q y f v 0 8 I J Y T 5 S G C P o q p t v K 2 e U q G L W S c q f H H + H F A e r q Y t s a c V Q Z b I Q L r X Q 2 d M V U U f 2 p L d a h j D d + f U 8 G S K c O n d 4 q C W m 4 6 8 m B N J a t h e 0 K v Q 7 F K M R l p 6 / F 0 G c H z z Q L 5 B 3 K N 3 j 9 J 7 t Z e 4 k I S B a w G B W O 6 5 h c V F F x l E Q s l E F C i C M / 2 Q O W 1 e c n 9 4 l X k a 0 Y R 4 a 6 4 c M 2 U b n L n n K y e p Z H F V T l F 7 8 M H F H e 5 4 D T 8 e x 7 r 1 4 r b C 1 w 1 T i T W L U 7 4 7 a F 1 2 R 4 v N g o v 0 B 8 9 J V x O h l g x X v b h V e o R K S Q d G 7 m 3 9 5 p e H u P H A d k k T X 8 Q d L O C l 0 / u 2 p X U B D n S u P k L J N x l Y x M V p N D Z l R C r Z H C l 9 h v D u u j 3 z S 5 Y s V B C a n t X 1 P t x m 2 K u g P A i 6 J d x h i x B K 5 l 4 L S k m E y + Y x m T i 3 1 r I c L 8 H E w b t o y 5 1 Y z 1 / C X 7 S 8 J q c Q 9 5 c E l 2 I V q J f Y S 3 0 Q P T d i 1 8 n g k 3 4 B Z k Y 7 t w t J h O j d W o I Z y M Z x f q 2 + N u K g T i p F / q I l 0 w M Y / P g 6 z c Q O y 3 I l K t u 4 + X 2 D p a y D 0 V M 6 F M 4 T r O O y f Q j h M y J A r 7 J X r j T 4 V U 5 j J 9 + y P V w N m R u 7 0 U w 9 p b d l D A W v + k 8 t y G T C y i m Q N B j v R J H T 2 8 X A k G / q K w u P y q j S u T K Z j P I 8 X p O t a o g X q 6 c g r F j 4 N E q L w Y t o V w 1 Y B Q N h N 8 K Y T l / R 7 h t h Q K T V K d 9 K e g I b 2 K k h 1 u a U Y z n N K L k c S / G W N e b o k X Y 6 8 A L G T C q j + z 4 6 c q I g U 9 e 1 p G q v B C v W x E m w n m t 7 m x K Q Z V c U d 9 Q c 2 K l H b L l f p z q 7 R b W q a K 5 K 8 Q 3 u 4 3 H + H F A T l I s 3 a o p e f w m X 7 G w u N L c l p i 8 O z E h j o W c M Z F 4 R / z 1 o l K x k w D 5 C s T Y D F d f f z H r x 9 l B E 9 G r E Q Q C f i Q S S X T E Y + Q i B g T x w r 4 k j J i J k W f b 2 F p 6 h e z 2 C n S f g V K l g G q t j G R 0 E U E i / l r 6 f b H v g z D e 8 Z 5 Y A H t 5 d w X 5 l 0 X U i L C m 2 W x B u N 0 y 4 / 2 R u l h z K n i 5 Y R 0 v D K y K v + z q t q I 7 Y t m t w D h t / r g i V t Q I 3 v C M A b S A j f E r I h 1 j f p d d T l 4 W 6 C a W 6 P n L r X c x v 3 O 8 T M 2 P E X u V E k t p G R x L L R d v I 2 l x L 7 q w i I v 2 I P w d + y m 7 Y D z F Y 7 y F U F W N t p L 1 S l U C e 2 l z r V a D G g j g z q I f b 4 7 V y E L V m h o 8 M l j Y 1 t f W M T x s 9 5 / I 3 N t C 8 l q f + B 1 2 E y 2 D q x L G 8 Z z c q 6 A 5 A 4 N I 6 q M Y K h h R R P z C 8 5 z 8 Z h c G u y Y R j T R m D X P x r e g h T r F W 6 W 4 F C 4 l p 9 H f S Z z r i U B 9 Z C L / X n J m 7 v e B D b + c n 6 A + f R 0 h t L h j m 1 D l n 9 L j f R N i z l i 8 3 9 z 8 / Y F t J 0 W y m 3 h j 8 Z X x J s V e h 6 k O S t i l K C p l i H 5 x R i G P 8 C N F U e v T F r I y L I 6 t Y e Z X F h Q t 2 K z A X Y k X 0 U b / o 5 H M Q d N 0 Q D V H c z B / P f T L F L F k S N I q 1 t g s G u X N T O N 9 T R C g a F a 4 m F 8 C e 6 j M w / + U C J t + Z E N P Q C 7 s p D A 6 e J U J x D 3 W y M A 6 R i 9 V u R I N 2 1 9 p y N Y m g u o t q W a M 4 7 A N s 5 A M Y T j a 7 e q X f F R H 5 K E p 2 2 N n g 4 O M v p / H O G x M I s t n z Y D U 7 j Y G O c 0 2 F s b z M D s O n 8 o r t M h J R v 6 j 7 8 4 I V w m z K r p Z g Z C v S X k 0 k k 2 c l o + D F 1 n 7 X c D A + j f V c 8 3 U + x g 8 b T a L 2 3 g k T P j 2 + j 0 y M c j l 9 K J k Y v I S l N 4 2 + X v 0 G m / p D S H 7 u 1 j y K c w N T u D 4 B Q S a u F m A w m X i 5 0 O i U r f W 5 x I i C N / G 8 V L 6 A 8 X j D C r p k Y o S D G V S I T F 2 J Q T x a C z a K Z O l P 5 R v b r e M K 8 + 3 S v H j u x d v B i X 0 J E s Z w 4 p w o L 2 L U S R m w V e L E S Y g e q m Q h S Z a V y W Q 5 9 X 4 u + J R d M j G Y T J + 8 p B g y x x M O J b z a b i Z T w G e P s x 2 T 6 c e H J k J 5 p 0 S 0 o m b u r w R g l 8 y L c I s r 5 y L o j 8 B M 2 b F M r V w W K 7 y H 1 G 0 x C 9 f I G Q h c D 5 A F U M U 4 F G O w + 7 T 4 e 7 Y / B u 5 U 6 5 d t 1 4 x 7 i U / E f y I e j G x + C t 3 B U 2 L M K B G 2 j 9 s s m Q h y w x Q G / W R v z K 7 k 2 C 7 N i L + M 0 B u 2 Z c r l c s h l M 2 S F M i L e q t d r i P h q 4 N X e 3 T 5 5 r n o Q u Q + V o y u e w 9 V 0 2 f Z h I f c F x v s + w d M N F Z / P + f H O p E a k a x C u p r c f B D 7 G D x 9 N k s G 9 9 a J k P b z I V 7 f o X 4 p F + q Z w f 7 m 5 / i w R b C x S z U Q U L b F a s J m 2 F 4 g 2 d V v g A x S b x Z U S o o F u 8 V p M 3 S D S 8 H w m n t 4 w 0 X V d d F E S 7 z l H N x R 7 Q 5 A o G W x U Y z D e O z e B v 7 u 9 i 9 k F A 8 V f F c n q 0 A l F y e U M y m I l e m 6 Y w m 2 a u e K 8 p K e c b 9 n g G D E e j y O e S K K z M 4 l A I A g / t / g i Y p c L e W h a c w W H E q B 4 j Y 6 T y 5 R e B 8 0 I 0 f W Q c X L g 9 / j F m Z p w b Y e T r / / e M X 7 4 2 C N U s V g U A 6 W t 6 A j a L Y e H + i y 8 M d p c 5 5 b 0 E G o n l Y b P 1 x x b 9 E b O U 5 D e Q 6 6 N g s D J x p T 1 Y M S u I O B B 0 o c r P j G b d S 3 L U x 3 s w + G l Z v R M 8 2 / x o f 3 m G f c K t z / D B C t 9 W s R f v 9 u H L c 1 E x 1 9 F 9 8 p 8 G P 5 x + j 1 F I m G 2 0 + J W 6 6 x A D z S 9 i n R h F a v p J 3 Q M E m K J T v g C R A p n y r 1 J h p P H 6 y p t V k X 0 4 v a 8 J a b y W 5 o 9 l J A r n c b H L / y i M H g 5 3 X x t j v H j R F N S g q 1 M + z k 6 7 d 1 A L 3 g 8 i V P g R w W 3 D e N O R y 4 K + R J i H Q 1 X 6 K u H E p S E g h v O n K d f E 5 n + 4 r x N M h 6 z 4 v l V L n g O E 6 9 Q y O t T M d g i c I j E Y 0 0 r h W / o d Q W V y g j O 9 d s d j B g v i Z i n n F 7 j v H K g T / V T X D e H + d R p 3 J z Q R V H s 5 o t t 9 E z Y W U O e a u F 3 9 t + K f C 2 F G F n c n X S Z 7 J e B e 1 s H N 9 4 8 x o 8 b 0 k 5 m w Q o o M b I A p t D C 7 X q Q E 9 M a w U Q b c N q a B 3 R b 6 / r a w S x b k M M S b s 2 p e H d K E + N E 3 G D F 0 n y i s 6 o L j U y S y i b H I T h X e X N J k T q q C q K 1 4 u N p A x + d U 8 R K I S F f A o u 7 9 j A A f 9 0 s m 5 j O q r g w a J O T w a T j G K 4 d O M b r e F l C 8 F o I 2 x v r 5 B o m y K o S 2 e k 6 8 P H K c v P v b + R n y D 3 1 4 + X W G Z E 2 P 8 a f L + T Z m R V s b 6 d w 7 + H 0 P j L Z A 5 w W S p / v T 0 i Y V s M 9 5 M Y t 7 c j E 4 z p e l L 8 s C z J x k e j 5 b n u 9 2 q K 2 g 4 3 S 4 + Y x L 4 J K A R S n v b n F 8 f Q W u Z M D P g Q v B d u S i c F Z O M Z m y V 6 3 a r z L J l O R Q q F n G Z 5 5 a 6 F C Z N 7 D D l m h l 3 W R E a w 9 r 8 L Y 5 Y J Z Q 0 x + 7 I l a C F 2 3 Z 9 R 2 9 v R C 8 r i y 9 1 a C w p I z X j r Z u 6 7 I W T x Y O X t M p m M 0 X L 7 b 9 5 7 g 5 j U 7 g c B w K 7 8 t U u X c A d Y L k d 0 z g i K B w O B F w y L R 5 g l 2 2 3 m K o Z x 1 q U u / L 8 G q W P C f 8 Y u E w Y s N G a O n q 4 i q Q W x s P E P / E M V a X x f h U 3 y Q E 2 Q 2 u O K 9 Y E H p V e D r V V G S M 4 j 6 D + / M V K s b + P R F B W f G n h D Z 7 Y w a x 1 l 1 e j q 9 o S B V k P D h S B 0 W W b m K V I H a F 7 C n t n s g Z h K 3 D P Y y O A M o s o 3 t r D e B q 8 m P c Q x G U w z F i 1 F 3 + E a R D A 0 5 W x g e r d 4 G r K 1 1 i r p V n u / u 4 B M K x H 9 6 2 q 7 3 K 3 9 a B k h u u X M s W 4 y Z L R / O 9 O n Y K D 4 G r 0 n V S 9 o 9 o n a 1 j c F q i 3 X 4 R / z C g g Q v N A / C c u b O T Z + 7 + P 0 0 V 0 Z U c W r 0 m 3 3 v l T 4 t I f J h B P k v i + h 4 Z / 8 k S l 5 5 g x c L O A i F Q h 4 R c v s 4 I + n F k w 0 f 1 p 0 l P o 9 x D C E d T + f S I r B n 8 B Q D F / p X j Z j j I H A l u Z d M n L l 7 x y g Q C e r k R h k I f x g W R b V M J s 5 0 M Z n Y w j G Z R j t u C D K 1 B R 1 O Y N w v E h B M J t 4 v L / u p 5 T i d T c 6 o Z a 9 8 4 Y K z g N c n J C S c P h T e 9 3 h 1 d i Y T w 2 f w q h l P R d L C i 1 Y y P V x p J k k s 1 k G k K j q v b H A c d k y m Y 3 g h J h g + W N F x d c K H V P k V e s I n n b c Y z V J X K d o l Q 2 K z 4 w U W 8 k X E O m y N z z 3 z f F 0 K s t U V E u w R s Y 1 R e 1 y F / 2 J Q k C p T W U G 2 t o T h j m t Q 5 R A F 9 D L 6 Y w Y 0 8 s 3 2 L B T z W M i p B C N v i D Q 6 E 8 Y d l 6 p o Z E 0 X L Z y I G v b a u T E Z e e J Z B 3 l e P E 3 k x d b n O D / w I S p f V R B 8 K 7 T P Z X X B n O N j q h N R / S e b 3 T Z + j 0 n n / i a / / v U z j s V M K D 6 b f P x d D 2 + P c Q z I u l T D B S d r 5 S W T u W J L i s 6 V q A 4 E m R g e + X R T 1 e V b Z U E m R q a 6 h K 1 S Y x q E W e G p 7 P Y 4 V D I 0 g r H 4 W 4 J M j I E O T h 4 Q c Y g w X F z L r p e z F o A A k 4 n x 5 Z z 9 o 4 u 5 W w j 4 D C z X / S J R 4 f Z 2 Y D I x r A 0 L k / W 3 a F 9 V h N 4 j N 9 M h U 5 W b q T h g k j K + X v C J 2 c C t Z G I w W Z h M P J 1 k a Z N X H 1 R F h Y R L J s Y x m Y 7 R C r l k 7 C K t p m A s G j A f m T D u G L A 0 C x s O a y p G c 4 W B F 2 7 c U 1 / Q E H 6 3 k Z Q Y j r 2 J s p b a K 0 1 S T / L y L g 3 p 4 7 V s G d y a i 8 H u 2 c c v a R u Z h I P i m L G + 2 y h q 2 2 Q c T X K 1 F A w l 9 7 u j h U I Z x W h Z t G l u H U 8 L h h v J B n f 5 n X O 7 R f w h 0 o H 7 y w q + c Z Y b b Q V P P J z Z j d k M O 8 Y x X g O 5 v C N h Y Z f c m H E F 8 m X S w D c U m M 9 N D N k z K b B T n t t X s 8 c V A 4 V C C d u p H e j r 5 K p N N C c T V K V Z 4 / s 6 F V w d a V Q + u P G L m 4 1 m Q n 3 Q r S G 4 3 1 A I l D 4 p i n h r p 7 C E g N K B Z 2 s U P 7 U Z G I v F w k h 2 x m 2 L p 5 F i a A 2 U H E g B C d q i h u g V R Q w W n + w z y Z U D b s 0 1 d 0 Y q 1 y X 8 j i z T M Y 5 x V E h f P F q 2 L k 9 4 U t 4 k W O L h V J a 7 Z B q P v 4 v 6 b B 3 6 v A b f S T / M L M U 2 5 3 0 H V k c U 6 t t i x U M v e E 0 k o i t u L Q T x v t P L n M G L B 6 B P E s m N X G U b 8 Z D 7 v Q Z p 6 r M U 5 3 A 3 2 S O C S c r j Y 5 y Z a 4 f y Z 0 W E n Q Y t P O V + J X s b P r U m i M q r d j A p 0 y U J d x c d i 3 l s o Y 5 x B E i F X K q h x k l o z B U T 8 g i 7 R F 5 C S Y I c 3 R R j 1 e f I z Z t S x d w n 7 g U u u 1 H 7 a 8 B V 5 R L F Q 6 3 j v 6 L p C c U 5 7 U u X G h + u f E 2 u 3 O U Q p N D R B Z t J V S o W E Y 0 1 J g Q e B D 7 b R W f 9 K a 7 7 G y G 3 9 d M X 0 U Y 2 8 J h Q x z g C 9 t h Q 5 8 w B S Y 8 8 T I L D 0 T Y L E j 0 m E u / R 4 1 1 B J o Z / 0 h b 6 c r l y J D J 9 N W 9 / f v O R 3 k Q m j t O 4 c s J N G n j T 3 D a a B V g K y 9 h Y a 0 z B O A r Y y u R a U t 2 M + l L D O r p 4 t d Z I v g x G b + I T L 5 m O c Y w j A f j / A F A T m q e I m o X y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 G u i d = " d 2 b 5 1 5 0 7 - e 9 a f - 4 9 c e - 9 6 3 e - c a 5 2 b e c 0 0 a f 8 "   R e v = " 2 "   R e v G u i d = " b b 0 9 9 4 3 b - e 0 4 9 - 4 5 9 6 - b a 8 0 - 3 6 9 e 2 c e c 0 1 c c " 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 N a m e = " 2 2 5 2 0 "   V i s i b l e = " t r u e "   D a t a T y p e = " L o n g "   M o d e l Q u e r y N a m e = " '   F7'B' [ 2 2 5 2 0 ] " & g t ; & l t ; T a b l e   M o d e l N a m e = "   F7'B"   N a m e I n S o u r c e = " v _ _ F7'B"   V i s i b l e = " t r u e "   L a s t R e f r e s h = " 0 0 0 1 - 0 1 - 0 1 T 0 0 : 0 0 : 0 0 "   / & g t ; & l t ; / G e o C o l u m n & g t ; & l t ; / G e o C o l u m n s & g t ; & l t ; P o s t a l C o d e   N a m e = " 2 2 5 2 0 "   V i s i b l e = " t r u e "   D a t a T y p e = " L o n g "   M o d e l Q u e r y N a m e = " '   F7'B' [ 2 2 5 2 0 ] " & g t ; & l t ; T a b l e   M o d e l N a m e = "   F7'B"   N a m e I n S o u r c e = " v _ _ F7'B"   V i s i b l e = " t r u e "   L a s t R e f r e s h = " 0 0 0 1 - 0 1 - 0 1 T 0 0 : 0 0 : 0 0 "   / & g t ; & l t ; / P o s t a l C o d e & g t ; & l t ; / G e o E n t i t y & g t ; & l t ; M e a s u r e s 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Z i p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,HD)  1 "   I d = " { D 1 4 9 F 6 D D - 7 A 5 4 - 4 6 E 8 - 9 2 8 6 - A C B 7 F 6 A 2 A 6 4 8 } "   T o u r I d = " 0 2 2 4 a a 1 9 - a 6 2 2 - 4 4 1 c - a f 7 d - a c f 7 7 b 3 7 2 f e 2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A m I A A A J i A W y J d J c A A G g p S U R B V H h e 7 b 3 X k x z n l i f 2 y 8 z K 8 t V V 1 d 5 b e A 8 C B O g u y c t r Z i b W z I b 2 Q V I o 9 k n v W m 3 o Q W + K + T O k R 0 k h h S J W a 2 d n 9 1 q a S 4 I k A M I D j Q b Q 3 n d X d 3 m f T u d 8 m d m V V V 3 d a P J y N J e 8 / S M L X Z V V l Z X m / I 7 7 z n c + q b C 2 a 0 k d A C T A s i y g T n / L 9 L p q Q e q T a J s J K y V D 6 r Z g G h o U v x / P V 3 S c i S t A i D 7 n o 4 c H 6 y k N T 1 M R / P I c 7 c j B b 6 b 9 e H u y j m h Q / A y W M w / p X w k 9 0 X H U 9 Q Q i A Q s + W X x 0 D 1 W 9 i K A v 6 r z i 7 0 y j M z y J C P 2 + J M l i H 3 U 9 R M 9 N + h u k f e R g W g p e b b 6 B D 0 8 X 4 F d C 9 J r 2 o w F h P 5 + b C f 5 P N 6 o I e P b L e L q u 4 M K g 4 b x 6 P R 6 u A l e G n R c O a k Y F A f r N 3 S L Q 1 b x 7 + m 0 6 W z 5 x w h d z P o x 3 m n i 5 r e C 9 E x o d p 7 2 d s V T 4 S v z V j Q B 8 S g 2 m G c B E / A 2 x 7 d d 0 D f 2 K R f s 2 c W n o 8 G P N V m Q 8 W 1 M Q 8 p t 4 Y 7 T 9 Z 2 8 v + D D W Z a K / w x S v 7 6 + v o C t G J 0 Y Y i 7 4 t / r r X Z a c k o T t i I V e R E A / R y R C 8 5 3 Q Y D N q 9 Q v d W o 8 P Y y M k Y p X N v x a e v V N R 0 5 4 U D v Z S C G u 3 B L 8 / Q D X T w f M u H 5 X S L o H z P k I 5 y U i 3 w f k e W 4 v Q v v S 7 X n I 0 k f F K C H v 3 0 m v + X Z c h 9 9 F e R I O s q 3 W Q S S i k I q Y P e J D K Z S / b X X D C Z T v Y Z W N q 1 J a V Y l f D z 0 1 X E i E x f z a p 4 v u F D O R X D e v Y 6 / X h C 3 K A n a z X M b v s w v a H g t 8 / 9 S B V l O p 4 O 3 J q l g 3 H Q G x t F N B D E N 4 t + h 5 D A a u Y k 8 p V O n O y Z R E 9 k A h O d l 4 j I u i D T 5 7 M + P C W h 2 i 1 l x W f 5 Z B T J t 4 9 M j P N H I B M T k j G 9 I e 8 j E 4 P J x G A y z R J Z v O D r v Z y 2 t 7 0 7 p W M g b u K j 0 9 o + J e K C y V S p x y D L d V I K B n T 6 a V U 2 8 f Z Q + r V k Y i R C J o Y 7 D b o P + 4 X 3 4 Y q t A W 9 M 6 H t k Y v i k h g J c K t r E Z j L d p 8 8 z m R g u m R h e u W N y H Q Q m E 0 O l 0 3 + 1 0 3 x d G A W S u 1 Y y M X y R n j b 7 P e S H v i c I o / I t 4 f 2 O V C z u 0 m s L j 1 Z V X B 5 u a A M v N L 0 K 1 U e M I O h P L C g X + G r u / 2 G T Z J c J 6 l 7 s 9 a y M w Y R 9 0 + 4 v E x m t b b q A S a j 0 g f d O W v j 4 h U o C o i O k Q l g p R q 4 s I 0 Y C I X t u G I O t j W 5 W 8 c 1 S E E P J R 0 Q P C 0 P x 8 y S U f t L 2 L 0 m r j + P c Q I O A L v K k V U 1 r n b R 1 B 5 E p I r Y t Z R 5 g L H l V P G e s Z B S M J P c L a l X L I 6 i y + S Z l M K 8 g G d n G V H e X E A 7 G V o F + 1 9 T o + O N k P d u w 7 B D M b C o 4 0 9 / 8 m 6 6 F 8 k I m J V A u v Y U V 0 s w / I 2 3 t F e T v A r Z M N 4 l M j M 9 e q v j g l H 3 P m b g r x T v i O a M z c A I x t U d c d 7 4 X d f q K S l w s E Q G i z r 0 q s / W n e 2 e I e 8 N K h e 5 5 r k b P D f I K I k J h J I i E T J i A 4 8 k s k 0 x 0 0 r a Z L Z k U B 1 3 D / O E W 5 y / O N m T y t z M s Q 3 / k B T g i v q u l k t L Z X c t H r s R h X z d 1 A z K d P V s n C 3 Q B t u j f f j L h R K C e j h p d u A B d N I k u m n 2 h N 0 l D b 5 K b c M W 5 c Q y + Y a v Z J x h N X s F c S s F k t 3 G g c N x f 9 i F T I g E 6 a 2 t N J m a R b u R q V s L F o T y S I R / d j A B e b q W x l k 2 S 5 d H J R Q z j F 2 c q p N V 9 e E a u y t k B O m b a f 7 G 2 S w L Q J f Z z V L Q S j g X C R A H p Y h x D j o J g u J + z 6 D + 6 l K j X 6 / C T S 3 o Q M q Q s k m E T T + j 4 D L p e V 0 Y b 1 + c w s N v 0 i q 5 p K w G / C 7 4 g L 6 G i S f g F X d s n Z M E v O h b v c 9 o + 2 v c 5 P S M C a B E M k L t 1 b 2 m E n v / x A s w E 5 P t 3 Z L A 3 Q G 4 9 4 / q o h i 5 b D + L X z 1 V h L U f I b X y y 7 h M W j K / N 3 x e + C 6 l k l c j E V u E w M J m K x R I J K 7 l / k k 0 m R l 9 c E m R i u G R i 9 C U M Q S Z z h 6 7 N N j 3 o b 3 4 h D Z 3 c s 4 d P f J g n 0 5 / J r S B T W U W + S j e T f O g K c a c 2 T + a f b i B r r i T F C l v 5 X S K W h B e k z S a 6 S 3 T z X x F 5 d k k D 1 p A u r Z B g d J N v 7 h d k 8 o J d O N f C y V I z m V j 4 v W D N y 3 e G C e / C S y a D L N B 2 Q U Z Q i Z J G t v D 1 g k 1 y 3 o 8 i k 3 o m M J k Y 2 W x O / G W s Z e x r m i e X l + O H x R 0 Z T 1 Z l L J A r f J G O 7 z x Z 5 j t L L Q H o A d i k 2 O O 7 k o l 0 Y R M 4 b k u S B 1 C p S y j R w 8 V P a P t Y 7 C 0 R P 5 1 M X s K X s 6 N H I t O p o b t 4 / w S 7 2 c 6 G N v h W Z C L o 5 b T z j J R Q 9 T l W c 0 / F 8 4 6 g h a s j O r n / J l l A q y 2 Z k u H m + / v H 4 L u 4 f 9 L W 1 o q l + n x Q S I q Z M O 3 g 3 f E s W Z c T P Q f f 3 M q i h N D 4 / g P R S H K / m F M Q D v m F G / b m W I 2 E z Y T f p 6 K D X I A Q E Z I V g r k G 3 K m q O D + 8 Q Z Z q A B + c 1 E j Y W Q B 8 5 B a S h a R j 2 S 7 O o j 9 2 C p + 9 q h N h T J Q p 3 m A h d d 1 L x t K u j I B K 5 K d 9 d p F W Y 1 + e 9 y M 7 m u 8 g t C Z D G E v p E s U P U d K 0 b I 3 9 e L B S w 4 k + + p w S J v f P j p 0 Y 5 X I Z 4 X A z u V 1 k y h Q v V G V s k I t z u t c g M q n 4 2 W n 7 + J m S h l a H z 2 8 r J y + + I d J d H z u a J W t F n a y g T y b B o 9 v h u q k M D u w X i O A 3 J w x S F h K 5 q x a i J K w C 9 G e Z l M F z c k m / D d 6 d 1 P d c Q c Y C / c b L r W + 3 j z 2 w v D n W o S u 6 h Z 7 Y E k b i F + l a N R T Q F s X Z C 6 S Y i z W O r y 2 h u E b o / s / Q b / K 9 / r 4 t 1 1 G t l V Q s 2 D E U u 3 P s s u i 6 j l w u j 1 q N r M B u B q V S i S y G g m A o h E Q n 2 V 7 a c X d n H 3 x E Q h / d J f 4 r f M c D f r B O 3 G P t 9 e L F A r 5 Z N D E 0 f l b c 4 D f I 3 S n Q R R i l 4 P m r e R V v T z J x e P c W 0 u U 1 J L e G I U 8 4 O y E 8 X J Z w i W I 8 1 y o w 6 k a V B D V A G l y n + K + x n V E h 1 z v o M 2 l / + w n E 8 U t H a B O z 2 7 1 4 n 2 I 5 F z W t S C T c n 7 S o 6 H k i v B 1 L M Z 5 t K B R f a b g 2 e j g 5 v a g b E p 5 v y H S c D W V 0 j 8 h y m T R u v m K T n 6 3 8 Q Y m K b 4 M H K w r F e i b u L K r o j R t k k S y K 9 2 R y n 5 q J u U n k 7 o q Y T W R j p M k r u H t E 6 + k F S 8 A v n Z h n K f u A f n e I r l s P P n n p b / E L j g Z W h j 8 / U y f Z 1 P f u u 5 m h 7 Q l 6 Q u 8 9 J / K w 5 W Y P a y 4 l C 5 l i 2 X K v I W d G v 0 8 c h V T S z s a i F Y z G n J c u L B Q o 9 g j 6 O u n g J F S N E g W c Y W E d 6 q S F A x H H q S U w E Q 3 D g E k q Q X 9 J Z O z M 0 + f I E p C 1 S 6 c z R M o 0 5 r c 1 9 J z 5 S B z Q x S E i J J n s h y s a r o 6 q e 6 5 i q j i P n u g k B c o G B c q N O 1 w 3 y k R I W + u 7 r p W L T I W I R z f N I n d N k u z v s B X S D Z l I s C U + 3 x H s F d t b 4 R L d i 6 p e o n N u n F s r D I s I L X m J y 2 5 H 4 2 Y f B d 5 k B G v Y C Y o l v 2 + w B e o k l z l K 8 r R D m r y b n r O g P V l V c G W k + f c 4 j u L j 4 b h q j u K 0 b f q 8 M F M H w E 8 8 Y 6 X 3 O n f w H X L 5 Y 6 7 V c / C 7 F + p r L Y d l 6 J A U m 8 x M q O G k i Q m K m d Z 3 J U z 2 N 3 + Z v R n Z y Q W Z F F o w Z M / t / t 2 M / / 9 3 S y W l s 2 u W X 7 E z e K 1 g A v F / a 8 X 7 G I r a 4 y H f F p v 5 F 6 S l 4 n j 5 d A P n L 5 w W L h F b o o 9 n A r g 0 p I l 4 6 u z g E u L B Q f F 5 j j e + n P M T q e p C c z + m u O M 9 8 t H b n Q g L + J O F I E b I Q h X H H + 7 F P h W N L I q T n T s M f L u 9 e 9 0 s z G I l f R o X B r P 0 / V Y l 8 / 3 g I K v w f Y K F i K / x 6 3 6 D 7 2 + 1 q i F b D + L x m t c i 2 U R g 1 + m 9 K Z 2 U D B G I F B t 9 g R R g s 8 L h T / 7 m + d E V y u t g G R o R y t 4 f / / 7 P T z t Z P i J x e z T u I M d q 7 H Y y 2 R + s + F C g G J H 0 / f e O w 0 i l / K t / + S / / p m 4 F R E q U r 4 7 7 W Z d M j A 7 / g P h 7 G L Q a a e o W f 2 U 1 9 w z 9 H a e w W 1 n G 2 a n L K J c q u H P 7 G 4 R C A U w / e 4 K n T 1 / i 1 H g 3 h r s 6 x e e 3 C 3 P k S l X R F S u Q Q N M x k a u Z p P g n 6 N w v 9 s l 5 Y F O A v J f f v g j i T f L d n 9 Z U b O S G s U x x g b Z h Q S 3 S d 8 v k 7 v E Y G 4 H H h X g A 2 N 0 P 4 9 M X f o x 7 r E O p Y i E W i p B G 5 H S u 7 S q w M p A g 7 w 0 Z e P G K j o W t w N f k r g 4 m D B L M C r n A B 7 t J r n W d J 9 d k M H G Q c D S D l Y s 7 j n M Y e C z H T U v z d z i p w 7 E R j / 2 5 c O + l F 5 z q / v R V a F / q + k S f S X G b R s e 5 g + 3 K I 7 L 4 h h 1 f 0 z V U W f n y q T g P l h f D L K G m 8 3 g Z X z f P m 9 / h I c m s B e z n U Q o p R y g k 0 J c o F k 7 w N h t l I g q L m i 2 r j e 1 s P R l 8 / m z Z E t I y N k p J k Y j h + I q H R 7 4 v H E Q q q c A x l G k Q g S i G q p n w k x 8 k k y C 3 u w H E M a T I F + / 1 D A g y r L I F K d z 4 g a 3 C K / T F T m I l + 4 h O 5 L K z 1 U a u u k W W Z w v J 8 C B m N 3 2 4 8 8 k f M H r p Z z g 7 / g p r m V P o 6 V g h U 6 9 T D H D e + Y Y N c 5 E u 6 r g E f Z N i j 1 0 V J b o 2 u t n + p F z 8 9 E y R b n a d 3 F W K i 0 j B S o 5 y 5 T P T K G D 3 e z K T 6 7 n n G I y f d V 6 R S 6 i X S d O V x M C 2 N + 3 + Y M U e r 3 O z i M / X y B 3 J B 1 H L r 2 F y r P + 1 2 T i + h o y D l B y / / 9 W c n d r m h M I H r o Y + A P y 5 W 6 9 U E r x N n O o j x U T 7 Z Q v F A s f 3 t F 0 M y e C Y 6 t F y Q w H w 4 Q y Q Y r g w R O 4 z P V 8 q f C 2 2 9 w T J q 1 C T 4 v l h 2 C Z S P l j 9 4 y y V R e 6 z J N v H d I M I f W 9 Z R Z T i v 4 t 6 H Z E T Y r O A Q f d d o W v D W N x V M N 7 V 3 g x V 5 3 X s J P 0 k r x Z 5 P f u r M f 5 Y t C O V k I u i t o U v 5 g K k g O q C T A c h n a 2 i U K z v C Y W L u t R 8 0 5 l M t W I R I e M 0 f j M d w G r G L m n h D F q h u k 2 + f Z K E t B s j v b t I x k s U S 5 X x 8 O s 5 D C V f 0 q d 0 P H m m C C H x Q u o n 7 b 5 h 4 O O 0 H 6 l 6 D T t b a 6 h V u U b q Y G z k p k l T z w r h Z T I Z y / a B 8 z n z 2 B u / 4 n T 5 / e V t x E O 2 F S 7 V 7 Z Q t a + J w g I + z Z Q y L f C m X T I y z Q / Z 4 2 V / d 6 N 6 L B 9 1 K j n Z Y J g E 4 i E y M 3 1 E g r Z F 8 s M v G Y 3 u v K 7 U J q Z Y Q q K X d f q H s W L B d R 4 F d 3 4 P g J V M i b O I X 5 + u C T C 5 E C p 0 e R y E T g 8 u d / l h o B d K W D j g L y n H f 9 a 5 m M n 2 9 o A q L y j I 4 Q w q 5 e k g s F 5 z 0 o S d g i q y y S y a v E v 1 j w V 5 c K 6 R 8 f s u 6 N a t S s E 0 X M V 5 B q h o R 2 b R 2 M M n 0 s + s i e f w Q q 0 D W K d Z 8 U l q l g s + X O s i C y P j l u Z q z t S F o n H z g G E c z K 2 S S H 9 G O F S w u h U k g l 9 A 3 l E B m J 4 9 8 p g q D f J K A 2 Y + r F y / h / l K C X L A M y u k V n D w 3 R M T s Q T 6 9 j X o 5 h + 7 h k 2 K / r T g z c I c 0 m R 9 D 8 X P O l g Z 4 D C b i 5 / E n k y 4 2 k Z + O p 1 R L I x L o J C I + x 4 D H W h 2 G V H G B z s e T j n T A C Q e u I + R L f m 7 A F t Q q / W a Q f v N 1 u L f o w x v j O j a y t u D w c M B h J P S C x 9 W + I W F 8 Z 0 o T W V S u Q H m 0 y g o j h J G 4 H y q 5 0 n y / R c V D 0 K T P t V f b R / w 5 g V + T 0 n T B V l E v b k G N v T 5 M e B 1 6 y a W + Z G p Q x p 0 N b c B u q 6 1 A 2 h + x S E p s k 6 I i R f z W h C Y I + X 3 D a 6 l E 2 p y f u G x r 5 + o d B v 7 e Q f 7 k c u Y B A g E y t U Z R v B 6 J 3 R S E z N c 2 S d A V 7 O S 7 M N o l Y a V w G 4 O R K 7 Q t g L X i N 8 J q M F S E E Z 6 5 i E + r q 1 C i g 5 j s X y Z r d 1 q 8 5 0 L X N c z d + r 8 x 9 c 5 / S z F M c 5 o 0 5 K 9 S U C 0 L Y a x o Z V h 1 B e F I 4 + Z / P V / H j Q m / s D j Z 8 j p p 6 k H 6 u 0 Z / h 8 i S y H R s t i v B x P D G X 6 3 4 w 0 s V 8 b B F r u B + 4 e Q A m V P i j F x J Q t y p i z s K O F b g A c y j I l t b Q a 6 2 J p 6 P d b w l / r b i N 8 / s a 8 Q l Q T c m G 4 p z r f i Y A v g a R j r e F K + 9 d 7 S u W b j 1 U q P 7 S F 6 M Y g + T f M h J o 6 o s 3 L L q 7 h x C 3 V O C / N 8 V X n e P w S T 5 2 W l S x u 1 F C + m y j E 6 y r C 4 W d 3 2 k 3 H h 8 U x c S v F u S 0 R 3 h M U p J V I H w L R j q 4 X E 3 m c 6 H Q o f G V 7 8 X u B z Y G 4 d y k S Y v q t 1 o M 1 c M t K a H L Q o W M W r v T K + y R b G z c Y Z q k A D G M L c 7 T Y J 5 F i c G 7 R q x U X I h G M v k n 3 O w 3 x E Y J A G w 3 U E X k u 7 H 4 s Z b q I g r a a G e W 4 M / P m S / e Q j S m / N Q Q w n E 4 n a C g x H x 5 8 g S O Z k J w j u h H U Q n G t m / d H m 1 q Q Y v X 0 v R M f U 4 r x r Y L c q N Z I g D z a i Q W x g S 1 4 U Z O 7 M R a F t k u 5 5 T K D Y z y B q z e 0 r K p K K g a H D W 9 C o J z f 6 B 3 K O g o Z U b W C s + o u 0 V 5 1 U D w 9 H r W M s 9 w 2 j S j m W Z U F z + 9 K a n L I y R L W y T h 9 C B U C g o l O T O z i 7 K p T K G h 4 f g 4 y j f g 8 9 e c n U K 3 R + y R g p 5 K 2 w F P i L h / / i F x 1 L R d Z G + x X C C l t + E 2 u G U 4 D j 4 M E j x 7 6 Q l q j q y Z G 1 n N n w i f u J E B b t 6 X G T M 4 4 1 r W Y U U l 5 3 V Z I v M S o h j K 5 b j a 6 O a G A f j Y z w f 1 D E 8 b u L z e R X v D d f x m / n v d v 0 P A s u + l H + e s q R u u j i 0 b 6 7 U O 0 A h t A U P + k a c M S m O m f L G N s I k 1 L k K W S B S C T y u w 9 m 1 q N J H g r v f L W J i u R g O 3 8 A n M 0 E Y D t M Z W n 6 d L v L R X Y d S I Y d i a h 5 9 k 4 3 S I R c 9 0 T V 6 b F K A O k V + d K O a g V 0 U T p R 0 B P r a V o p w T S G P p 3 D M x W A L z l b W i 0 K + A C X Y I Q Z v u d K b x 7 h e k H + / S x q T d d W J o a + w k Z 4 Q 0 y N 8 P h Z 6 i S z I T f v L R 4 D X U n E i 5 u m q D x 1 E C q 6 H d L F V n q b r v T 9 m i v m G 6 N q P i O c v N 2 W h y X 9 J 8 Z I 2 S w J I m 9 O k L D r J E n P Z V C L R U D 6 v k 4 P 7 K 3 6 8 M d K o U P e 6 f U c F K 4 U 9 S 0 E X S i u n o U Z Y I T Z + n a + f R y S O D B 7 f O 9 V r N A 3 u 3 i C X j w e 5 L Z 3 u o U / 6 3 g d + G b I 0 R E d L 1 4 I F Z Y n 8 f o Y p o m L a V q J H i u K M J y b M V 0 S 3 R f o U x U w u X D I V C z s U Q O p i j I K r s 7 k C u 6 x V 6 R 3 7 s 6 1 k 4 t 8 S 8 Z Q e F F Y r t P A W f v c i R P 6 / H W + Z O t 3 w 0 n Z b M n F 1 t H e u l R e R W B x d I x e w c P c / o F I q O F t t p I p D U P P x J j I x O A u W C A 0 I M m m G U 6 d H h 7 0 j y G A i S W 6 D S y Y G k 4 m r z D l p w M i W J c x u 6 i g T T x Z T k o h b + P 5 f H N I p h j M w O f g 5 E S J I + w 5 g c e s N v F p 7 F / l y D 2 b J H T 4 K H q 3 4 9 q Z c M N b T M q 6 Q 1 m U y 8 f w i F z 2 h 9 n F k I m S P 7 z F x l t I + / E L m + 0 I e x 3 A N Z b M k y G R t W a Q c m 6 1 b 4 4 z b w 0 s m T p 6 0 g q 9 d Z f u Z 8 6 o 9 m t w u Y o 0 a 4 Q S Q B L N G 9 4 5 v g r 3 5 O y F A 9 6 w 1 q 8 d u 7 m N S R k Y b x f l 9 o W n P O R I G h q z S Z v q f M 2 N S D z l n F 2 X I J y k W G S d h c R I Q 5 q o B c 9 2 + I t F Y N 8 K x B C I h r v z 2 Y a D j N C b i 1 4 Q W H q W 4 K V V a E J 9 z w V U R X H U + l L k s s o D 3 n K u m q P b A i V Y g y x R p d r 0 u D O q Y 7 D J o / 5 a Y s H g Q f K q K i T f / W s R W m 3 P 3 n a 0 2 E j 5 b U z O 2 C q S i x d 9 X 4 i 9 D V f y Y 2 d T w 2 Q s J u 4 W U I N u 6 U + T K 0 I l w r A j K t T q 5 P f a 5 J 9 g 9 l h R 0 x y 0 S d E N Y M 3 Y 9 u O o g G b E t R l A t E p E r J C O c l M g j U x z E w s a b W M o 3 L L Q L z t I 5 s i R S v R 1 B k 2 L B h n i P e q y S d z 6 T 7 K n g k A z 7 O v Y H u f 5 N w W / p e n F N 4 M 8 7 a p D O 2 u d z 5 / Z 9 F P N l Z D I Z F E I F V C t V / N t / / X f I b r n z x x p g B X g Y O A H T C r 5 2 o V 5 7 6 M N q M 7 r q z Z Q a 1 U Z R M U M O x H g H r F n 3 i H U U u H E u 1 3 9 y r N r q b 2 2 Q + 8 2 1 l K s Z e z u X u 3 3 f k A r 5 H Y s L M 7 V a D Y H o / j q 2 V v C c m Z H o D f H c W q B D n m g + 6 H Z J C n f b R m 4 G v e F J y B U V v 1 0 N 0 I W 2 h A / + 8 7 M 1 c V N W y R c u F o p Q + I I 6 N 5 F P 2 i 1 h 4 Y J X 1 r K c y X I t x G H g c q i F u / 8 e Q 5 d + i Y 9 C K q L n G 8 e V r q y Q F o u I y Y i p v I H B p H 3 u w n q m X 5 E g R 8 g H H x I T H n m q g 3 i P z o P s N b l z K 3 R T T u E X j q W 8 t 6 g I M v E 0 E 5 5 a 4 J 3 K 8 n x 7 B u H g f i G d X X s b 4 w P 3 M J V g 9 1 T C M 9 K c 5 4 d 1 M T D r r X D g C g a e M + a i X N + F T w o j X Z 9 D f + S C s 7 W B d G W R z t t C d 3 R C J H c 0 Q y E F 4 c d P i l W E b t p k 2 t r c J m s e R C T c g f s v s 5 g k 3 Z X s 5 A I 5 U q r Z P L b X d n D y / G S L O L b H 7 2 Y C 4 n O v C / K N W p 7 u 6 + H V K 4 q s o z N S R a p g 3 w v m o W 1 M 6 L q T x X P L y w 4 D Z 2 6 9 V f Q H o Y d i 4 t N 9 B r 4 g p f V 9 Q k q t E y s I R y F T W e O S n D h d Q P u A e U A X I X r V c v w m u X 9 u Z X C p t k u B o j 2 W Y 8 6 Q G z B S 2 X M V G R x H d a k 3 x W z d 3 S J p d 3 K s J / v v Q v H Z w p o M j C F T W 0 J U H Y B S 6 U Y 8 a X / 3 x a Z C 5 H r 9 B W Z s L z 5 B z 9 g F O 3 N 0 V k O u v I 5 4 e F A Q h G s F W X u / O 0 U E p 5 v G 2 + h I S R B r y F T X U K q c x F S v L Y j 8 H g u p I v u E 1 n c J p Z F P / v W C X 0 w v 4 G J X 3 g V f k y 1 y y a r E h Z E k F / 7 W a a + 8 f x N b l e d Y 2 z m D w a 7 p v W x c j l x H H n f p 9 G Q B e V C a 0 / 6 t Y M u m 6 W G c 6 L z k b G m A L U 0 w Z F u o J 0 R S n v r x k 3 o N w a v 2 T a r W q n j 0 8 C l i o z c x 3 r O D s G / / O N P q 8 h o C 8 T 7 0 x h u u 5 u v g j a F + f s Z O U B y q 9 M j 6 1 I v b o j J C j f a J T a f o v n P 1 / X z q M i n N I O p 1 C 3 5 / s 3 A x M f V K D o E E J 6 r s + 8 J Q S Y H x Y P 0 / N J T / 6 V / 9 D 3 / z e M V A V 5 Q H L D n F z A R p f 2 A 8 2 C m R d d 7 O 7 S A S j c D a a C 4 J Y e R z B Q S D 9 p S G 3 5 F 2 j 4 V m y c K Q C t w G N p M z F J g 3 M n Z M p p H Y D d K 4 F n q D Z Z w e V j H e r a G o r y B X G E A w U E T V s N 0 B 1 s b B U E O 4 e E o G 1 w F 6 E S L X 6 u z g L E 7 3 J o Q 7 x F m 3 y R 4 D s y m 7 D 8 U v R u l 4 A x a 5 X R 2 C H J p R p f h I J Y H n w V Y + b 1 k o D Z 4 m z 5 e g I 9 h H A t 4 4 P y 5 X C g W e I x b o o f 3 q e 4 p F I f 9 l e W W V r k l c V J G 4 l 4 + n R L B L y P u V Z V W Q g z N 7 8 c A Q u c c b R O Y i c p U K 7 s 4 P 4 B w d q + f 0 B J l W i 7 b L G v R 1 4 J M Z F V V r G m V j l n 5 V h m L J 2 M w P k S V q l l p R / k S b H j 4 n y x b S M D V F M e B A 4 x z + 9 j / 8 Z 3 z 4 0 Q f o I 2 P B v + G T P f V J D s T 9 3 9 Y Q 6 j p 6 o m G 0 s 0 x W O w D D 0 H G q z 6 L 9 W 4 e X + t A 1 Y U 9 E p p j W l b d L Q x F 0 h U f o f B V y x R W 6 R 3 S m D c 4 I y L 4 A f E G n b 4 O D W m a R T l k h y 1 w X B O X r / Q 8 F a X V l 2 Z r N x M R A Y i t s M y u L a R 2 l X J 4 E U E M 4 2 o E o k Y l h 3 i M B v d Y 4 M Y a m 6 V D p p s 5 u b y C i 9 i M Q 5 K k Y Q y L + y m S y C F I M x s W y j O X C b f q X B U I S s R Z j h Q T T i q / R p o a g s L X j 9 G 8 7 M C n L l S T G O v v 3 9 u u i r O W w u J v B + u 4 g l p 7 e R m f 3 E E 7 o K i 7 + h R t L W e R C Z b F b X s V I 4 q L Y U t N L I r n i p s W P A k 5 S B H w x i u 8 G m u r n j g r 2 6 w e c e M g t 8 F w u 3 B H X n y G u D Q n d e v E B u V Y 1 q H I Y f Z E z d F 1 I U Y h P 0 L 1 4 Z i I 7 o k C j z 3 W / 1 K F c 2 y 9 U h W I B d Y r U u 7 o O r 3 7 Q N A 0 r n + 5 g 6 h f f b n C W L d J v n i l C M Z / u N x E P m W K u G z d 3 u b N o a 4 u h B C t v e o + U z e e e n i G M d 6 f q I t a 8 t y w j X 4 m R y 0 f y 5 Q 2 2 f g B Q f v k v / p e / u T H Z j k x 8 D + 2 T 4 X 9 Z 1 4 S M E E K O y 8 W Q B i V Y L 4 h 0 n H Z 3 Q B E E a W L S p m R l B h O 9 C M k d 2 P b P Y X V l B S O D 4 7 R j T s 6 b 4 H 4 N F c M u 8 3 E H f D k 2 6 k x 2 k A Y f R o d / C K v r C w i E F V H p f p D W K e n b 5 B 6 W 6 P g o F q o + p 9 3 3 U X B q a 0 Z O 2 3 M f i + 7 4 N t 6 P 3 4 D Z E 0 I Z K j r T A e h k W f l j T J r d Y p H i p U 5 h t d z C W D 4 H 9 u G t F F m i o E z u K l m a H v s 8 r Q o L D 1 m 4 a g U y x Y B s g X n c b X V H Q 2 f 0 E K 3 c B k w a L w n d A k 8 / z x C u F o V i y V d S S I T 6 R J F y 3 D + I j k A / C a 1 C n o K M i G L i m 6 c q h i 9 a Z D 0 p h q i a k C f a X 6 v t z R 0 i U 4 L i V v s Y c 9 V 1 s g Y c r z a D 3 5 / b e Y V Y 9 y A p C m f j E S D E h Y 4 r X a b g f y u F j X I c E z 0 m / L J F V s s Q E 1 N 5 t i 0 n X h 4 6 d X / 1 3 D q U Y I w 8 A R M T X Q Z K 5 C H 0 b n W g F J B w c 0 o X b Q P a Z R H / V C E 9 X d y 1 2 r V 2 8 o L H m K S S D H 9 f + 9 m o 5 k O 6 i V f a 3 0 T W d q q 6 P / D j f d L d R E X b J W E Z E p Y m Y H X R B T 9 p 3 x i C O 0 5 V y / n Q E z m B R N I O n F 2 4 7 z P c Q W P G I r m C E d V E T 9 x O z / e / O A X / W 2 H k c m U 8 X C z h 5 b N n 6 D / 9 H g K h M L l O Q M I w s U s B F r f p e m c s B 3 / Q P s / Z 1 B w q 9 Q g u D v X D X C Z t O c r T 2 X l q g I I s 3 W h W n l y y d X F Y F 3 O O X O S m i z B z J l Y i q 0 g O X x C u 3 2 F T s z 9 9 o e L D 0 x o 2 S 8 9 Q M w p 7 c d V a 7 i m G 4 v s T D w J V I H 3 f Q m H M h z G u w e P d c 9 K q W e n v g W O r 1 Z U 1 n D g 1 J V 6 X 9 Q z u L y Z w b d Q W e M X X z J x / 8 6 / / A / 7 y x j 9 F d O x b C j M f A 9 1 u L t r l O s N f P b X J 6 1 Z B / M W 5 m l D W v 3 n e 7 E 7 e G N f I l T b x b N q H L X L 5 x o l c p 3 p 1 M U D 7 Y u t b s P o f G F I + n z r 4 T j u o b 1 W I T K T d y x W E w w e 7 Q e Z L E 5 W x r K i H Y 1 h z F m q j Z d L e D a v m B c c w M v m 8 P G l v v f Q I g 5 F G Z T p P X F w t N S o s 8 u R y x j o 4 t m k Q 9 0 X q O X K l P r o Z S Z F + b 4 c z P Q 8 x k 7 r i v G K L Y C H i N 7 D 7 8 n N E J n 8 q b n q Z C y z p K r C / z u L D l o s t U E 9 0 C / 3 x B O Z S W X I N Y w j o I f g i J Y w n V Y o F 7 Z I m F + 0 K Y j l u M k 0 N v l d D 6 L z K V s x 5 o w 1 Y C 2 + W v 0 I i M C p c V 7 / S u G a u 6 + 3 C X C F 3 q R z A l R F N l D z x V J b W / o i t 4 D r M m Z l X O H f + j L M F + I y I / O Z E C j u l R T G M w b B W 6 R o M k z J 5 O Y e p y U l Y p D F 0 U i K c t e T E i f g 9 A p f 2 J I O k S I n L Z s 6 C t U Y K 5 7 I s s p I X K T R g 5 c M X 8 7 d E H G 9 y w u I 4 h 7 w A S 6 + K a x O N R k U l B D d j S W R 0 f F Y O k l s r 4 e d n y v R 1 Z R / x / t T R 3 q x 4 o F d r g k w M P 7 k + h 4 H H q i L + R u m P N C U h V 2 g 0 3 G g F J z n c G b B e M j F 4 o N U N + h k d 8 Q 7 s p h v p Z x 6 L W k p d R k 3 r O 5 B M T I y B t T M i R e q C 3 d i F l 9 O o x 8 + J G 8 0 p 1 j 5 6 n y v G T / b o Y h t P m 2 A B X 8 3 2 i 7 Z l m X I / u i M G b k 5 o O N m b F v O g v G Q 6 C C w w j M E b P X j 4 q i 6 G B v 7 w f L 8 3 M L 3 B X Z z s j G E 8 M N h E J k a r u 3 v P 8 O O D 0 3 U h 3 B Z 9 b d c Z P / S C a w g z R A A X P K t 6 / t W 8 8 8 o m 8 P t k F c N + c g E p F n M h 2 e P A w h u o a e S + 0 y 6 Y T F b W Q p z + s t I s P a 8 i N K 2 T u 0 s f p K / K 5 A o r 5 K H w N e F 6 x t + W g v h 6 V o f x y M I v T t a E V W L C c G z 4 l + S a j i b J j f Y F c X 4 k h P d P E M F o N 5 V V u t s 9 s p i H x d f a s n 5 4 Z G K 8 1 k J Z r 0 h 4 i C i 7 O 2 l 0 d T f I c h D M V 6 S p T k o w 7 x j Y m l r C Q N e k 8 8 5 + 8 H w p j q d G x V j M f r B L F 1 X 7 0 R m 0 y 4 3 Z u j A h x M A u + w 2 H S H W Q L M / 7 J z X M r y o Y p g C Z T 5 L 7 0 L k o F f P Y m v 4 9 R q / + o 7 2 i 2 p P k 7 4 9 0 6 i g X q / h 6 r X n M h H / q o / 4 a T G 6 b R h q W q 9 R 5 E N u F a 6 H S x T 4 Y p o q e D r t G k X t R 9 M S 4 U k S C s U C a n 2 J C n n r P p T E 8 q u V V G l 6 0 q x 9 k v H h I A f 8 V e 7 u 5 S 9 e 6 y / 5 + u 8 v B K X 6 O t d g 6 f f 7 5 V 3 j 3 3 b d E F v D u o o o 3 S M B b J y 9 a F T q e k L 2 T S r m K P 3 z 2 B 4 R G 3 s E H F 6 K C g O 7 Y W j p N 8 a 9 O s W 1 v M / G X 6 B q k C m + i U C j h p + f t a 6 q Z N W y Q + z u a t J U y 9 w u J P 6 U Y 8 I w C i f n C p K T L 6 B 7 / d y l h + l P C 6 w k 1 T 4 S a f K 0 h 2 4 O 1 Q J 8 f p 8 + z w n 3 N t d k o P M N A r H k i o R d M K E 4 O D E W u i d f s B v 6 e p 1 u T k P A E M 3 Y N K t s z C P U 2 3 B g X w g e n Q N h 8 S E J 1 h e + a j d 9 7 + g w I t / L J 7 9 E 5 + S a i s e b 4 r B 0 6 Q m n c s C L Q x 7 i Z I 8 c C x p 5 F 5 k x f T b f n Z 3 G g 3 x u b A n c d a p 1 / Y 5 G 7 9 r i 4 i c t n B 8 i V r C A Z S a E z P C r e + / X X a 6 S 0 u n D 9 R F D M w j X u l a F d j B A h T V F T G F 8 z y N J Y 4 D y C N E D X u H F a A m y R 2 s V q f / e 3 v 8 I H P 3 2 b 3 K t G F v S b R Q X X x x t V F w z j m Y 6 l H j 8 m e + 0 L x E L + i l y / y Y l R U Y H i E r Z W o 5 t r y T A p L n J T / T z x c o u I 0 x W u 4 s 1 J F X P b x B L J E k k W L l 4 9 I d W R X D G g v E U H f Y D r m 6 1 k S A H 4 s L D L j X f 2 J 0 t + C H g 9 o Y g g m X g O n Z 1 H m 2 j G 9 X 7 S i I T F 9 V c Y H z l J G 0 h w H 9 A N 6 p U g D 7 e o 0 A N Q p w C a t a q P g g 6 f z 7 l j h P / 8 o I p w J C Z m x X J N F k M r b k O N N j p z 8 C / w g O t q h i x T k q x A n o 6 H 2 0 Z 7 8 A n F D p x c c L G z P I O u k d M k M K 8 / v h 5 y R y 5 n K U a g e K E d 0 u V l i r f y G E 5 c E H V + o j S p H V i W 6 e d u k 2 C / k a 5 A q Z L G v k w P k i O T G 4 l y 5 t Q h j H n f R H r K B 0 W p I c G C S h z m Q X I h n A 4 y l W U k Q 6 N i a o K f r H O 9 X q P z k b G T 2 h V 1 e m N j Q 1 A P a c L J 0 L + m a 0 7 7 Z E X j F g p z V U U 0 G h a x j h f s G n P 7 b O 5 a 9 Y d X f m i V L H y h h l L i I m G e d M i T F 2 + O H 1 7 i k y Z l w V m + 2 w v q 9 z J R 8 R 8 S R 0 p K f B f U q n U E g s 0 3 0 L x H 1 u J a i 1 p t A 7 1 e F 4 T y h 2 w 3 g d P X 3 M G G 5 f 1 C v 4 Y n G / t V H F O B T 4 R L T 9 4 9 Y d 9 A 8 y v 6 v b f 3 / 9 6 r b e 7 p Z h O S s T l 7 D 3 1 T 1 / Y 0 M G f v P j p T w e + e t 0 / A / J z i r a / n V N G s 0 u 7 N r u L i U E N o N n M v 0 B 9 v n r d 1 G M x p I t A 5 5 8 d b s H n H Q v + N x n v W I / I A z p H Q t V w C n t p w Z s A e / u A 6 x l u f f 4 1 4 P I 6 p E 5 N E M o 0 U Y g K 3 5 1 W 8 d c C E Q s b m P a C f n A H + v s 9 n / 4 C h G / i 3 / + b f C w v V d / m f i z j y k 5 Y q i P L m U 4 T 7 7 W w k x 0 k 8 n s T g j 7 Q / q 2 Z w D / v i E c q F f g g 4 n F A V n r T W X N Z / G K w 0 W Y N O C R v F x 9 C s M h b n x v H + l c Y c F 4 t k r q k L l 4 N c u U g B 9 s G l T x w z / e x M X W g v 7 m X H s H T S w D 7 b p 3 z 3 5 B Y i a h J 3 F n w 4 0 W v s l e 8 U i 2 W h X V v B j V W 4 M a K L t e e 3 M H T 2 X e e V D Y 4 v u D C V x 0 F a w b G Z Z R Z x b 4 U b g N j C 8 0 f B I 3 l 6 V c P S v V U U t y p 4 G Q / i X G / V a e 8 s 0 c f o v 3 k L t Y E a 1 K I K m a 4 1 R 4 e V U h l L h T h O J M j l J P 1 R p B j m 3 M X T R C j b Y r D w e 8 d H u Z t s y x Q n g d n H J k 5 c 2 n + + / N V a 3 c D / 8 x + / Q P + 5 X 9 o b H Z Q 3 H x G Z 7 I Q S K 5 X B O L c s 0 5 v i S x d 2 y z U f e Q d l r O X W K L Y 6 L 6 a n / 5 h w M K E 8 N / n b o l j f Q r p m V 5 i v b l z F O 6 c 8 w V S b / b K A v 9 W m 8 r d a L G G p G B O j 7 h z 3 c P z D M P U q Z K c T 0 U F T O T L p H A y 5 g l g s C p / k x 1 r J L u M J + b r x e O k M 7 a 8 h O A v f / C d M X P / H z i s b L I A 8 g W 0 t 2 / g c t 6 0 + Q 3 H Z 9 K Z P z C a 1 n E H X Y o 3 i o M i I q H N s D y I C n X e r S 8 k N J V 3 y m 3 M m N n c 3 s C 6 l c P W N i 3 s u l 4 t s e Z O s Y S + 0 u 8 C 9 T j / e g g b p B K c 0 a J / 0 v 0 m 3 k b N t W / l Z 9 H U 0 m j B w y n 0 u p Q p F 4 6 J p W Z p N U o K 8 0 g p h e U 7 G 6 J Q T Y H r g H v W T u Q y W S 1 1 7 1 q u 8 + Z j I Z N c T 8 v V w S d r a G N Q F x 7 y c Q f 2 h J x 4 O g 8 x Z O R 5 D 2 A e 6 / j w o + 2 1 R 0 l K C T J z 6 D S s 9 q B S a J 7 3 x / C p G l n x + z t q x o L U j E y M Y j Q g y M V w y M V w y H R T y 8 M z h S j U O T d 3 G b u X V H p k Y 3 a G p J j I x D K 1 5 L h C D x 6 r O D + q 4 N q r j 7 d G i 2 M Z x F z e p Z 2 u J m o S 1 j E q C 2 Y c h i p d 8 o p 3 p Q S C x b z l Y n j T o k q l e q + H f 3 v p b d J x L 4 P q b V 0 S l A n + e H 1 y 8 y 9 n Q A i m p O i k S 8 s Z Q q t P 7 o 3 b d p S v t s j O t h s m 0 s t i Y B a 2 T O f K S i c F k 4 u u + O 0 u / 4 Z C J 4 Z K J x 4 W 8 4 K 1 c J r R e 6 0 c P r w t G q G x P C z I F V e 5 L U W + y e F 4 y T W 8 q 4 B b U H G / l q 4 U f N Z k Y M q e 4 x S R D B + a G J V L e f K P a V T g c C O e e R d Q e j P h v o j d / H t 3 h K f z s W g 9 u z 9 g C y c g o W V T y e b q 4 u y L 2 8 M o Z 3 + Q H S w p X J 6 F o z 4 P b D w 6 o H F y f f C U y g e 7 D B Y / 6 L 1 Z U 9 F u X M B i 9 K g a G + b g Y T z Z X x F 8 v u F W Y F y w c b 0 / Z J 8 S p 6 1 j U L y z h m 6 N 1 2 y J y G E K c 5 g r 5 g u O y 8 B j T b q F Z E L 2 o G y X n G c 8 C 3 t i b g V s t 1 P C f / u 5 T / P N / 8 U / J P W 2 k o T k N z w / v f K 3 t 0 i u k z s w g R n G K S D l 7 Q c d j 3 r W v z e D I A F Y K d 1 H W 0 l h f 3 x L b W s H X P T l o H 4 O L 5 + s 2 K 7 g q n x u 5 M H j K / F 1 y p V k B M D j b W F 6 / j 1 C v 3 f i G C 1 j 5 e B h L m U d I l R b F c x c x O s 4 v y Q O Z o + t z d 7 G l g 9 S P E M 2 S R J A H y F e n w H R 5 b V X 0 N u c 5 S 2 x J B O h + m R v 0 T 5 Z I d 4 / c s K 9 M c R O 9 F s 5 c o a A 5 I E H u b + x 6 l B u k U H z F 6 O x K I m h 1 I B 6 8 h k s t T U 3 4 J l 8 d M / B b s k a 8 2 i G D / X 9 3 Q m E 1 9 Y J V g H h + Z v g W a e 0 N 8 Z y r r / v D j W o I B n f 9 k S g s M 2 8 7 x A h O Y W b l f W y m P T 2 p H J i s 9 h 1 w N c N H p 9 u 7 k T x l q l 6 1 m X 5 / S R U p 4 Z j j O p 3 q 0 6 E f s n a R d 7 A 2 G R k Q C m j z V y n 8 n / / 6 v + C f / f X P b W t D 4 J 6 F 7 a o u X J B B w F A X X f t 5 A 9 p S y 3 G S v D 5 6 R r G l r I i 6 v 4 q W R a r 8 C u l q y 6 p 4 h P q M C d k T X n K 7 s j A J / 3 p W I f K k U d X M v Y Y u X G b l R X i w 0 U X 4 i n M P m U x E L 9 E B + M G q f V 8 Y P G j 9 5 4 R 9 h G K f u k S x y + j o s B B + i Y K J P X e F P i 0 P y N A i O k o n S 1 g f W o d 2 S U O 9 m 2 6 s Y / L l k X 2 7 x K z a L Z I V L r i j a 2 z m 4 G z T l G d W K k 8 B c R H s a W T O + s J 2 m y + f F B J T Q A 5 q J y 1 f s A + M s 2 A u v B P 4 G K 6 F 4 i N 8 / 2 R 7 M r n w B + l 3 6 P t v j G m i 8 w + D 0 7 2 M v g 6 e R 0 W x k e g P b s N 8 a S E 3 a 2 J x k R Q P c Y 8 z b b 9 5 b O F / / d / / H c q X w v j v b / 6 1 + P 1 M O i u m P m S r D W F s h 2 K p B 6 m 8 B G W S L P m Q b i / f 6 i C 1 v Y P L 5 / 3 Y T D 0 S 3 Y + K + j a 6 B 8 J I B J o X g + M q 7 o 1 g s 5 v L 1 4 f n m P H a W r c X e H C 6 5 S I d g F j Q t o p j y c v s 2 N L x r + P K k J 2 I Y j f v z w 3 7 p J 9 9 6 t A h 9 X o M d g V j H T G M E O n 8 K T 8 C g f 1 + M Y 9 l c P 3 d d q a C t 0 / u J 5 l 8 V R a u X T N s b T / V 4 v M z L E + c w x m 4 X N 1 u l 6 V b F e R a h J B j q D 3 Q q b C F 4 y V a O N H A L t t P y Q K 5 k w P 5 N w P R b v G M p x K 1 A 8 9 b a k J D N w h w K l m A D p + p l d w 2 h N s 8 v 6 1 A P i U h f k L G l h n A x 6 Q c s k S A u W / + F v / d f / P P M D k Y g U k k 5 D l k P G M 2 V Z q z 9 3 M A e l + d w p a e J D L r Y p L h T n W W x 7 j 3 s G 7 m a P t t d M 2 f 4 T S I 2 D Y U u 0 T n 3 f j Q 4 m 6 O j L y E S N D O q v L g 8 9 5 y s N 8 B v P K l O 1 D O n Z V 6 I + N Y y T 3 B E l k 8 d v P + 3 K D 8 9 K / + 6 7 9 R r R q i s a h o C 7 Z T 3 x F k O S p a B 0 1 d s F U L B A M I B X h A c v 9 n R F k M 8 9 n z V o 7 c n a B n O R m e F e t C c h r I M 3 h K + i 4 J k w t u t R x 0 5 k J x Z p D 9 R M W J / 9 h C z F s 2 U x o k s n + W V 1 J k l 7 a Y 3 U R H 9 w h G k r q Y a N m K f b N m + S P O c R e f W P h m 2 4 + V L R n P d 3 1 C i O Z 1 H + b 9 K r h 3 H P 8 G D z J z 2 y 2 e k b u z + g x d 4 9 e w W w t h P G B A 6 Z E R p O v E 4 G t 2 W L f X c j K D R I S b V v Y L k n N l e i L i W B / a d + 9 Q A g W d z m V 7 A M W + F L n B 5 8 k t t f 0 6 b m x Z q s s Y i A d g z l v w k e L M V W T h u r b r C b E P r p f S A o 6 t u K V X m f b N 7 c n Y Z d S N A b z c a t y v P y f I b 1 0 Z Q 9 9 A n 7 A o v O p 7 T 2 9 z c 5 R D 0 Y i z D 8 S X T 1 L O s 2 Y I r d l i u F h Q X H C T E 1 e 0 u U L Z C 1 4 N R K G o n G M n R i z Q + B 5 n B v 0 e C 2 v V L G G V D k q v c 1 W 5 X 3 T b Q d t F n t v B f E Q W l A 6 O + 0 1 8 q Q S Q o 4 B o q 1 J A q Z R D m R 4 V e l 6 t l k S r 6 B r 9 z Z f K q F Q r K B Y y C H b 0 k A d A C o v j r Z b s 6 m 5 p f 8 K E w f W B D E s 2 i Q T 2 / e k N e 8 q t M h b S 3 + g i O z h K 7 q 8 S U V A p 3 4 R 3 p Q z u V 8 c C v 0 w W 6 n e V A P 7 w S h V j e t 9 H v 2 / u P c i r 2 v P Z r G Z 1 M d 2 i + c z + f L A n 0 j z u U X h 0 B I Z 4 s X / M d B / e u 9 x + f S Y X 5 u f k H j k 9 x 7 3 w u g u u + + K C J x z y l H i O n T i D 1 7 x m U w M 6 9 2 R 4 z a J o m c 0 5 J P r t N m f t d b C D m n 2 s j K 8 i A f y G y F T I Z b F I 7 l t + l 1 1 O O k p S S q y Y 2 O X U u f G N V q M H / a 3 X U K / Z y Y x Y v E 8 o e 3 Y / p T P N x x Z U 2 j c x 6 Y x u Y S s 3 i n K x m 5 R O C s + n X 4 j t e 9 1 h k x I y n S u w S v Z 1 k i 8 p 4 F U S e a n V V h R r t v J w 8 0 x H x h G + w F X / m X L 7 W P b P B U 1 3 t H D Q 7 L Q 2 M B 6 T N j 9 U A m 3 s F A 9 3 J 6 Q h G W W n C Y q A J 8 h 2 w d 1 j W 3 E Q i b z g 5 T u t Q 8 L B Y j 5 L 1 i x J M a E f / R 0 H C A w b I 3 6 L v D L 5 J w q 2 H / B Y m 3 2 8 2 z O f Y P T q X y H Z O 4 K u Z B y T Q 3 G M D c T R 3 Z k k F 7 r 9 g 2 d H s + v J 0 y 9 a 0 d t x c G W + q t Q Q l g 0 x b + n E C X u S I K f G X U x N k V L g e V 3 u 9 a P b 8 5 O T d m x X K N g x 4 E a B + z 4 c r m C O 8 c d B V E q I 2 b M E d T M M m Q L o 1 8 F 8 Y E F 2 u u i 8 D l 8 8 K + O 9 8 w e b s v I j E 2 G n 0 N R 4 a k K 5 Y C c r O H X u w t T K k N X G P g 5 y 3 9 r B I o 9 T 4 o L w F l 7 z U M D / 9 n / 8 B l M 3 / s l e m 7 B 9 I O G 0 y J 2 y t o l R T K g p O k 7 6 W 3 l s Y Y N i h s 6 B L M y Q u V c 4 7 F 1 J k c G T 8 L i n g i p b + 8 p / G L z G 1 F D S X o D Z B Q / e b h d f i R i T Y V o K K a V + 0 c j m T K o b w T e 4 x 4 c G P 8 V o n J h o 1 8 P c p L i O p + k r n h p A x i c z X P b z R x D q g D j q G A 0 I Q n F v B M v g t a H I 5 / 5 7 i C U 5 i x W N R Y R b u Q 9 Z u v n c E 5 5 / 1 0 m t c 3 + 7 p + s H p 1 y P Q i h u W i K f p t / j j 7 b h 8 / a n O / C f U Z E I d c D i O I I 7 4 g b t y g F u j 8 a 9 M u S r D X L U e C n U l g W p t 7 d S e L E s 4 S d v 2 l l C d 7 w u X 9 R Q 9 f F 8 K Q n d T s L B h U 7 u 4 F q p L r p H S X H 6 P F m V Z D w g m t l z B 6 S e j g j J r Y R U f h E V I 0 u u 3 h h O 9 V X J 1 R u g z 9 I O 6 D q t L K 8 i 1 F 1 B S d 8 l t / c 6 J M O H 1 t I 5 d + 6 Y i 6 0 v U 3 g U b 3 S c + k 4 4 J t R r I S R c D Y Y o M H 8 9 m V h c 3 N K h b 4 N H s 7 t t y X R r V o E R N b G u b 2 K z t k X B f A W 5 l 3 k 8 8 a w f U M s 2 j 7 y f c y q q 2 8 E i I W U i M e T z 9 H s s Z M Q B Y 4 E I 4 s l 8 m 3 d M f J m 5 g 0 R f H I g T i b r o M S 4 L M p n 0 W V 4 8 z k s m h k s m t p 7 c v u z O g o q O Z B L r C 1 + K 7 Q w W Y H 7 E Y 3 7 0 h Y K C T A a Z J n 7 U S G H d n p f B i 3 y P x c M Y 7 e b l Z S I Y 6 Q 4 j q i o I + B X 0 x n m K P x f B E r 9 r P e S y n s Z Y T 9 g m E 2 G F 3 G d + j 9 c u Z j L x 3 C F + b N 1 q 7 r z K 4 P 1 w f S C D Z + t W T j U 3 4 j / G 3 w / 2 p D y d f 7 3 W Z / 3 k 7 X B 0 V P i T + 6 s T G O e G a 1 B 8 5 P Y M D a B / o B + h U A j y S B j e Z U 0 C i e b F g X i p x 3 Y Q X Y m I H 4 J I D k Q J F U H h 7 r Y Z + 3 u 1 u x Y + 8 x f x / o d v 2 y f k g n M G J K 3 b S Q X P N n z I l u w 3 W Y B 5 H M t 9 s C v 6 Z L G C F 9 O P 8 e 8 + W 8 e Z 9 9 8 X n / O i T i 6 q i 6 2 8 D 9 y 3 7 + v Z o F A q P C 2 F 4 V a O t A P / 8 m R P B I P x E H p D A e S f 2 A m N d J G H T k k H J O z k h V t O t d l x w K A 2 u a g P P n 4 E u S K L Z V y O 8 f e P v W p z k w R O T h 5 + 0 X n M h i s n / l h 4 4 w l d 4 y Y p B j r C N o m 2 y Z I 8 X L b j J 6 P K q 1 o 0 x s S u j u h i 9 u r r U K 5 l U D N L S I b s M R p R G k U G u L J c w / + 7 8 A K R v h P 4 J 9 c i o D B E E M m q W / h 4 g 5 s 0 i o + 3 B W v 5 c i G L z e m P 0 X / u I 8 T i C V w c z G P A 0 1 a N w T N 5 W 5 e p 4 e q D Y l X G u f 4 d x M L 2 e B l b S f n G A d e b D t f 8 k u K x c 2 Q 1 k w 6 x h T v J F t A + F r J 7 Y i o + o / w V x W F v 7 9 8 X N y L l h 1 i u 9 b Q k l q H h V m 1 / F P g A j n E g p N s z G e v s o A 6 t p E N Z p B s 4 T C 7 H C t 0 I C p R l P 7 3 u p Q t I 3 o / F 7 s M Q v c c 9 K L m w O k c 3 m G I e c c P p v t a 0 I g X O w X 3 t q B h P l g x c H L N d K B 6 V 5 0 q H A E u N x 8 W s 1 i j Q L 1 Y w m g z D W 1 n u I k F B B q + 7 a h E B J e 7 m y r x y Z I i P l 2 c J C 3 B W j t P H 9 L 7 F 9 W p s s Q I S V j 9 e Q 2 W q D i 0 y g Y r m w x s y 7 Y u E S y b r 5 d Y K u m A r U q 2 U o d V K K K b m U M 1 u I t I 7 h W i y H x 2 d f e S u 5 X G q 5 / B q E h e s P H S d Y i K y e A M d G p 5 v 8 j p S 9 M N 8 / P x o j X 2 e 0 b n w Z E P n d L x Y z R U x 5 M R Y X v A 0 E C 6 n c n v A M 3 i 1 F G 6 a w 7 W M 8 k 1 l r y 7 v j 8 Y x o Q 6 F l E q n L D 8 F 4 E g Q O T x V 5 w f B u y L f P p D X y K P w v B 6 u 5 L R o n l k 3 c K Z f g f n U x C y Z p d 5 J b k 8 s i x Z j 3 B V p I V 3 C R G d E x C b L + Q r G E i E h 4 L X M E g L J M b G P 8 Y q O U 9 d Y + g 4 A j x 0 f M h 5 t b l r 4 j 1 / + C v / s v / o r Z 4 u 9 2 D G v K u + C L U A p n 0 H q x e e I D Z 5 B I N Y D x a o h H O e T s R d J T m A Z 1 8 5 8 u 2 6 q L l Y y M k Z a 3 F W L 4 j 3 J c V F 5 m j u v c r I v j q X j M i w N y 1 k N I V 8 M n a E a k V P D U K K R I O F e E g 9 X V F F S 5 a L 6 Q M f W Z A 3 D u y E o k 7 I Y k 2 q d l v G d c E y o Q y F 9 + j h r F c o 1 f M D T q g + A t U k 3 3 q k e 5 0 X E 2 p X n e M H t h C N F E 0 9 z N U x u + x G + y X N 3 n D c P g P k N E e 5 E G V M d U f z d F 0 t k H U N Q o / 3 g D t F u l 5 / v i u e P d N x b n 8 P p c x d E b M T d U L m J P 4 M H Y P O p V R R 2 5 t E 1 8 S a i U Y p P n I O t 7 c 4 h 0 j O J j 0 6 T N S O 3 s Z z k h Q 7 C W E k r Y h U 9 9 s J S h T l 0 R 8 Y g K / s t 8 + t g L Z M n k K Z z I y s v j z V f f y b 4 a v Y x 2 X F O u 4 e w n j m P a 3 Q x i m T F o 1 H b O p Z r G r Y K d X I j / d D q V d R 0 L u Y y M d w Z F f V 6 5 h r d N 5 W 9 D P F x U W j s m f 3 y 3 X B M q E M h l r P h a d X S p H 2 h + A a 2 w p 3 a f h S 8 W t r B y T E 7 j c z u l 0 F E U a 6 T s H i S Z q 2 d Z t l 6 W Z x p q 1 D 8 p K y h K z K M 3 l U D w S E Z a 3 7 S s v G g O C o W M p 0 e s h A K C 3 N b 3 N y k i v 7 e I L g W s R 1 2 v w J u B + u Y v / 3 v M H T 1 n 4 p F 2 R j V S g m 5 j V k S M B 1 d I + f g D z R c O J a Z M 5 1 1 9 P n r 8 H N b H w 6 J a B v H L u x u 8 a Q 9 Z h M v u K 0 Q k S L G B A l 6 U S y n a U o m s j t Z y G R p o h Q v c a t m n 6 K I l t I K u c S G F E D Q x 9 2 L n O T E Y + 5 p R 4 S S e U E B u e 3 U D S 6 z 6 o u d F f O 0 s p m s a L b C 1 0 K h z 2 9 u b i O U D a P e W U V 2 r o j I m B / p d B Y j I 8 O o 0 r U Z r Y / Y w w c O X N f P p 2 j Q j d e k d d v h m F C H Q v r t N + v W W 6 c O 9 q 8 t i p W k O K d y D 7 d K L r i / 9 3 C 3 f a P M + + S / v + F h E o F X O I / l T Q x U T T H b c z u i Y I j c Q N G b j Y i S z W W R D F O Q 1 h z X H 4 w a u Y q 7 K Z g q t 9 v y I x h Q S E v b w b t J r m x 2 W B G r o o u p E V t L y C 0 / A s 8 X 6 j r 1 L i L R R F P M F 6 L D f j d b E Q 0 X e X E D B h 9 T a 1 v 1 x V 1 2 u 3 L o S 8 4 L K 9 V u c P U g z K V k T P U 0 z I R B r p 7 y B i + y Z u G z e 2 v 4 8 L q d S F n L P h W 9 G X p i 4 1 j P + T D V Z S s M H s f i 1 L s X f I z W X V J S z v p P 7 s A v X x v v d V z O P C I X 3 F 6 U m u H 3 6 a j r 3 9 K y H h P q U E i P Z h Y t p Z 7 G 4 N B A 2 x m 6 f K P d I H h 6 U 8 G 5 / v 2 p M C / Z 1 t a 3 M T T Y v n 6 P 2 0 U l 6 e 7 z x D 8 X 5 m M S h E s y j D s k W A d l v V 4 D X l i N L U E r K n U d 5 b p J L q o f 9 5 d 8 o s k L L w z m P S c G N 3 D 8 S a g u E j J e e V n P L W I g M 7 Z H L o Z u W F g v 8 6 o h N m L q A J L B s b b Z v V Z o e g 2 q L y D W t R o j l 5 E h B r W d r z E 5 + U p 6 E 6 k b + R n o 0 h h G Y r Y F r Z T L C H k G m E W L N n L X v T / t r l p h L Z v Y S Z L y i J B i I 2 v G l e U n k 1 m y l l G y U B a m 1 3 1 i E P 1 b 4 Z h Q h 0 J 6 8 v S p N T 7 a P O j H A p d K 7 c D / X I V 6 X W 1 a I O 0 g s D D c m p X w 3 s k G u U S P P k c Y S x Q v c 4 m N + Y B u r j N o a r 6 k 5 6 c a F k z 0 g 6 M 4 4 K g l h Y e m n n n 6 l O P F p S s a x R v c q 9 y H R x S 8 8 6 r s 0 U g d o X U F f g 7 U 6 Z C 9 h a q c B N i r F d y i N / v s c + D J g 3 M 7 G w i H 3 R m w E j p 8 w 6 T l K + i N 7 R 9 r 8 6 6 c z w u 4 6 Y a G k N / W J l t 5 W a z H 2 9 r v o R 1 W C h W M 0 M n w f b E o f h W D 5 F U 6 / 3 k i k 0 / C E z K t v N C b C + 4 F I j + S y d V W c H d B R b 9 v E X O l c f C i 2 r z E D E / b + K N w T K o D I W c r + 0 0 + a + / e 3 h 4 k P k j s I 5 N Y x W F 1 X V Q 1 l E l b M j g 1 z O t c e 8 n E Y D L p 2 / a N j h B J S P 9 T v O A T f 1 m I l V P 2 8 9 p 0 T f x l S 3 O U K S E M s R o G k c k 9 h l Y Y s 7 Q v B 5 0 k c M M J P 1 k i G T c m D A r a g U S A X k 8 o W O q p I q 9 r o p L B R b m e Q 5 2 7 o x L M J X v 7 X X J V O T V 9 p m 9 A V L j z s p z Q / a J z r E 0 m + 9 z X y K K s Z B / b k w X F J n u 7 q g Q E m d Z z 0 y j U e H k a X k L H w s J G S d Q L u m D i T S 9 X x b Q T V j 4 M M V + S h + O C 5 M U V 6 n Y 1 C D 2 X x T g V B J k e O Y 0 / G a u 3 N g S Z X p J H w R n A J 1 s U N 9 I l 5 8 X Z v C v H H + P 7 h / R i a d M a o I C Z + 0 B 4 Y e 6 Q 9 u 9 + v S b L Z r N 4 u C L j w 4 v t p x 4 w F j a A C U + 2 W d v W o P Y e 7 l 6 + F i y D 9 N H Z u X m 7 0 r o V T t 3 b Y e C O T 8 j R e Z L w M b h f x H Z N x u C 2 i s 3 8 F g a 6 + 2 B x D 4 2 w h F x N Q Q e v T k h y K 0 / Z x 6 i T 8 P u I K C 7 q R h U P l o G B x A x Z 5 B G c 7 e s S Z F j O k I v H C 2 7 T 5 T R M g 7 Z V E C B y 8 Q r v n c E Z D M 1 P N l n a z + 4 8 w P s 3 r o h r U d V K Y l n V r q j d r v n p 4 2 e 4 c M l u X 8 2 Z 0 V x U F p Z / v u r D K h 2 q 6 O A k U R y p N o + T 1 X I r C M Q b i 3 Y z m d l i l T j O + r Y 4 t l A H Q p q b e 2 F 1 L V J w / q b H 9 S I h 4 t 4 R R 8 E 8 W a D J 3 v a B r S P z 0 N a J Q I M q 6 n O k 9 b v J o 4 s 3 f D q z S L 9 F Q l H j R b P b T K V v B R s S q U S u Y s w + 3 r 3 1 p 9 j n J J g l 2 l / k 9 c d e v l t B + E 1 y o + g A e a a y 5 F k H a S t P r h n 5 V B 0 d s a b e 6 J x y Z m + r F W 7 W k i v E 1 / O 8 Z G g X 4 o E B M Z t 1 r 5 K 8 n Q w S 6 e u K i U J p B V 0 x e 8 z t 3 k I F 1 y Z s M r C l 2 1 q o 4 Y 3 O 6 / i a r O F Y Y I k 8 h 2 7 I 9 x X c D g d Q V C T U C 9 t Q Q 3 T / V P v a s b f A q G c W 4 U + O i 3 i M t 5 l a l U j 2 P c 1 V O i b U g Z B 7 e 7 p Q O W v X i r k 4 K p k Y I 1 2 H Z I k c I Z c 7 7 P 3 5 u i l m 8 Z D J 4 t X 2 i E y M b L Z R 4 K m n G v F A K 4 y V + h 6 Z O P X s T a R o a x Q 7 v I Z M t R e 2 K 8 d k Y v D K o / V 0 X f x 1 H / 0 x F f e L W f G 8 J p M 7 6 m w X p V f O c 3 5 U 6 h m R d t 8 b A i A C x f 3 9 k B 9 H x C r z Y W 6 v x b L n y F 8 h b + H x y i b M J w Y M I i p b 0 K 1 0 S p D J 3 L H w 7 L N Z X B 3 j x b N 5 / V / u o z 6 G q 6 F r k I n s w 4 F V 7 N z b x d 9 + + h y / k r L Q i R t s w U L x P o y R t a d f E k v y 8 A A 0 g 8 n U E a L j 4 x + n z / G 4 n i D C 9 / E 4 x o E Q 4 1 A V i o t 4 D I X B U x d E 7 d c R w L 3 z 3 H Z f h 0 H f 0 u H r s 4 m n r 9 P z Q f u 5 1 8 X j d X z t l s P 0 G X I J f W 1 c w l b w 2 A 8 3 s d + k A L 8 / 9 v r Y o E 5 k s q a 0 p q n h D J O J 7 V n 7 q k R E 4 d m z 4 t i I 5 2 6 N I 1 c a h D x z l x h F + m w k k M R q 5 j G G k h d J f N t f O 7 Y S b C 1 W M 0 8 x n L y A + i y d 7 w k / P l l O 4 6 e j n W T N M v B Z E a h + 7 l V o 7 6 M 2 Q 1 b 7 T A B X / u d b 4 v X / 9 T 9 + g H P 9 2 t 7 7 7 m / x s N g X c 6 p Y c u Y Y / 7 C Q C 4 U C A g u 2 I F v F o 5 O J M b 2 w 6 z x r R l U v O M / I i u S M P T L x a h R M J j 2 t C 4 F y B Y P H V l w y M Q 4 i k 1 F o J o 0 Y Y C X 0 R n W Y n A 9 v A y Y t w 8 g a 8 J / m x E Q z m d g N 9 Z K J U S g G I C s K H q w G o M W q q J E l 5 F i j l U w s z x W x M P Y 3 R J J L R O w X F P M U U K S Y h 8 F Z P U a + a n d c Y n Q 9 t W f l W m M a E T Q n y J Q v 8 y T D J G r k U 7 r X p P q 4 A v U U j 5 8 1 z u v 8 g I 5 8 h Q t t g a / m / P j d j I J f T / v x + x f + Y z L 9 i U C a n 3 9 h 9 S S 7 m i o Z j o r H 0 3 O 4 d M 6 e j t 0 W L A s e W a 2 v k 1 Y e b B D H x d r a O o Y G B k X h q 1 m k 4 J 3 c y D p p Z z 9 p Z y / q i 2 S 5 x t Q 9 4 d y z a k S a l T s 6 u q 6 o T b N f X X D G r D X p 4 q J d z L W d L q A q z 2 M 0 c R l z O x J G k u R C 8 W K 8 B N M i F 0 / y I V f d A r d h 9 v 7 a 9 I a G M 3 0 y n q w F m t L Y / J m 1 z B M i C z A Y u y A W 0 9 Y f E U F 7 6 P x o W y 2 t I X I 1 j J W N L E Y G 7 Z b O G w + q 6 I 7 J + J 2 W R r 3 Y C b + q Q P G H a R 8 W n e 4 x e f 5 U I S 0 u v r K 6 e A o 3 K / s W U q 1 m y H d P 7 h f Q 3 z 5 X 8 Y u z t v Z t N 3 L v Y i 0 t Y 8 h Z E H t x V 8 Z 4 l / 3 c y B B p k o 0 f 4 x Q 8 z 4 V K F e b R E 5 t E + a s y w m / b g 5 d L 9 L 0 x + l 7 l X h m h a 5 4 B T U e b C 4 3 u W K F W s H V 6 s a T g z H h 7 6 3 U Q F r b r m O j 1 Q 9 + g c x u w z 4 2 t V I C s F o O t E O 8 x 5 L e n l u w U F 7 G Y m s S 1 C V O k q k + 3 D H 6 T m k C l W o O 6 5 o M 6 1 d 7 6 i i n v R B Q u G + p 2 V o q s a B r 8 k o y l H W A 2 3 T j 3 Y / z p Q i 7 s d s J a I I E k W Z n f k U X R 6 F O e v 1 O z y d T O k + J F t F x 8 / k 2 j 9 3 Y r 1 i i 2 c e G S i S G H m y 1 C k L u x E p h M D C a T y Q N b d F j d G d t 9 9 J K J w d b J d Y + 8 4 E 5 H L s r 3 a j j Z Y R P f B Z f z u G A e z u 9 u O q 9 s P H y 5 h e 5 Q H R p Z w / o 8 x V w U / J g V E z x i 5 t L W T 2 5 j W I 2 R i / d S v A 4 o M U z 0 L K K u U U w X f C y 2 8 W f L p G y y X x W w N k P u p j 8 I e U L G 0 + 1 p P E 3 b L i E X 2 T p e K 1 k 9 R Q z Y J u I d 0 O q 6 I G F I J W u s k E L p O b Z I P x R I C 3 9 4 a X V a c U h j s j 0 Z j c t v 4 v Y N f L 6 h 4 O x A s 7 Z t R a 2 u 4 d V O E B c G m z 9 X e 1 x F 4 F J z x m J m U 8 Y Z Z z U N F w e l y z m d v r N m o q t L g t K 9 3 x / N 7 m Y R k 6 J C 2 D W K H + r 1 C h I n b I v h o v x 1 B U q H A l + / g s y C i S g p A n b / 2 M V T 4 o p d o 9 f J y 4 v a n 2 d o R A I + p q g z o M 0 K J u g x w H W j Q u 6 f X b X A v m e e i N 1 B b m e 2 t E 7 C H 8 d c f h d X e 0 d F b O a f a r i 3 C y m Z S N d 8 7 g 9 2 U 7 j a 1 U P x k I X t w B I + 6 h n E l 6 k N W F t B / O U 1 u x c f g 3 u L 3 1 l 8 f Z L m G P / w k H Z 3 1 i 1 v Q s C F + c J A l e 5 / l l y e w R g J z 3 6 Z 3 o N G Z k z 1 N V s d y y B y e j r G c u f U I K 8 3 y 7 z z 7 C u z k k G S g x R 6 q 3 K X A v F x F b 5 e H 7 b y E v o O a u 1 F 2 C M i C b a 2 r k N 1 M o c M s 0 D E o d 9 S Q o c c N E H f J J e u v / G 9 x c 0 y x v v D Y s U / V f W h 9 r y O F 7 E w L g 8 b W M 0 / E Q W 2 Y 8 m r w n p U D D p n y U C 2 s o n u q D 2 G t J F 7 j o H 4 W d S n K f 4 7 1 6 w k K r f L 8 F 0 P 7 + u r z t A N X g 7 G j / n V A o J x j r N i y G a L C A V V 0 X 3 3 o F X u j / G n B 7 k d m R j y a Q X h s w o G E z a Z N t M z M D 4 n d d 3 s Q Q m 0 k q m + S O 5 Y S / t l J l P 1 Q Q W W b K G 2 Y A / P M y l i A 4 5 V o Y + H b o Q E m Z b T z W T S K G j 3 g q 2 D e 9 w b r 2 w y r W T z g l h M Z J m C e U 1 t 9 E J 3 s Z i / h Z X i N 8 4 r O k f H 9 V x I f 4 P F 9 D 2 K V + z x u G K x h H K 5 g n q u D l W u Y z u 3 I h Y n W N i 6 Q p b m n h j g 9 d P x c p 1 e T S 9 A z 9 j H x 2 R i h e G S a b f Y W P W C r w e T i a f D e 8 E l T h m K k T 5 + W s W u V B J k Y i Q S U f g D 7 e / N M f 5 0 I c a h n O c H I l / b F A W j y a B d u s J 9 6 n j Z G q 4 S r 5 P f d O t 5 n l R w B h / d s M t j 2 o G t T 8 g Z T H X B U z U S z r K V 7 Z D L F h B P 2 A J W n 6 v B N 0 A x B Z G A h T 3 s t l s m c t W e a A h c 3 O 8 S c Z t h n k z o Y i H / B R E h j q H Y R X s D n f l C x i Z Y Q J / E Y K + d D H A h M t Y F A 0 p M Q a V a R S h s u 7 A 8 b r V 8 f w V j 7 4 5 h f u Y R 4 n 0 n g K U q I m N h 6 A s 6 / O c D I r 5 j 4 r t p + 3 p e g 6 E a 9 p w p L g K m e G l u e R q T m T P I T V T Q 1 / L b j H y + i K y x g J m N 6 8 6 W Y / y p Y 8 + 0 p M s S t g 5 Y M G x m Y x j p w p g I t C s U 8 9 + v + K B c o x h E Z a 1 r 4 Y N M G N e S g 7 Y 7 R 7 B 0 E v J n n u o L + m I r m R h y 6 0 Q j B y + 3 t 0 n Q v 4 Z / p c E G / 1 R g z 6 K s r a 6 j f L u E y k O y e B Q T t S M T Y 2 b T / r 5 h 1 b F c + A b d w d O o m T m y V H b r r 6 1 0 D T U K k g a i l / a R i c + F Y y u O t f g q 1 b Q a P n 2 l C n e w L m k Y u j G E 3 Z 0 0 + k Y m 0 Z W M o O t K F w p L d Q Q u B M l i q 2 K A l i 0 M u 2 z 8 U J c V J J J x 8 f w + u b n 3 V m M I q 0 n I b 6 h I O k r D C x 5 E r q F + T K Y f G P Y s 1 O 9 m V D G a z 4 s O n + o 1 x X w Z d 7 y n H R 6 s K g i S r J 3 p N 8 R 4 / e K d M s b e C A m S M e r s + t D 7 9 W U K z k f b u y 6 l U m l f N X u 6 Z C F X / Q Z h f w J 9 s Z P O V r I K Z C 7 Y b e J V y f N f F r A z o a A 3 4 U c i 2 h x f a G a V 3 L S D y z d 4 i U 2 / E s b y d h k j 3 X S 8 B 5 0 k X x X P W 9 u p H f i C J q L B J P x O u R M P B 2 l 1 D a m d X f R Y X V C H V K y s 7 W B k q B u 1 B 1 V h q V i t b B U U 9 D 0 v Y v O 0 i a G O A N b T B g a 7 A 8 i m d 9 D V 1 Y n t g o W B p M e U O i j V N N y a a z 8 T + R h / m t g z E b J E c Q n F N 0 y Q W 3 M K f j + z / w Z 7 c b m g 4 T Q J E 4 g A 2 3 c q G C M L p F k 6 j J J t p l R n z w e R i e v w v P F b O p 3 D Q u 5 z d E Y k T H S 9 2 U Q m r h b g 9 L G Y 4 k H u U v z d D p w a 6 U C E G G 1 w Q O O B S y b v Y t N e c H + G V K a E 0 W 7 u / 9 e e T J V v u G L b f r 5 Y + F K 4 i q B r 0 x n r 3 S O T i 5 1 0 B o O D / d C T v E C A j v 6 e O J 7 N b c O K W Z A o 0 A r R Y y x M 7 w V l 7 J Y 7 8 S k R Z H w g S P v h T k h z o i / h 0 k 4 B j 5 e d H R L y l W 2 K v 3 B M p h 8 g h N Q 9 W F H w 0 W k d v R 2 W W F + V V + t u U s 8 t M L 7 R I Z + V 7 c Y i 5 A L 2 3 r Q 1 P U + 7 5 q V U t H k e I y K r U m s W d i 8 4 8 P c W t u q B d f r F Z h L U X t r J C 3 a z C s U K i q U q v q Z 4 r b 5 i j z V x T w U m m B u n e F H m x v k t m F 3 Z w d 0 X u 8 J t b f m p P R h k P U L X G + 5 p X L W n p J f k e e x U G m t S s X X a z D 1 H X 0 8 3 y p + W x C J 1 o v K d r k G R 3 L V C z y a q B X s M L b d u I H Y 9 i N 6 Y P Q b G E w s Z w 5 3 2 K o w X R x O Y W 1 g W 2 T x u s t k R 6 s W 9 5 e P M 3 g 8 R Q q y u j t h W 5 Z w z 5 s R V E G 4 l h A v u d W f c o / f J h 1 G u N 6 x X Z X G / M K u T t u X R F t q k B A l f P N 5 G P N 4 8 f 6 q k k 0 v V 6 q o 5 Q r + 2 W U I 0 E k R Y 8 u P 9 y 9 0 I j d k C z 4 E 9 P 3 j s i C s 2 m H g u N j I a u b C W s C 7 8 Y G E v o Q t X p u L o X W 3 P J q 7 G y I e a V 0 P M a + v 2 E 4 V I X c m K p x W t h J d b n 6 C q 5 7 C e f 7 h X / e 6 u / H j z b A 8 6 o 6 O o P T R R 3 6 5 D H v S T J Z X g o 8 C M F R b 3 z + M 6 P 1 O x P x 8 J k C X r n B Q d m L j 4 9 T h N / s O F / M W s j x N l + 0 H c M V M W S g 9 y 2 C k v i e a S n I h Y 0 r 7 C U u E r 5 0 M k R C c l P J 5 Z c F 4 1 Q 5 1 o W K D a o y p q K z V 8 9 q S I 9 y 7 t 7 z m x s P F T i n / K T d a G U + i v 5 l Y x O Z I Q W T M 3 K V F 7 3 p g V x 1 a K 3 T C x c B r 9 v f 1 0 F Y 9 n d / H e C S D j W a x 5 I X c L l 0 f I i t J n g l f 3 J 0 g Y w S u h v W 6 z D C Y i 1 + 4 x J D O A i c 7 r 2 M q u Y W X 3 I U 7 2 f E g / r p P L 5 s f 2 x H P x G Z 4 + w m N g 9 Z 0 q L A p N I 2 9 F s F 7 a E i t w 8 L S K p 5 t B U X m S K v L E R B U B 2 d 4 3 Q y G X 1 t Q q + O 3 z g + O / Y / z p Q / r V g 6 z F p U T n B x r u m b l p Y i M 0 g 5 A x i I K 0 I A Y z G V z W s 1 a 6 h 6 i v F 1 2 h R l G s M U 8 a d 6 g u B l o 1 s 0 Z x S n s N y + n u o E q f Y c v F x p A 8 H x 4 z k g M y t j K v 6 I e B / p F T o k i 2 M l P G S q K K i U I U Q Y 8 L x q h 8 V U a I a / 3 a a g I b + W o K Q c U m I o P / 5 Z p D T b c g l 0 1 R Q c E t m K t P 6 H g H a P t q H a E b d n m T R t Y j W 1 l B 0 X S s E / 1 M M j i J i N K L + c z n 6 I q O I T z T j 8 r Z b b J a a Y x 1 N l Z F d 8 G D t d u p E g b 7 k 2 L c i n g v L M 9 Q X A c P L 5 3 o M Z D N 5 E T m z 8 V n M z p q Z n O S 5 h g / L M j v T u l N Z L K q J H D 9 3 B 2 o J s g 0 H L / g v i P I x G D 3 z I V Y M D p p C p f r V f r r P T J p 8 y 0 u I w k / J x Z k l R 4 T M g J n A 2 K u D 2 f G u L S o 1 l n A T F a C 7 i O t z 6 n q U Q W n B 7 v g P x 2 A v t G 8 L z H d o g 2 Z 2 K J w D 4 v 6 s o b g U h z m M w P V + x W Y W w b k K l m A o o n q H y q o z 9 i W R C Q N r g X F l B I 5 6 V p T I p m Z 2 S N T N l V F j + 8 N J A K D m F 1 9 B n 9 A R X d o E l u T 9 2 k b j 7 v Z h P U i n c 7 j x W I G P Z 1 2 U o H J 5 C J C u m E z 6 7 i I z h w 0 R r V U R t 0 6 J t M P H T J b I 2 O e C H H f s K c 5 B G 0 B C a p h h P 1 x U Q 3 A b c K W C 3 f E d g Y v y b m W f y K e q 0 p Q V I 6 H w 2 F k d u z G E Z + 9 b H b 3 G C t b B T x d K O P l S h Y 7 e R 1 f P 1 k T C Y X p h R x W d 0 j I a 3 V 8 d P M 0 u V Q 6 H r 5 K I 9 I f s q 0 X P X i x Z i + s N o n D 2 i v b D W Q 3 c S c 5 J + Y + K R d 8 C F + P Q O k n d z F K + 6 J H 7 K M w f L S d 9 + t F 4 K T q Z P R u Y a d i F 7 2 a h o X h 3 n N i E P l F 6 h M E i f Q T H e + J 9 8 b i 7 4 i F 0 c Y 6 b e v t R a w c w o 7 W K + I 7 F z w X j D H Y Y W I w b i c r + P 1 S k Y h E 5 y 6 T 9 T T q n r G 7 Y / w g c a R K i Y q e R V n P I E k a W R K D s S Z W s k + E 1 R l O X I T i r P b F Q s e Z v u B W J 6 p 9 u / B J 7 K o Z 0 K 0 6 u t U b i I W b X c H F z R L G + y N N s 3 U Z 2 U w e f o p N w j F b g 4 s V 4 z 0 r A 7 I L Z h Y M U b H g 6 / G J p T E 1 S 8 P G 7 k W 8 O 9 E Y J O U k B c d Y v J h z K 7 J 1 e o + Y G Q t Y K L / U E T 7 l E x b O i 0 y q j E s T H 2 C 7 8 g I 1 I 4 + R 2 E 1 g l / b X x d U j O x Q b N Q p Y G b x g A j f R 9 M s h F I g o Q b J m z z d 9 O D / M v d H p + m z K W E q r + N m Z G m 4 v + u n a G U g X g S u j d j L o O B n x w 8 e e C q 3 q B y / n H 1 T i R K g d I d Q 8 F k T i g d H E F R F b u W T S U n X 0 B a 9 h X H 0 H A 6 f O i W 2 6 V R F k 4 n G k o D s w 5 Q G T i e E l E 8 c b i W T H H p k Y T W Q i 3 F 5 U s G G q q C d s K 6 h b N X R T j O M l E 4 M T E B w P t U O q W h Z k Y j C Z G D x x c D z 2 L i z d T 1 Z D Q 7 I n j J X i X U E m R f K T g l B F X 4 z l 7 O N 9 Z O I F 2 A J q V F S i c 9 Z x b s c P U / Y j Y B X x q 8 f A J 9 M W T j u V 9 o 9 X Z U T 9 F r o j + j G Z f m Q Q U s 7 9 t L 3 T 1 p c y D 0 h o 7 B 7 b h f o W s t V V R H y c m b M F c K s 4 S 0 F 3 I 9 P G m C G L k T E f o b J l N 9 b r 1 k + T 5 d H Q Y V 7 B a P T t A 7 r S 2 n 9 5 + j Z P M e f X 7 C X V X r Z 3 f e 4 v 2 c S 6 O W 4 g K u U Q U n V h V X j 8 q s P f f o W + c t n e V 0 1 v L p Y 9 2 R F H f b G R Z e N y q b H Y W + T 2 3 a L 4 s Y y t n D 1 G x B g j k o 3 G b m C p 8 L X 4 v d H 4 V W g r G s V n V Z H Y Y N y Y a K S 7 u V J 9 v L M m O t I G o 3 H 8 o y t A V 6 i 6 9 3 6 q q N L 5 S g h S D M d W f j 3 z E o b e n v j H + G F B 2 t 7 Z t X J 1 c m m 0 E m n Y I P q j Z w W h O H b i h I R O r h T 3 2 W Y M x c 9 h L T c t n o 8 k L t O / X J 5 k C z l X j m s o Y n a h j l g 0 g M F S E J 8 V s / j L a 4 P i / a P A b W Q i e L s / 1 t + D a E s 2 o I h 4 h 9 E b O r 2 3 m l 8 r D n P 7 t k s V x F c V K D 0 y f J 0 + 0 U y m X C + g O l 9 C 6 c o S I v P 9 M M M G e v p O I I U X q M i 7 5 P a O I x E Y F g O 7 L n g g 2 x 1 7 a w W 3 n + Z x p 3 K d L C Z Z 7 I 9 f k u U 1 q + g M 0 7 b C F j 6 4 M o y P X 9 C x H V I u d Y w f D u R S P o W Q r x N h / x h p U b t h Z C L c 3 8 j u W S Y s Z 7 y k o n O r L 1 u S + L n X F W O B z X 1 m 4 M q Z A U w N d 6 I Q 0 n C y v 7 m S v K o d 7 F Y y u J G + 0 P i H k I n B + 3 H J x E m C g 8 j E E G 5 f y 6 B v R b O t 8 V K d l M h p c u W I T A x u J r N i P k f p 6 i I d g 4 X S 1 A a S U w O k K C q C T C P R G 3 t k y l c k i o k U Y W G Y T J x N d L G W a V y X z o i J + 8 s + s a 4 W V 6 u r / g D U Y B w F M 4 G L Z y b g I 2 t 2 T K Y f D + T u 7 m 7 c X R w g d 6 o P M 8 t V P J v d F O N M L r g B f k C 2 q x p i / l 4 K p M 9 T 7 H S F h D g p t j G 4 G x G P 8 Z h v N M Z U e k f j m O w L 4 b N X V W T u 2 m 6 X Z e 2 P o 7 z w K b f F l H M X P P 2 i H f S l O q J q H / p D F 4 U L t l O d c 9 5 p D x 6 L 2 t l J O 6 9 A r q I d a 1 3 a 7 R D d X i 1 S G p x x L N R 2 4 A v b r m x Q j m N t 5 y K e b B Q x V 6 1 i K H K V r k X D C v F g L f e O 4 H 3 z c V o X i B R 0 6 J U v K + j N V s U s W 8 b 0 m o K b 5 A 4 + W f d h c d c m L i N O F q o 3 Z h 3 H T j 8 y i L v + 8 z M a R p M m L k 4 k U F G H m 9 w j F r S d z S z i k m 2 9 7 C b 6 z S a E B 2 Y Z q V w z A y S f R A J n 4 F 4 0 K m a s u o 3 y W 8 E k q j 6 s i q J Y b 0 s v 7 1 w m L 7 K X Z 9 E T O o m t y j P x u l D f E N M z W s G W 6 c n y H 4 S V 6 u p O i t e M P W t F b l i p b O L F / A z m s 1 9 g o / B U j D P 5 5 S g 6 H k 9 h u H s a E 7 0 1 n O / n l s o R Y Y 3 a g Y + T i 2 D 5 s o T e C Y l Z x 2 7 f D d P x D c e 7 j K Y V E 2 + O 1 7 G 4 0 3 w d j / H D x 5 7 0 c u + I C r l S v D q D F z x W c v H k T S Q S D f f N X S y M V T J 3 X d 0 p a 3 i 1 n M M b U / s H J k s l F W + N V x G 6 G Y a 2 b R e 1 t o L z h s E r Q X A Z V C s 2 c x J + 8 1 z F z I a C c s 0 Q F e m c Z W Q 4 R R A C h t V I Z N S 1 C p 6 t f 2 w f + + j 7 w o o E V D 8 F / i a K 5 b K Y H / W H e / 8 F y 8 n b 2 N W + w c T 4 G B S f j E R k A G O + d + G v X 0 X t 6 i 7 G O 9 5 G F 8 V M D M 7 4 u 1 U X B x G L w d d m / R N e n 7 c u 5 j Q N d p q 4 N a e j J 2 r i g 5 O N R A 5 P b 3 m V a h 9 3 H e O H C 2 l 5 6 5 H F y 6 5 U 9 S L 4 7 2 j y M g l s w 0 o c B B Y c r j + r V U n T p n O Y J A s g 3 K Z i C a E g x Q o U G / D 7 X z y a x d s X J 7 G 7 m x X j T T V e c X C g T 7 z P A q 8 / 0 R C 5 f v A 0 h Y 9 n V L x / S h N F p U w m x m 7 6 H K 6 P O 6 2 2 9 D w 2 y 3 a n o b H Y 2 x S r V P F q 8 y t c G v 2 5 2 N Y O 3 B O C J x l K F A N a l o G R y E 2 8 W A 5 i Y q 2 A 8 H u N 7 k r 3 V 3 x 4 w 9 N f z 4 U 3 I e F F m t w 8 j T 7 u r + Y Q 6 Y y J u C l D 2 2 K h Z R S q o 3 s T H k e S B l a z / N v i 5 T F + R J A y 2 X W L Y w O e e J c q L 2 A o Z q / s c B h 4 C R m u H k j d y 2 G J N O / 1 0 4 1 4 y g v W 5 L w 8 y 3 o 2 i P F u 2 9 p 0 b t Z E F Q O D C c h j V P w 3 l y 9 Q D K W I N W z Z E j D Z L L J E K r m N j M X c l / T a t o x D 5 R v w 9 z d r d + 5 G V K + a W C s 8 Q G e 8 H 0 V t E x M d 7 9 I 7 z v f T 9 2 E p N Q S V K K p m z l 6 x H n 6 E N 3 u R T g 6 Q Q t g v 3 b 9 + 7 s d f n N 1 v V V s J x e f p W i 9 9 1 e 6 v L n v 6 D n 4 1 7 8 f 1 s Z x Y b S N d j o p M J h f L a k b L j o 7 x g 4 e 0 m X 5 p R X z 7 + x k c B J t M r M U t Z L I l J B M H 1 5 / x + N L C j o I z / c 1 a n s d w 1 B H V b r 7 f Z p I f r 8 D 3 m 2 c K p r p 5 e n p F z M L d y W 7 C C G 5 D V i S M 5 t 9 C c M L O j H E 8 x A K 9 v b 2 D o c F + 1 K w S J J L 4 o K 9 h 9 f L 1 T X S o / a j O V K H v a E h d f o z x 2 D t k l Y n c F T 8 U Z z E D B t P q d W L e S q h S i R e z D s H M m 3 s L I z B 4 3 l N Q Z b K x p Q 3 g Z A + 5 x q n 9 4 3 H H + P F A 2 t i d t t K F A b G q + V H 1 p b A 8 N c 3 u 5 M N p 3 0 P w 9 Q L F U B O N l D W 7 O S x g 2 o a O R / W Q i D P 4 h 3 9 y w r Y E v 3 s e w M / P 2 r H G f E r B Z I 8 b r 9 n Q d w 3 S / r x w t C 6 O g 8 F / S 6 U y e N E D R i K Z E I k I h s G F s S T k P P U j V 1 8 T 2 5 K B Q X J H V c z t y B j a K S N 4 p p G 2 X k 4 b G E o 0 9 + p r R S u h x G I D X A n C R o l D 0 D b f f b q m k I K R c W 1 M w 2 q m g u m N g 5 v T H O O H C 1 H L t 1 u U S J D s R o y J 0 O s d + 8 p d c g 8 H i k B w A 6 P d l 5 y t + / H F b A C n + z T 0 x O x E R 7 q 8 i s 7 w M B 4 + k 5 C s a O i T d C j D J L x x R W T 3 P n v p x w e n 2 i c u X F j 0 t k 5 E 5 g T G z Q l j X y 9 z b i g 5 k K D 9 E v F 8 f S r S 1 Q X s F B f I z Z I w H H l L V G 9 w f / C a 4 U O U f l P i i X 9 + + n 1 y N / k z R 8 H n s 3 7 E g g Y u j x h i t m 7 4 w 4 a V d t e 7 a s V W Y R Z 9 s R O o 1 i 0 E i O v H 8 5 5 + n D h S c a w X 7 N Y 8 J w 1 7 f q y 5 N T L D d X 0 Y H P h n C 1 v Q M I Q u s m Z i i s a z G g L n 7 X E X X g 3 j 1 n Y Q 5 w Z m 0 e 0 s N s a l P C I r r 0 o I n K D P 7 T N + E i q 3 y p g e j o m q i j f H b e u 1 S J Y m G S G S k G f Z s V Z B 8 F Q Q 5 V s k 6 D + J i E S G a S n Q 6 1 W c 7 v 1 I f J 7 h F t x y O l + 9 4 I f l t 6 f S c z z H 4 M Y r f r K + / D L M 7 c P o s 8 R j O i 8 L j 9 e D K N R l d I a 4 m Y 1 E 5 8 B 9 1 u k 9 7 k r r p P 3 Z l e W 4 S j z o v / s r G 3 h j 1 K 7 G / 3 r e Q L 5 q x 4 r H + H F B K u w S o Y 7 o 1 l t Z C 8 v Z N S S 7 + 9 A R b Z b 2 y l 2 b D I H L A a x m n y D i v w w / f S Q a I A F c 9 e F U v 2 F 3 j q X / y 1 / Y w l 6 5 X U H o Z m P y I K 9 K f m 7 Q j r d a 1 2 z i h v z d 0 f 1 L f 7 J l H e 0 0 k b 5 b Q + e b j U H S z e I z V A x 7 M H d x o Q M / u X A O P t / h J 1 r X y 3 T M + x U F g 3 u Q 5 y k m 6 n T G l 1 J k 1 a O z d P x X g r i 7 R O f X S 1 b x D p 3 X + 3 Q + 4 j Q t r O f I W n Y Y g q j c T H O 8 8 0 3 x 3 m c v Z Y o L f V B e c z z H + O F B y n 6 1 Z S n n G x k p T p 9 7 A 3 o v e P 2 o V d L C I 1 0 N z b q 1 O o + + Y b v J v x e P V l V c H m 7 E T r w i H 9 e z x R v 8 o X h I h 8 + z A q J Y O K 3 D F l g B E j 5 v Y L d b o l i I X v u / L M I 3 T g K Z l L H z U M O z w Q 6 8 f 0 r H H M V c i n K f Y p g M T F 4 a h w S Z J w j 2 j U a h m h 0 U J 1 5 x 9 t Q M F n 6 e h K j 0 + f D J C x 9 + e n p / q n w P t E + e M c z 9 9 3 h O V a 1 c o m M k i x r a T 8 R q q Y j p X Z U s k 0 3 0 t Z y C o b h B Z J T J Y h 2 T 6 c c I m W e u e t G O T N z e m L G U K e + R q f b U T h y 4 Z N r x t B 1 m D C W a 9 8 t t i J l M 6 2 R R X H j J x G g i E 4 N + i n s w f D m n o l C R E J k m d 2 9 d Q e T n E e E S V q M q l i d j e H s r h 9 X i 5 6 i W f 0 W O 5 i 5 K T 0 I Y 7 X o D U 9 0 3 M T T e L V w r X W l U 0 7 u w y v b v s U v G Z O K F B z 4 8 0 V z 1 z W N n l W L j u 7 z E D U + / 3 5 u g y G 4 b J 0 U + 2 7 9 8 f T A S p R j S j p V K d Q m 9 M Q O f v v J j l w j V r s f 5 M X 7 4 k G U e C 2 m R Y w H a Z j 4 w Y S 5 S f E B m g b N q P R k S 4 m k 7 k x a 4 0 H C v G G 7 D f M Z q R q H X z d k 5 F 5 2 L Z e e Z j e q j R v W A i 5 r e E M 5 P X w b w z p Q G / 3 w V X 3 X E 8 O 6 J h v X g H p c 3 J g x s D j 4 T 8 5 f C M R 9 O 9 3 y E c 0 N X x G A v T / Y z L H v / M Z 9 n G X o H t V k 7 A V J 9 Z Z + T H J J F 5 r L 0 m y L F i v b x 8 1 y t U D S G E r m p 1 e k S b h W b k w l s m Q L h C C I f t B 8 + k B 3 e R f w W H p D V 5 i T K E l 0 f f n 2 M H x + k Q p p i K N d Q c K U 3 d 3 6 1 j d A e u C p i I W V i Q K 8 j J + V F W p o H Y T l l 3 j q O x H E D d 5 8 9 C E b O h B J v W C n u l e l 3 v B 9 e b 6 m / 4 5 T 9 g v D x i w A + O l 1 D 5 Q 7 F K j f C + O K V D + + d 1 L G w c 1 c c E 6 e v S 7 k a o v E g 4 i u 9 6 L l m x 1 h c 7 L p Z n i b 3 N W O 3 k D Y m c H 3 M J s j n s z 7 8 h E j J 1 q h y p 0 x E a F h k r n T n 2 O 1 F S R W J B i / M O r 2 m 9 4 2 Q t q 8 J T f V J F c G L z U R z O 9 Q y f v 0 8 I J Y T 5 S G C P o q p t v K 2 e U q G L W S c q f H H + H F A e r q Y t s a c V Q Z b I Q L r X Q 2 d M V U U f 2 p L d a h j D d + f U 8 G S K c O n d 4 q C W m 4 6 8 m B N J a t h e 0 K v Q 7 F K M R l p 6 / F 0 G c H z z Q L 5 B 3 K N 3 j 9 J 7 t Z e 4 k I S B a w G B W O 6 5 h c V F F x l E Q s l E F C i C M / 2 Q O W 1 e c n 9 4 l X k a 0 Y R 4 a 6 4 c M 2 U b n L n n K y e p Z H F V T l F 7 8 M H F H e 5 4 D T 8 e x 7 r 1 4 r b C 1 w 1 T i T W L U 7 4 7 a F 1 2 R 4 v N g o v 0 B 8 9 J V x O h l g x X v b h V e o R K S Q d G 7 m 3 9 5 p e H u P H A d k k T X 8 Q d L O C l 0 / u 2 p X U B D n S u P k L J N x l Y x M V p N D Z l R C r Z H C l 9 h v D u u j 3 z S 5 Y s V B C a n t X 1 P t x m 2 K u g P A i 6 J d x h i x B K 5 l 4 L S k m E y + Y x m T i 3 1 r I c L 8 H E w b t o y 5 1 Y z 1 / C X 7 S 8 J q c Q 9 5 c E l 2 I V q J f Y S 3 0 Q P T d i 1 8 n g k 3 4 B Z k Y 7 t w t J h O j d W o I Z y M Z x f q 2 + N u K g T i p F / q I l 0 w M Y / P g 6 z c Q O y 3 I l K t u 4 + X 2 D p a y D 0 V M 6 F M 4 T r O O y f Q j h M y J A r 7 J X r j T 4 V U 5 j J 9 + y P V w N m R u 7 0 U w 9 p b d l D A W v + k 8 t y G T C y i m Q N B j v R J H T 2 8 X A k G / q K w u P y q j S u T K Z j P I 8 X p O t a o g X q 6 c g r F j 4 N E q L w Y t o V w 1 Y B Q N h N 8 K Y T l / R 7 h t h Q K T V K d 9 K e g I b 2 K k h 1 u a U Y z n N K L k c S / G W N e b o k X Y 6 8 A L G T C q j + z 4 6 c q I g U 9 e 1 p G q v B C v W x E m w n m t 7 m x K Q Z V c U d 9 Q c 2 K l H b L l f p z q 7 R b W q a K 5 K 8 Q 3 u 4 3 H + H F A T l I s 3 a o p e f w m X 7 G w u N L c l p i 8 O z E h j o W c M Z F 4 R / z 1 o l K x k w D 5 C s T Y D F d f f z H r x 9 l B E 9 G r E Q Q C f i Q S S X T E Y + Q i B g T x w r 4 k j J i J k W f b 2 F p 6 h e z 2 C n S f g V K l g G q t j G R 0 E U E i / l r 6 f b H v g z D e 8 Z 5 Y A H t 5 d w X 5 l 0 X U i L C m 2 W x B u N 0 y 4 / 2 R u l h z K n i 5 Y R 0 v D K y K v + z q t q I 7 Y t m t w D h t / r g i V t Q I 3 v C M A b S A j f E r I h 1 j f p d d T l 4 W 6 C a W 6 P n L r X c x v 3 O 8 T M 2 P E X u V E k t p G R x L L R d v I 2 l x L 7 q w i I v 2 I P w d + y m 7 Y D z F Y 7 y F U F W N t p L 1 S l U C e 2 l z r V a D G g j g z q I f b 4 7 V y E L V m h o 8 M l j Y 1 t f W M T x s 9 5 / I 3 N t C 8 l q f + B 1 2 E y 2 D q x L G 8 Z z c q 6 A 5 A 4 N I 6 q M Y K h h R R P z C 8 5 z 8 Z h c G u y Y R j T R m D X P x r e g h T r F W 6 W 4 F C 4 l p 9 H f S Z z r i U B 9 Z C L / X n J m 7 v e B D b + c n 6 A + f R 0 h t L h j m 1 D l n 9 L j f R N i z l i 8 3 9 z 8 / Y F t J 0 W y m 3 h j 8 Z X x J s V e h 6 k O S t i l K C p l i H 5 x R i G P 8 C N F U e v T F r I y L I 6 t Y e Z X F h Q t 2 K z A X Y k X 0 U b / o 5 H M Q d N 0 Q D V H c z B / P f T L F L F k S N I q 1 t g s G u X N T O N 9 T R C g a F a 4 m F 8 C e 6 j M w / + U C J t + Z E N P Q C 7 s p D A 6 e J U J x D 3 W y M A 6 R i 9 V u R I N 2 1 9 p y N Y m g u o t q W a M 4 7 A N s 5 A M Y T j a 7 e q X f F R H 5 K E p 2 2 N n g 4 O M v p / H O G x M I s t n z Y D U 7 j Y G O c 0 2 F s b z M D s O n 8 o r t M h J R v 6 j 7 8 4 I V w m z K r p Z g Z C v S X k 0 k k 2 c l o + D F 1 n 7 X c D A + j f V c 8 3 U + x g 8 b T a L 2 3 g k T P j 2 + j 0 y M c j l 9 K J k Y v I S l N 4 2 + X v 0 G m / p D S H 7 u 1 j y K c w N T u D 4 B Q S a u F m A w m X i 5 0 O i U r f W 5 x I i C N / G 8 V L 6 A 8 X j D C r p k Y o S D G V S I T F 2 J Q T x a C z a K Z O l P 5 R v b r e M K 8 + 3 S v H j u x d v B i X 0 J E s Z w 4 p w o L 2 L U S R m w V e L E S Y g e q m Q h S Z a V y W Q 5 9 X 4 u + J R d M j G Y T J + 8 p B g y x x M O J b z a b i Z T w G e P s x 2 T 6 c e H J k J 5 p 0 S 0 o m b u r w R g l 8 y L c I s r 5 y L o j 8 B M 2 b F M r V w W K 7 y H 1 G 0 x C 9 f I G Q h c D 5 A F U M U 4 F G O w + 7 T 4 e 7 Y / B u 5 U 6 5 d t 1 4 x 7 i U / E f y I e j G x + C t 3 B U 2 L M K B G 2 j 9 s s m Q h y w x Q G / W R v z K 7 k 2 C 7 N i L + M 0 B u 2 Z c r l c s h l M 2 S F M i L e q t d r i P h q 4 N X e 3 T 5 5 r n o Q u Q + V o y u e w 9 V 0 2 f Z h I f c F x v s + w d M N F Z / P + f H O p E a k a x C u p r c f B D 7 G D x 9 N k s G 9 9 a J k P b z I V 7 f o X 4 p F + q Z w f 7 m 5 / i w R b C x S z U Q U L b F a s J m 2 F 4 g 2 d V v g A x S b x Z U S o o F u 8 V p M 3 S D S 8 H w m n t 4 w 0 X V d d F E S 7 z l H N x R 7 Q 5 A o G W x U Y z D e O z e B v 7 u 9 i 9 k F A 8 V f F c n q 0 A l F y e U M y m I l e m 6 Y w m 2 a u e K 8 p K e c b 9 n g G D E e j y O e S K K z M 4 l A I A g / t / g i Y p c L e W h a c w W H E q B 4 j Y 6 T y 5 R e B 8 0 I 0 f W Q c X L g 9 / j F m Z p w b Y e T r / / e M X 7 4 2 C N U s V g U A 6 W t 6 A j a L Y e H + i y 8 M d p c 5 5 b 0 E G o n l Y b P 1 x x b 9 E b O U 5 D e Q 6 6 N g s D J x p T 1 Y M S u I O B B 0 o c r P j G b d S 3 L U x 3 s w + G l Z v R M 8 2 / x o f 3 m G f c K t z / D B C t 9 W s R f v 9 u H L c 1 E x 1 9 F 9 8 p 8 G P 5 x + j 1 F I m G 2 0 + J W 6 6 x A D z S 9 i n R h F a v p J 3 Q M E m K J T v g C R A p n y r 1 J h p P H 6 y p t V k X 0 4 v a 8 J a b y W 5 o 9 l J A r n c b H L / y i M H g 5 3 X x t j v H j R F N S g q 1 M + z k 6 7 d 1 A L 3 g 8 i V P g R w W 3 D e N O R y 4 K + R J i H Q 1 X 6 K u H E p S E g h v O n K d f E 5 n + 4 r x N M h 6 z 4 v l V L n g O E 6 9 Q y O t T M d g i c I j E Y 0 0 r h W / o d Q W V y g j O 9 d s d j B g v i Z i n n F 7 j v H K g T / V T X D e H + d R p 3 J z Q R V H s 5 o t t 9 E z Y W U O e a u F 3 9 t + K f C 2 F G F n c n X S Z 7 J e B e 1 s H N 9 4 8 x o 8 b 0 k 5 m w Q o o M b I A p t D C 7 X q Q E 9 M a w U Q b c N q a B 3 R b 6 / r a w S x b k M M S b s 2 p e H d K E + N E 3 G D F 0 n y i s 6 o L j U y S y i b H I T h X e X N J k T q q C q K 1 4 u N p A x + d U 8 R K I S F f A o u 7 9 j A A f 9 0 s m 5 j O q r g w a J O T w a T j G K 4 d O M b r e F l C 8 F o I 2 x v r 5 B o m y K o S 2 e k 6 8 P H K c v P v b + R n y D 3 1 4 + X W G Z E 2 P 8 a f L + T Z m R V s b 6 d w 7 + H 0 P j L Z A 5 w W S p / v T 0 i Y V s M 9 5 M Y t 7 c j E 4 z p e l L 8 s C z J x k e j 5 b n u 9 2 q K 2 g 4 3 S 4 + Y x L 4 J K A R S n v b n F 8 f Q W u Z M D P g Q v B d u S i c F Z O M Z m y V 6 3 a r z L J l O R Q q F n G Z 5 5 a 6 F C Z N 7 D D l m h l 3 W R E a w 9 r 8 L Y 5 Y J Z Q 0 x + 7 I l a C F 2 3 Z 9 R 2 9 v R C 8 r i y 9 1 a C w p I z X j r Z u 6 7 I W T x Y O X t M p m M 0 X L 7 b 9 5 7 g 5 j U 7 g c B w K 7 8 t U u X c A d Y L k d 0 z g i K B w O B F w y L R 5 g l 2 2 3 m K o Z x 1 q U u / L 8 G q W P C f 8 Y u E w Y s N G a O n q 4 i q Q W x s P E P / E M V a X x f h U 3 y Q E 2 Q 2 u O K 9 Y E H p V e D r V V G S M 4 j 6 D + / M V K s b + P R F B W f G n h D Z 7 Y w a x 1 l 1 e j q 9 o S B V k P D h S B 0 W W b m K V I H a F 7 C n t n s g Z h K 3 D P Y y O A M o s o 3 t r D e B q 8 m P c Q x G U w z F i 1 F 3 + E a R D A 0 5 W x g e r d 4 G r K 1 1 i r p V n u / u 4 B M K x H 9 6 2 q 7 3 K 3 9 a B k h u u X M s W 4 y Z L R / O 9 O n Y K D 4 G r 0 n V S 9 o 9 o n a 1 j c F q i 3 X 4 R / z C g g Q v N A / C c u b O T Z + 7 + P 0 0 V 0 Z U c W r 0 m 3 3 v l T 4 t I f J h B P k v i + h 4 Z / 8 k S l 5 5 g x c L O A i F Q h 4 R c v s 4 I + n F k w 0 f 1 p 0 l P o 9 x D C E d T + f S I r B n 8 B Q D F / p X j Z j j I H A l u Z d M n L l 7 x y g Q C e r k R h k I f x g W R b V M J s 5 0 M Z n Y w j G Z R j t u C D K 1 B R 1 O Y N w v E h B M J t 4 v L / u p 5 T i d T c 6 o Z a 9 8 4 Y K z g N c n J C S c P h T e 9 3 h 1 d i Y T w 2 f w q h l P R d L C i 1 Y y P V x p J k k s 1 k G k K j q v b H A c d k y m Y 3 g h J h g + W N F x d c K H V P k V e s I n n b c Y z V J X K d o l Q 2 K z 4 w U W 8 k X E O m y N z z 3 z f F 0 K s t U V E u w R s Y 1 R e 1 y F / 2 J Q k C p T W U G 2 t o T h j m t Q 5 R A F 9 D L 6 Y w Y 0 8 s 3 2 L B T z W M i p B C N v i D Q 6 E 8 Y d l 6 p o Z E 0 X L Z y I G v b a u T E Z e e J Z B 3 l e P E 3 k x d b n O D / w I S p f V R B 8 K 7 T P Z X X B n O N j q h N R / S e b 3 T Z + j 0 n n / i a / / v U z j s V M K D 6 b f P x d D 2 + P c Q z I u l T D B S d r 5 S W T u W J L i s 6 V q A 4 E m R g e + X R T 1 e V b Z U E m R q a 6 h K 1 S Y x q E W e G p 7 P Y 4 V D I 0 g r H 4 W 4 J M j I E O T h 4 Q c Y g w X F z L r p e z F o A A k 4 n x 5 Z z 9 o 4 u 5 W w j 4 D C z X / S J R 4 f Z 2 Y D I x r A 0 L k / W 3 a F 9 V h N 4 j N 9 M h U 5 W b q T h g k j K + X v C J 2 c C t Z G I w W Z h M P J 1 k a Z N X H 1 R F h Y R L J s Y x m Y 7 R C r l k 7 C K t p m A s G j A f m T D u G L A 0 C x s O a y p G c 4 W B F 2 7 c U 1 / Q E H 6 3 k Z Q Y j r 2 J s p b a K 0 1 S T / L y L g 3 p 4 7 V s G d y a i 8 H u 2 c c v a R u Z h I P i m L G + 2 y h q 2 2 Q c T X K 1 F A w l 9 7 u j h U I Z x W h Z t G l u H U 8 L h h v J B n f 5 n X O 7 R f w h 0 o H 7 y w q + c Z Y b b Q V P P J z Z j d k M O 8 Y x X g O 5 v C N h Y Z f c m H E F 8 m X S w D c U m M 9 N D N k z K b B T n t t X s 8 c V A 4 V C C d u p H e j r 5 K p N N C c T V K V Z 4 / s 6 F V w d a V Q + u P G L m 4 1 m Q n 3 Q r S G 4 3 1 A I l D 4 p i n h r p 7 C E g N K B Z 2 s U P 7 U Z G I v F w k h 2 x m 2 L p 5 F i a A 2 U H E g B C d q i h u g V R Q w W n + w z y Z U D b s 0 1 d 0 Y q 1 y X 8 j i z T M Y 5 x V E h f P F q 2 L k 9 4 U t 4 k W O L h V J a 7 Z B q P v 4 v 6 b B 3 6 v A b f S T / M L M U 2 5 3 0 H V k c U 6 t t i x U M v e E 0 k o i t u L Q T x v t P L n M G L B 6 B P E s m N X G U b 8 Z D 7 v Q Z p 6 r M U 5 3 A 3 2 S O C S c r j Y 5 y Z a 4 f y Z 0 W E n Q Y t P O V + J X s b P r U m i M q r d j A p 0 y U J d x c d i 3 l s o Y 5 x B E i F X K q h x k l o z B U T 8 g i 7 R F 5 C S Y I c 3 R R j 1 e f I z Z t S x d w n 7 g U u u 1 H 7 a 8 B V 5 R L F Q 6 3 j v 6 L p C c U 5 7 U u X G h + u f E 2 u 3 O U Q p N D R B Z t J V S o W E Y 0 1 J g Q e B D 7 b R W f 9 K a 7 7 G y G 3 9 d M X 0 U Y 2 8 J h Q x z g C 9 t h Q 5 8 w B S Y 8 8 T I L D 0 T Y L E j 0 m E u / R 4 1 1 B J o Z / 0 h b 6 c r l y J D J 9 N W 9 / f v O R 3 k Q m j t O 4 c s J N G n j T 3 D a a B V g K y 9 h Y a 0 z B O A r Y y u R a U t 2 M + l L D O r p 4 t d Z I v g x G b + I T L 5 m O c Y w j A f j / A F A T m q e I m o X y A A A A A E l F T k S u Q m C C < / I m a g e > < / T o u r > < / T o u r s > < / V i s u a l i z a t i o n > 
</file>

<file path=customXml/itemProps1.xml><?xml version="1.0" encoding="utf-8"?>
<ds:datastoreItem xmlns:ds="http://schemas.openxmlformats.org/officeDocument/2006/customXml" ds:itemID="{05F87C07-99A2-4E92-A109-005219420BDC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D149F6DD-7A54-46E8-9286-ACB7F6A2A648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4F38CBFC-A260-485A-A151-56DB186114BC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55</vt:i4>
      </vt:variant>
      <vt:variant>
        <vt:lpstr>النطاقات المسماة</vt:lpstr>
      </vt:variant>
      <vt:variant>
        <vt:i4>55</vt:i4>
      </vt:variant>
    </vt:vector>
  </HeadingPairs>
  <TitlesOfParts>
    <vt:vector size="110" baseType="lpstr">
      <vt:lpstr>الفهرس</vt:lpstr>
      <vt:lpstr>1</vt:lpstr>
      <vt:lpstr>2</vt:lpstr>
      <vt:lpstr>3</vt:lpstr>
      <vt:lpstr>3-1</vt:lpstr>
      <vt:lpstr>3-2</vt:lpstr>
      <vt:lpstr>4</vt:lpstr>
      <vt:lpstr>4-1</vt:lpstr>
      <vt:lpstr>4-2</vt:lpstr>
      <vt:lpstr>5</vt:lpstr>
      <vt:lpstr>5-1</vt:lpstr>
      <vt:lpstr>5-2</vt:lpstr>
      <vt:lpstr>6</vt:lpstr>
      <vt:lpstr>6-1</vt:lpstr>
      <vt:lpstr>6-2</vt:lpstr>
      <vt:lpstr>7</vt:lpstr>
      <vt:lpstr>7-1</vt:lpstr>
      <vt:lpstr>7-2</vt:lpstr>
      <vt:lpstr>8</vt:lpstr>
      <vt:lpstr>8-1</vt:lpstr>
      <vt:lpstr>8-2</vt:lpstr>
      <vt:lpstr>9</vt:lpstr>
      <vt:lpstr>9-1</vt:lpstr>
      <vt:lpstr>9-2</vt:lpstr>
      <vt:lpstr>10</vt:lpstr>
      <vt:lpstr>10-1</vt:lpstr>
      <vt:lpstr>10-2</vt:lpstr>
      <vt:lpstr>11</vt:lpstr>
      <vt:lpstr>11-1</vt:lpstr>
      <vt:lpstr>11-2</vt:lpstr>
      <vt:lpstr>12</vt:lpstr>
      <vt:lpstr>12-1</vt:lpstr>
      <vt:lpstr>12-2</vt:lpstr>
      <vt:lpstr>13</vt:lpstr>
      <vt:lpstr>13-1</vt:lpstr>
      <vt:lpstr>13-2</vt:lpstr>
      <vt:lpstr>14</vt:lpstr>
      <vt:lpstr>14-1</vt:lpstr>
      <vt:lpstr>14-2</vt:lpstr>
      <vt:lpstr>15</vt:lpstr>
      <vt:lpstr>15-1</vt:lpstr>
      <vt:lpstr>15-2</vt:lpstr>
      <vt:lpstr>16</vt:lpstr>
      <vt:lpstr>16-1</vt:lpstr>
      <vt:lpstr>16-2</vt:lpstr>
      <vt:lpstr>17</vt:lpstr>
      <vt:lpstr>17-1</vt:lpstr>
      <vt:lpstr>17-2</vt:lpstr>
      <vt:lpstr>1.</vt:lpstr>
      <vt:lpstr>1.-1</vt:lpstr>
      <vt:lpstr>1.-2</vt:lpstr>
      <vt:lpstr>2.</vt:lpstr>
      <vt:lpstr>2.-1</vt:lpstr>
      <vt:lpstr>2.-2</vt:lpstr>
      <vt:lpstr>3.</vt:lpstr>
      <vt:lpstr>'1'!Print_Area</vt:lpstr>
      <vt:lpstr>'1.'!Print_Area</vt:lpstr>
      <vt:lpstr>'1.-1'!Print_Area</vt:lpstr>
      <vt:lpstr>'1.-2'!Print_Area</vt:lpstr>
      <vt:lpstr>'10'!Print_Area</vt:lpstr>
      <vt:lpstr>'10-1'!Print_Area</vt:lpstr>
      <vt:lpstr>'10-2'!Print_Area</vt:lpstr>
      <vt:lpstr>'11'!Print_Area</vt:lpstr>
      <vt:lpstr>'11-1'!Print_Area</vt:lpstr>
      <vt:lpstr>'11-2'!Print_Area</vt:lpstr>
      <vt:lpstr>'12'!Print_Area</vt:lpstr>
      <vt:lpstr>'12-1'!Print_Area</vt:lpstr>
      <vt:lpstr>'12-2'!Print_Area</vt:lpstr>
      <vt:lpstr>'13'!Print_Area</vt:lpstr>
      <vt:lpstr>'13-1'!Print_Area</vt:lpstr>
      <vt:lpstr>'13-2'!Print_Area</vt:lpstr>
      <vt:lpstr>'14'!Print_Area</vt:lpstr>
      <vt:lpstr>'14-1'!Print_Area</vt:lpstr>
      <vt:lpstr>'14-2'!Print_Area</vt:lpstr>
      <vt:lpstr>'15'!Print_Area</vt:lpstr>
      <vt:lpstr>'15-1'!Print_Area</vt:lpstr>
      <vt:lpstr>'15-2'!Print_Area</vt:lpstr>
      <vt:lpstr>'16'!Print_Area</vt:lpstr>
      <vt:lpstr>'16-1'!Print_Area</vt:lpstr>
      <vt:lpstr>'16-2'!Print_Area</vt:lpstr>
      <vt:lpstr>'17'!Print_Area</vt:lpstr>
      <vt:lpstr>'17-1'!Print_Area</vt:lpstr>
      <vt:lpstr>'17-2'!Print_Area</vt:lpstr>
      <vt:lpstr>'2'!Print_Area</vt:lpstr>
      <vt:lpstr>'2.'!Print_Area</vt:lpstr>
      <vt:lpstr>'2.-1'!Print_Area</vt:lpstr>
      <vt:lpstr>'2.-2'!Print_Area</vt:lpstr>
      <vt:lpstr>'3'!Print_Area</vt:lpstr>
      <vt:lpstr>'3.'!Print_Area</vt:lpstr>
      <vt:lpstr>'3-1'!Print_Area</vt:lpstr>
      <vt:lpstr>'3-2'!Print_Area</vt:lpstr>
      <vt:lpstr>'4'!Print_Area</vt:lpstr>
      <vt:lpstr>'4-1'!Print_Area</vt:lpstr>
      <vt:lpstr>'4-2'!Print_Area</vt:lpstr>
      <vt:lpstr>'5'!Print_Area</vt:lpstr>
      <vt:lpstr>'5-1'!Print_Area</vt:lpstr>
      <vt:lpstr>'5-2'!Print_Area</vt:lpstr>
      <vt:lpstr>'6'!Print_Area</vt:lpstr>
      <vt:lpstr>'6-1'!Print_Area</vt:lpstr>
      <vt:lpstr>'6-2'!Print_Area</vt:lpstr>
      <vt:lpstr>'7'!Print_Area</vt:lpstr>
      <vt:lpstr>'7-1'!Print_Area</vt:lpstr>
      <vt:lpstr>'7-2'!Print_Area</vt:lpstr>
      <vt:lpstr>'8'!Print_Area</vt:lpstr>
      <vt:lpstr>'8-1'!Print_Area</vt:lpstr>
      <vt:lpstr>'8-2'!Print_Area</vt:lpstr>
      <vt:lpstr>'9'!Print_Area</vt:lpstr>
      <vt:lpstr>'9-1'!Print_Area</vt:lpstr>
      <vt:lpstr>'9-2'!Print_Area</vt:lpstr>
      <vt:lpstr>الفهرس!Print_Area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2019-03-02T10:10:47Z</cp:lastPrinted>
  <dcterms:created xsi:type="dcterms:W3CDTF">2016-11-30T06:52:29Z</dcterms:created>
  <dcterms:modified xsi:type="dcterms:W3CDTF">2019-03-18T08:21:43Z</dcterms:modified>
</cp:coreProperties>
</file>