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5.xml" ContentType="application/vnd.openxmlformats-officedocument.themeOverride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C:\Users\Eaghamdi\Desktop\"/>
    </mc:Choice>
  </mc:AlternateContent>
  <xr:revisionPtr revIDLastSave="0" documentId="8_{8A3BD0F5-70A8-4BF0-84A2-0862A2713517}" xr6:coauthVersionLast="36" xr6:coauthVersionMax="36" xr10:uidLastSave="{00000000-0000-0000-0000-000000000000}"/>
  <bookViews>
    <workbookView xWindow="0" yWindow="0" windowWidth="23040" windowHeight="8484" tabRatio="826" firstSheet="1" activeTab="1" xr2:uid="{00000000-000D-0000-FFFF-FFFF00000000}"/>
  </bookViews>
  <sheets>
    <sheet name="الفهرس" sheetId="57" r:id="rId1"/>
    <sheet name="قائمة الإختصارات" sheetId="47" r:id="rId2"/>
    <sheet name="محطات الطاقة الشمسية" sheetId="13" r:id="rId3"/>
    <sheet name="GHI" sheetId="38" r:id="rId4"/>
    <sheet name="نسبة متوسط GHI" sheetId="39" r:id="rId5"/>
    <sheet name="DNI" sheetId="40" r:id="rId6"/>
    <sheet name="نسبة متوسط DNI" sheetId="41" r:id="rId7"/>
    <sheet name="DHI" sheetId="18" r:id="rId8"/>
    <sheet name="نسبة متوسط DHI" sheetId="19" r:id="rId9"/>
    <sheet name="محطات الرياح" sheetId="20" r:id="rId10"/>
    <sheet name="ارتفاع 40" sheetId="21" r:id="rId11"/>
    <sheet name="ارتفاع 60" sheetId="22" r:id="rId12"/>
    <sheet name="ارتفاع 80" sheetId="23" r:id="rId13"/>
    <sheet name="ارتفاع 98" sheetId="24" r:id="rId14"/>
    <sheet name="ارتفاع 100" sheetId="25" r:id="rId15"/>
    <sheet name="مشاريع البرنامج الوطني 1" sheetId="48" r:id="rId16"/>
    <sheet name="مشاريع البرنامج الوطني 2" sheetId="52" r:id="rId17"/>
    <sheet name="مشاريع البرنامج الوطني 3" sheetId="53" r:id="rId18"/>
    <sheet name="مشاريع البرنامج الوطني 4" sheetId="54" r:id="rId19"/>
    <sheet name="مستهدفات مشاريع البرنامج الوطن" sheetId="65" r:id="rId20"/>
  </sheets>
  <externalReferences>
    <externalReference r:id="rId21"/>
    <externalReference r:id="rId22"/>
  </externalReferences>
  <definedNames>
    <definedName name="_Hlk56513362" localSheetId="4">'نسبة متوسط GHI'!$L$4</definedName>
    <definedName name="_xlcn.WorksheetConnection_مستهدفاتمشاريعالبرنامجالوطنيA5J201" hidden="1">'[2]مستهدفات مشاريع البرنامج الوطني'!$A$5:$F$20</definedName>
    <definedName name="_xlcn.WorksheetConnection_مستهدفاتمشاريعالبرنامجالوطنيA7A191" hidden="1">'[2]مستهدفات مشاريع البرنامج الوطني'!$A$7:$A$19</definedName>
    <definedName name="_xlcn.WorksheetConnection_مستهدفاتمشاريعالبرنامجالوطنيB6B191" hidden="1">'[2]مستهدفات مشاريع البرنامج الوطني'!$B$5:$B$19</definedName>
    <definedName name="_xlcn.WorksheetConnection_مستهدفاتمشاريعالبرنامجالوطنيB6E191" hidden="1">'[2]مستهدفات مشاريع البرنامج الوطني'!$B$5:$B$19</definedName>
    <definedName name="_xlcn.WorksheetConnection_مستهدفاتمشاريعالبرنامجالوطنيB7B191" hidden="1">'[2]مستهدفات مشاريع البرنامج الوطني'!$B$7:$B$19</definedName>
    <definedName name="_xlcn.WorksheetConnection_مستهدفاتمشاريعالبرنامجالوطنيB7E191" hidden="1">'[2]مستهدفات مشاريع البرنامج الوطني'!$B$7:$B$19</definedName>
    <definedName name="_xlcn.WorksheetConnection_مستهدفاتمشاريعالبرنامجالوطنيE7E191" hidden="1">'[2]مستهدفات مشاريع البرنامج الوطني'!$B$7:$B$19</definedName>
    <definedName name="_xlcn.WorksheetConnection_مشاريعالطاقةالمتجددة1B9B211" hidden="1">'مشاريع البرنامج الوطني 2'!$B$9:$B$21</definedName>
    <definedName name="_xlcn.WorksheetConnection_ورقة1A3C161" hidden="1">'مستهدفات مشاريع البرنامج الوطن'!$A$3:$B$4</definedName>
    <definedName name="_xlcn.WorksheetConnection_ورقة1A4C161" hidden="1">'مستهدفات مشاريع البرنامج الوطن'!$A$4:$B$4</definedName>
    <definedName name="_xlnm.Print_Area" localSheetId="7">DHI!$A$1:$J$63</definedName>
    <definedName name="_xlnm.Print_Area" localSheetId="5">DNI!$A$1:$J$63</definedName>
    <definedName name="_xlnm.Print_Area" localSheetId="3">GHI!$A$1:$J$63</definedName>
    <definedName name="_xlnm.Print_Area" localSheetId="14">'ارتفاع 100'!$A$1:$E$31</definedName>
    <definedName name="_xlnm.Print_Area" localSheetId="10">'ارتفاع 40'!$A$1:$E$30</definedName>
    <definedName name="_xlnm.Print_Area" localSheetId="11">'ارتفاع 60'!$A$1:$E$30</definedName>
    <definedName name="_xlnm.Print_Area" localSheetId="12">'ارتفاع 80'!$A$1:$E$30</definedName>
    <definedName name="_xlnm.Print_Area" localSheetId="13">'ارتفاع 98'!$A$1:$E$36</definedName>
    <definedName name="_xlnm.Print_Area" localSheetId="1">'قائمة الإختصارات'!$A$1:$B$24</definedName>
    <definedName name="_xlnm.Print_Area" localSheetId="9">'محطات الرياح'!$A$1:$D$19</definedName>
    <definedName name="_xlnm.Print_Area" localSheetId="2">'محطات الطاقة الشمسية'!$A$1:$F$54</definedName>
    <definedName name="_xlnm.Print_Area" localSheetId="15">'مشاريع البرنامج الوطني 1'!$A$1:$L$56</definedName>
    <definedName name="_xlnm.Print_Area" localSheetId="16">'مشاريع البرنامج الوطني 2'!$A$1:$E$24</definedName>
    <definedName name="_xlnm.Print_Area" localSheetId="17">'مشاريع البرنامج الوطني 3'!$A$1:$E$24</definedName>
    <definedName name="_xlnm.Print_Area" localSheetId="18">'مشاريع البرنامج الوطني 4'!$A$1:$D$25</definedName>
    <definedName name="_xlnm.Print_Area" localSheetId="8">'نسبة متوسط DHI'!$A$1:$J$14</definedName>
    <definedName name="_xlnm.Print_Area" localSheetId="6">'نسبة متوسط DNI'!$A$1:$J$14</definedName>
    <definedName name="_xlnm.Print_Area" localSheetId="4">'نسبة متوسط GHI'!$A$1:$J$14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مستهدفات مشاريع البرنامج الوطني!$A$7:$A$19"/>
          <x15:modelTable id="‏‏نطاق 1" name="‏‏نطاق 1" connection="WorksheetConnection_مستهدفات مشاريع البرنامج الوطني!$A$5:$J$20"/>
          <x15:modelTable id="‏‏نطاق 2" name="‏‏نطاق 2" connection="WorksheetConnection_مستهدفات مشاريع البرنامج الوطني!$B$7:$B$19"/>
          <x15:modelTable id="‏‏نطاق 3" name="‏‏نطاق 3" connection="WorksheetConnection_مشاريع الطاقة المتجددة 1!$B$9:$B$21"/>
          <x15:modelTable id="‏‏نطاق 4" name="‏‏نطاق 4" connection="WorksheetConnection_مستهدفات مشاريع البرنامج الوطني!$B$6:$B$19"/>
          <x15:modelTable id="‏‏نطاق 5" name="‏‏نطاق 5" connection="WorksheetConnection_مستهدفات مشاريع البرنامج الوطني!$B$7:$E$19"/>
          <x15:modelTable id="‏‏نطاق 6" name="‏‏نطاق 6" connection="WorksheetConnection_مستهدفات مشاريع البرنامج الوطني!$E$7:$E$19"/>
          <x15:modelTable id="‏‏نطاق 7" name="‏‏نطاق 7" connection="WorksheetConnection_ورقة1!$A$3:$C$16"/>
          <x15:modelTable id="‏‏نطاق 8" name="‏‏نطاق 8" connection="WorksheetConnection_ورقة1!$A$4:$C$16"/>
          <x15:modelTable id="‏‏نطاق 9" name="‏‏نطاق 9" connection="WorksheetConnection_مستهدفات مشاريع البرنامج الوطني!$B$6:$E$19"/>
        </x15:modelTables>
      </x15:dataModel>
    </ext>
  </extLst>
</workbook>
</file>

<file path=xl/calcChain.xml><?xml version="1.0" encoding="utf-8"?>
<calcChain xmlns="http://schemas.openxmlformats.org/spreadsheetml/2006/main">
  <c r="D12" i="19" l="1"/>
  <c r="E12" i="19"/>
  <c r="F12" i="19"/>
  <c r="G12" i="19"/>
  <c r="H12" i="19"/>
  <c r="I12" i="19"/>
  <c r="J12" i="19"/>
  <c r="C12" i="19"/>
  <c r="H21" i="65"/>
  <c r="H20" i="65"/>
  <c r="F20" i="65"/>
  <c r="H19" i="65"/>
  <c r="F19" i="65"/>
  <c r="H17" i="65"/>
  <c r="F17" i="65"/>
  <c r="H16" i="65"/>
  <c r="F16" i="65"/>
  <c r="H15" i="65"/>
  <c r="F15" i="65"/>
  <c r="H14" i="65"/>
  <c r="F14" i="65"/>
  <c r="H13" i="65"/>
  <c r="F13" i="65"/>
  <c r="H12" i="65"/>
  <c r="F12" i="65"/>
  <c r="H11" i="65"/>
  <c r="F11" i="65"/>
  <c r="H10" i="65"/>
  <c r="F10" i="65"/>
  <c r="H9" i="65"/>
  <c r="F9" i="6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77B6E7C-8C7E-44A2-88E7-DA140718760A}" name="WorksheetConnection_مستهدفات مشاريع البرنامج الوطني!$A$5:$J$20" type="102" refreshedVersion="7" minRefreshableVersion="5">
    <extLst>
      <ext xmlns:x15="http://schemas.microsoft.com/office/spreadsheetml/2010/11/main" uri="{DE250136-89BD-433C-8126-D09CA5730AF9}">
        <x15:connection id="‏‏نطاق 1">
          <x15:rangePr sourceName="_xlcn.WorksheetConnection_مستهدفاتمشاريعالبرنامجالوطنيA5J201"/>
        </x15:connection>
      </ext>
    </extLst>
  </connection>
  <connection id="3" xr16:uid="{CB6C0FE3-E063-47EA-8F35-747814DFDD72}" name="WorksheetConnection_مستهدفات مشاريع البرنامج الوطني!$A$7:$A$19" type="102" refreshedVersion="7" minRefreshableVersion="5">
    <extLst>
      <ext xmlns:x15="http://schemas.microsoft.com/office/spreadsheetml/2010/11/main" uri="{DE250136-89BD-433C-8126-D09CA5730AF9}">
        <x15:connection id="‏‏نطاق">
          <x15:rangePr sourceName="_xlcn.WorksheetConnection_مستهدفاتمشاريعالبرنامجالوطنيA7A191"/>
        </x15:connection>
      </ext>
    </extLst>
  </connection>
  <connection id="4" xr16:uid="{E906BB2F-F3F5-4BF4-BB5F-0C470F689BB3}" name="WorksheetConnection_مستهدفات مشاريع البرنامج الوطني!$B$6:$B$19" type="102" refreshedVersion="7" minRefreshableVersion="5">
    <extLst>
      <ext xmlns:x15="http://schemas.microsoft.com/office/spreadsheetml/2010/11/main" uri="{DE250136-89BD-433C-8126-D09CA5730AF9}">
        <x15:connection id="‏‏نطاق 4">
          <x15:rangePr sourceName="_xlcn.WorksheetConnection_مستهدفاتمشاريعالبرنامجالوطنيB6B191"/>
        </x15:connection>
      </ext>
    </extLst>
  </connection>
  <connection id="5" xr16:uid="{F34EA0C4-6362-4892-973B-C2A36CB003EE}" name="WorksheetConnection_مستهدفات مشاريع البرنامج الوطني!$B$6:$E$19" type="102" refreshedVersion="7" minRefreshableVersion="5">
    <extLst>
      <ext xmlns:x15="http://schemas.microsoft.com/office/spreadsheetml/2010/11/main" uri="{DE250136-89BD-433C-8126-D09CA5730AF9}">
        <x15:connection id="‏‏نطاق 9">
          <x15:rangePr sourceName="_xlcn.WorksheetConnection_مستهدفاتمشاريعالبرنامجالوطنيB6E191"/>
        </x15:connection>
      </ext>
    </extLst>
  </connection>
  <connection id="6" xr16:uid="{65A476ED-AB7B-4D21-A477-45B827E902EE}" name="WorksheetConnection_مستهدفات مشاريع البرنامج الوطني!$B$7:$B$19" type="102" refreshedVersion="7" minRefreshableVersion="5">
    <extLst>
      <ext xmlns:x15="http://schemas.microsoft.com/office/spreadsheetml/2010/11/main" uri="{DE250136-89BD-433C-8126-D09CA5730AF9}">
        <x15:connection id="‏‏نطاق 2">
          <x15:rangePr sourceName="_xlcn.WorksheetConnection_مستهدفاتمشاريعالبرنامجالوطنيB7B191"/>
        </x15:connection>
      </ext>
    </extLst>
  </connection>
  <connection id="7" xr16:uid="{EEC1CAD8-63C8-4595-8259-ABF54B705579}" name="WorksheetConnection_مستهدفات مشاريع البرنامج الوطني!$B$7:$E$19" type="102" refreshedVersion="7" minRefreshableVersion="5">
    <extLst>
      <ext xmlns:x15="http://schemas.microsoft.com/office/spreadsheetml/2010/11/main" uri="{DE250136-89BD-433C-8126-D09CA5730AF9}">
        <x15:connection id="‏‏نطاق 5">
          <x15:rangePr sourceName="_xlcn.WorksheetConnection_مستهدفاتمشاريعالبرنامجالوطنيB7E191"/>
        </x15:connection>
      </ext>
    </extLst>
  </connection>
  <connection id="8" xr16:uid="{C40773EE-E54F-4E8F-B5A9-21A2342F2724}" name="WorksheetConnection_مستهدفات مشاريع البرنامج الوطني!$E$7:$E$19" type="102" refreshedVersion="7" minRefreshableVersion="5">
    <extLst>
      <ext xmlns:x15="http://schemas.microsoft.com/office/spreadsheetml/2010/11/main" uri="{DE250136-89BD-433C-8126-D09CA5730AF9}">
        <x15:connection id="‏‏نطاق 6">
          <x15:rangePr sourceName="_xlcn.WorksheetConnection_مستهدفاتمشاريعالبرنامجالوطنيE7E191"/>
        </x15:connection>
      </ext>
    </extLst>
  </connection>
  <connection id="9" xr16:uid="{91A4E320-179A-4E38-BE6E-A3F5FEED91C9}" name="WorksheetConnection_مشاريع الطاقة المتجددة 1!$B$9:$B$21" type="102" refreshedVersion="7" minRefreshableVersion="5">
    <extLst>
      <ext xmlns:x15="http://schemas.microsoft.com/office/spreadsheetml/2010/11/main" uri="{DE250136-89BD-433C-8126-D09CA5730AF9}">
        <x15:connection id="‏‏نطاق 3">
          <x15:rangePr sourceName="_xlcn.WorksheetConnection_مشاريعالطاقةالمتجددة1B9B211"/>
        </x15:connection>
      </ext>
    </extLst>
  </connection>
  <connection id="10" xr16:uid="{C11F0806-9255-4941-8171-4166ACA621BE}" name="WorksheetConnection_ورقة1!$A$3:$C$16" type="102" refreshedVersion="7" minRefreshableVersion="5">
    <extLst>
      <ext xmlns:x15="http://schemas.microsoft.com/office/spreadsheetml/2010/11/main" uri="{DE250136-89BD-433C-8126-D09CA5730AF9}">
        <x15:connection id="‏‏نطاق 7">
          <x15:rangePr sourceName="_xlcn.WorksheetConnection_ورقة1A3C161"/>
        </x15:connection>
      </ext>
    </extLst>
  </connection>
  <connection id="11" xr16:uid="{0932546E-CD33-467A-8216-DF7BC2B124E0}" name="WorksheetConnection_ورقة1!$A$4:$C$16" type="102" refreshedVersion="7" minRefreshableVersion="5">
    <extLst>
      <ext xmlns:x15="http://schemas.microsoft.com/office/spreadsheetml/2010/11/main" uri="{DE250136-89BD-433C-8126-D09CA5730AF9}">
        <x15:connection id="‏‏نطاق 8">
          <x15:rangePr sourceName="_xlcn.WorksheetConnection_ورقة1A4C161"/>
        </x15:connection>
      </ext>
    </extLst>
  </connection>
</connections>
</file>

<file path=xl/sharedStrings.xml><?xml version="1.0" encoding="utf-8"?>
<sst xmlns="http://schemas.openxmlformats.org/spreadsheetml/2006/main" count="875" uniqueCount="329">
  <si>
    <t>2020 مؤشرات الطاقة المتجددة في المملكة العربية السعودية</t>
  </si>
  <si>
    <t>م</t>
  </si>
  <si>
    <t>العنوان</t>
  </si>
  <si>
    <t>قائمة الإختصارات</t>
  </si>
  <si>
    <t>محطات الطاقة الشمسية</t>
  </si>
  <si>
    <t xml:space="preserve">المتوسط اليومي للاشعاع الافقي الكلي(GHI)  على مستوى المناطق </t>
  </si>
  <si>
    <t xml:space="preserve"> النسبة المئوية لمتوسط الاشعاع الافقي الكلي الساقط(GHI) على مستوى المناطق</t>
  </si>
  <si>
    <t>المتوسط اليومي للإشعاع العمودي المباشر (DNI)</t>
  </si>
  <si>
    <t xml:space="preserve"> النسبة المئوية لمتوسط الاشعاع العامودي الساقط(DNI)على مستوى المناطق</t>
  </si>
  <si>
    <t>المتوسط اليومي للإشعاع الأفقي المنتشر (DHI)</t>
  </si>
  <si>
    <t xml:space="preserve"> النسبة المئوية لمتوسط الاشعاع الافقي المنتشر(DHI) على مستوى المناطق</t>
  </si>
  <si>
    <t xml:space="preserve">تفاصيل عن محطات رصد الرياح في المملكة </t>
  </si>
  <si>
    <t xml:space="preserve"> المتوسط السنوي لسرعة الرياح عند ارتفاع 40 م/ث</t>
  </si>
  <si>
    <t xml:space="preserve"> المتوسط السنوي لسرعة الرياح عند ارتفاع 60 م/ ث</t>
  </si>
  <si>
    <t>المتوسط السنوي لسرعة الرياح عند ارتفاع 80 م/ ث</t>
  </si>
  <si>
    <t xml:space="preserve"> المتوسط السنوي لسرعة الرياح عند ارتفاع 98  م/ث </t>
  </si>
  <si>
    <t xml:space="preserve"> المتوسط السنوي لسرعة الرياح عند ارتفاع 100 م/ ث</t>
  </si>
  <si>
    <t xml:space="preserve">مشاريع الطاقة المتجددة </t>
  </si>
  <si>
    <t>الطاقة الكهربائية المتوقع توليدها وعدد المنازل المتوقع تزويدها بالطاقة من مشاريع البرنامج الوطني للطاقة المتجددة</t>
  </si>
  <si>
    <t>تقليل استهلاك الوقود الاحفوري وإنبعاثات Co₂ المتوقعة من مشاريع البرنامج الوطني للطاقة المتجددة</t>
  </si>
  <si>
    <t>عدد الوظائف المتوقع توفيرها من مشاريع البرنامج الوطني للطاقة المتجددة</t>
  </si>
  <si>
    <t>مستهدفات مشاريع البرنامج الوطني للطاقة</t>
  </si>
  <si>
    <t>الاختصار</t>
  </si>
  <si>
    <t xml:space="preserve">المعنى </t>
  </si>
  <si>
    <t>CSP</t>
  </si>
  <si>
    <t>الاشعة الشمسية المركزة</t>
  </si>
  <si>
    <t>PV</t>
  </si>
  <si>
    <t>الطاقة الكهروضوئية</t>
  </si>
  <si>
    <t>DNI</t>
  </si>
  <si>
    <t>الاشعاع العمودي المباشر</t>
  </si>
  <si>
    <t>DHI</t>
  </si>
  <si>
    <t>الاشعاع الافقي المنتشر</t>
  </si>
  <si>
    <t>GHI</t>
  </si>
  <si>
    <t>الاشعاع الافقي الكلي</t>
  </si>
  <si>
    <t xml:space="preserve">واط. س/م² /يوم </t>
  </si>
  <si>
    <t xml:space="preserve">واط في الساعة  لكل متر مربع في اليوم </t>
  </si>
  <si>
    <t>ج.و</t>
  </si>
  <si>
    <t xml:space="preserve">جيجا واط </t>
  </si>
  <si>
    <t>م.و</t>
  </si>
  <si>
    <t>ميجا واط</t>
  </si>
  <si>
    <t>و.س</t>
  </si>
  <si>
    <t>واط في الساعة</t>
  </si>
  <si>
    <r>
      <t>م</t>
    </r>
    <r>
      <rPr>
        <vertAlign val="superscript"/>
        <sz val="9"/>
        <color rgb="FFFFFFFF"/>
        <rFont val="Frutiger LT Arabic 55 Roman"/>
      </rPr>
      <t>2</t>
    </r>
  </si>
  <si>
    <t xml:space="preserve">متر مربع </t>
  </si>
  <si>
    <t>م/ث</t>
  </si>
  <si>
    <t xml:space="preserve">متر لكل ثانية  </t>
  </si>
  <si>
    <t>م.و.س</t>
  </si>
  <si>
    <t xml:space="preserve">ميجاواط في الساعة </t>
  </si>
  <si>
    <r>
      <t>CO</t>
    </r>
    <r>
      <rPr>
        <sz val="11"/>
        <color rgb="FFFFFFFF"/>
        <rFont val="Calibri"/>
        <family val="2"/>
      </rPr>
      <t>₂</t>
    </r>
  </si>
  <si>
    <t>ثاني أكسيد الكربون</t>
  </si>
  <si>
    <t>MBDOE</t>
  </si>
  <si>
    <t>مليون برميل مكافئ نفط في السنة</t>
  </si>
  <si>
    <t>T/year</t>
  </si>
  <si>
    <t xml:space="preserve">طن في السنة </t>
  </si>
  <si>
    <t>TBD</t>
  </si>
  <si>
    <t>ستحدد لاحقاً</t>
  </si>
  <si>
    <t>العودة الى الفهرس</t>
  </si>
  <si>
    <t>الوحدة</t>
  </si>
  <si>
    <t>محطات الطاقة الشمسية في المملكة العربية السعودية</t>
  </si>
  <si>
    <t>اسم المحطة</t>
  </si>
  <si>
    <t xml:space="preserve">مركز المحطة </t>
  </si>
  <si>
    <t>خط العرض</t>
  </si>
  <si>
    <t>خط الطول</t>
  </si>
  <si>
    <t>الارتفاع (m)</t>
  </si>
  <si>
    <t xml:space="preserve">الكلية التقنية بعفيف </t>
  </si>
  <si>
    <t>عفيف</t>
  </si>
  <si>
    <t>الكلية التقنية بالأفلاج</t>
  </si>
  <si>
    <t>ليلى</t>
  </si>
  <si>
    <t xml:space="preserve">الكلية التقنية بالدوادمي </t>
  </si>
  <si>
    <t>الدوادمي</t>
  </si>
  <si>
    <t>الكلية التقنية بالحناكية</t>
  </si>
  <si>
    <t>الحناكية</t>
  </si>
  <si>
    <t>الكلية التقنية بالقنفذة</t>
  </si>
  <si>
    <t>القنفذة</t>
  </si>
  <si>
    <t>محطة العيينه للأبحاث</t>
  </si>
  <si>
    <t>العيينة</t>
  </si>
  <si>
    <t>الكلية التقنية بالوجه</t>
  </si>
  <si>
    <t>الوجه</t>
  </si>
  <si>
    <t>الكلية التقنية بضباء</t>
  </si>
  <si>
    <t>ضباء</t>
  </si>
  <si>
    <t>كلية حفر الباطن التقنية</t>
  </si>
  <si>
    <t>حفر الباطن</t>
  </si>
  <si>
    <t>المينى الرئيسي لمدينة الملك عبدالله للطاقة الذرية و المتجددة</t>
  </si>
  <si>
    <t>الرياض</t>
  </si>
  <si>
    <t>موقع مدينة الملك عبدالله للطاقة الذرية و المتجددة</t>
  </si>
  <si>
    <t>جامعة الملك عبدالعزيز - عسفان</t>
  </si>
  <si>
    <t>عسفان</t>
  </si>
  <si>
    <t>جامعة الملك عبدالعزيز - هدى الشام</t>
  </si>
  <si>
    <t>هدى الشام</t>
  </si>
  <si>
    <t>جامعة الملك عبدالعزيز</t>
  </si>
  <si>
    <t>ثول</t>
  </si>
  <si>
    <t>جامعة الملك عبدالله للعلوم والتقنية</t>
  </si>
  <si>
    <t>جامعة الملك فهد للبترول والمعادن</t>
  </si>
  <si>
    <t>الظهران</t>
  </si>
  <si>
    <t>جامعة الملك فيصل</t>
  </si>
  <si>
    <t>الاحساء</t>
  </si>
  <si>
    <t>جامعة القصيم</t>
  </si>
  <si>
    <t>القصيم</t>
  </si>
  <si>
    <t>المؤسسة العامة لتحلية المياه المالحة - فرسان</t>
  </si>
  <si>
    <t>فرسان</t>
  </si>
  <si>
    <t>المؤسسة العامة لتحلية المياه المالحة - حقل</t>
  </si>
  <si>
    <t>حقل</t>
  </si>
  <si>
    <t>المؤسسة العامة لتحلية المياه المالحة - املج</t>
  </si>
  <si>
    <t>املج</t>
  </si>
  <si>
    <t xml:space="preserve">المؤسسة العامة لتحلية المياه المالحة - الجبيل </t>
  </si>
  <si>
    <t>الجبيل</t>
  </si>
  <si>
    <t>المؤسسة العامة لتحلية المياه - الخفجي</t>
  </si>
  <si>
    <t>الخفجي</t>
  </si>
  <si>
    <t xml:space="preserve">جامعة أم القرى </t>
  </si>
  <si>
    <t>مكة المكرمة</t>
  </si>
  <si>
    <t>جامعة شقراء</t>
  </si>
  <si>
    <t>شقراء</t>
  </si>
  <si>
    <t>الكلية التقنية بشروره</t>
  </si>
  <si>
    <t>شروره</t>
  </si>
  <si>
    <t>جامعة تبوك</t>
  </si>
  <si>
    <t>تبوك</t>
  </si>
  <si>
    <t>جامعة الطائف</t>
  </si>
  <si>
    <t>الطائف</t>
  </si>
  <si>
    <t>الكلية التقنية بتيماء</t>
  </si>
  <si>
    <t>تيماء</t>
  </si>
  <si>
    <t>جامعة العلوم بالمجمعة</t>
  </si>
  <si>
    <t>المجمعة</t>
  </si>
  <si>
    <t>جامعة جازان</t>
  </si>
  <si>
    <t>جازان</t>
  </si>
  <si>
    <t>جامعة الباحة</t>
  </si>
  <si>
    <t>الباحة</t>
  </si>
  <si>
    <t>الكلية التقنية بتهامة قحطان</t>
  </si>
  <si>
    <t>الفرشة</t>
  </si>
  <si>
    <t>جامعة نجران</t>
  </si>
  <si>
    <t>نجران</t>
  </si>
  <si>
    <t>الكلية التقنية برنية</t>
  </si>
  <si>
    <t>رنية</t>
  </si>
  <si>
    <t>الكلية التقنية بالجوف</t>
  </si>
  <si>
    <t>الجوف</t>
  </si>
  <si>
    <t>الكلية التقنية بحائل</t>
  </si>
  <si>
    <t>حائل</t>
  </si>
  <si>
    <t>الكلية التقنية بعرعر</t>
  </si>
  <si>
    <t>عرعر</t>
  </si>
  <si>
    <t>جامعة طيبة</t>
  </si>
  <si>
    <t xml:space="preserve">المدينة المنورة </t>
  </si>
  <si>
    <t xml:space="preserve">الكلية التقنية بأبها </t>
  </si>
  <si>
    <t xml:space="preserve">ابها </t>
  </si>
  <si>
    <t>جامعة الامير سطام بن عبدالعزيز</t>
  </si>
  <si>
    <t>الخرج</t>
  </si>
  <si>
    <t>جامعة الملك سعود</t>
  </si>
  <si>
    <t xml:space="preserve">جامعة الامام عبد الرحمن الفيصل </t>
  </si>
  <si>
    <t>الدمام</t>
  </si>
  <si>
    <t xml:space="preserve">الهيئة الملكية للجبيل وينبع  </t>
  </si>
  <si>
    <t>ينبع</t>
  </si>
  <si>
    <t>كلية وادي الدواسر التقنية</t>
  </si>
  <si>
    <t>وادي الدواسر</t>
  </si>
  <si>
    <t xml:space="preserve">جامعة الاميرة نورة </t>
  </si>
  <si>
    <t xml:space="preserve"> المصدر: مدينة الملك عبدالله للطاقة الذرية والمتجددة</t>
  </si>
  <si>
    <t xml:space="preserve"> المتوسط اليومي للاشعاع الافقي الكلي الساقط  GHI 
</t>
  </si>
  <si>
    <t>المنطقة</t>
  </si>
  <si>
    <t xml:space="preserve"> المتوسط اليومي للاشعاع الافقي الكلي الساقط  GHI 
(واط.ساعه/ م² /يوم)</t>
  </si>
  <si>
    <t>المنطقة الوسطى</t>
  </si>
  <si>
    <t xml:space="preserve"> الكلية التقنية بعفيف</t>
  </si>
  <si>
    <t xml:space="preserve"> الكلية التقنية بالأفلاج</t>
  </si>
  <si>
    <t>الكلية التقنية بالدوادمي</t>
  </si>
  <si>
    <t>موقع مدينة الملك عبدالله للطاقة الذرية و المتجددة بالرياض</t>
  </si>
  <si>
    <t>-</t>
  </si>
  <si>
    <t>جامعة الاميرة نورة</t>
  </si>
  <si>
    <t>جامعة الأمير سطام بالخرج</t>
  </si>
  <si>
    <t>المتوسط اليومي للاشعاع في المنطقة الوسطى</t>
  </si>
  <si>
    <t>المنطقة الشرقية</t>
  </si>
  <si>
    <t>جامعة الملك فيصل بالأحساء</t>
  </si>
  <si>
    <t>المؤسسة العامة لتحلية المياة بالخفجي</t>
  </si>
  <si>
    <t>المؤسسة العامة لتحلية المياة بالجبيل</t>
  </si>
  <si>
    <t>جامعة الامام عبد الرحمن الفيصل</t>
  </si>
  <si>
    <t>المتوسط اليومي للاشعاع في المنطقة الشرقية</t>
  </si>
  <si>
    <t>المنطقة الجنوبية</t>
  </si>
  <si>
    <t xml:space="preserve"> </t>
  </si>
  <si>
    <t>الكلية التقنية بأبها</t>
  </si>
  <si>
    <t>معهد تهامة قحطان</t>
  </si>
  <si>
    <t>المؤسسة العامة لتحلية المياة بفرسان</t>
  </si>
  <si>
    <t>المتوسط اليومي للاشعاع في المنطقة الجنوبية</t>
  </si>
  <si>
    <t>المنطقة الغربية</t>
  </si>
  <si>
    <t>جامعة الملك عبدالعزيز بعسفان</t>
  </si>
  <si>
    <t>جامعة الملك عبدالعزيز -هدى الشام</t>
  </si>
  <si>
    <t>جامعة الملك عبدالعزيز -المبنى الرئيسي</t>
  </si>
  <si>
    <t>جامعة الملك عبدالله</t>
  </si>
  <si>
    <t>جامعة طيبة بالمدينة المنورة</t>
  </si>
  <si>
    <t>جامعة ام القرى</t>
  </si>
  <si>
    <t>المتوسط اليومي للاشعاع في المنطقة الغربية</t>
  </si>
  <si>
    <t xml:space="preserve">المنطقة الشمالية </t>
  </si>
  <si>
    <t>المؤسسة العامة لتحلية المياة بحقل</t>
  </si>
  <si>
    <t>المؤسسة العامة لتحلية المياة بأملج</t>
  </si>
  <si>
    <t xml:space="preserve">المتوسط اليومي للاشعاع في المنطقة  الشمالية </t>
  </si>
  <si>
    <t xml:space="preserve">المتوسط اليومي للاشعاع على مستوى المناطق </t>
  </si>
  <si>
    <t>الإجمالي الكلي لمتوسط الاشعاع على مستوى المناطق</t>
  </si>
  <si>
    <t xml:space="preserve"> النسبة المئوية لمتوسط الإشعاع الافقي الكلي الساقط (GHI) على مستوى المناطق</t>
  </si>
  <si>
    <t xml:space="preserve"> النسبة المئوية لمتوسط الإشعاع الافقي الكلي الساقط GHI على مستوى المناطق</t>
  </si>
  <si>
    <t>النسبة المئوية لمتوسط الاشعاع في المنطقة الوسطى</t>
  </si>
  <si>
    <t>النسبة المئوية لمتوسط الاشعاع في المنطقة الشرقية</t>
  </si>
  <si>
    <t>النسبة المئوية لمتوسط الاشعاع في المنطقة الجنوبية</t>
  </si>
  <si>
    <t>النسبة المئوية  لمتوسط الاشعاع في المنطقة الغربية</t>
  </si>
  <si>
    <t xml:space="preserve">النسبة المئوية لمتوسط الاشعاع في المنطقة  الشمالية </t>
  </si>
  <si>
    <t>الإجمالي الكلي  (%)</t>
  </si>
  <si>
    <t xml:space="preserve"> المتوسط اليومي للاشعاع العمودي المباشر (DNI)</t>
  </si>
  <si>
    <t xml:space="preserve">المنطقة </t>
  </si>
  <si>
    <t xml:space="preserve"> المتوسط اليومي للاشعاع العمودي المباشر (DNI)
(واط.ساعه/ م² /يوم)</t>
  </si>
  <si>
    <t>الكلية التقنية بعفيف</t>
  </si>
  <si>
    <t>الافلاج الكلية التقنية بالأفلاج</t>
  </si>
  <si>
    <t xml:space="preserve"> الكلية التقنية بالوجه</t>
  </si>
  <si>
    <t>المؤسسة العاماة لتحلية المياة بأملج</t>
  </si>
  <si>
    <t xml:space="preserve">المتوسط اليومي للاشعاع في المنطقة الشمالية </t>
  </si>
  <si>
    <t>المتوسط اليومي للاشعاع على مستوى المناطق</t>
  </si>
  <si>
    <t xml:space="preserve"> النسبة المئوية لمتوسط الاشعاع العامودي الساقط DNI على مستوى المناطق</t>
  </si>
  <si>
    <t xml:space="preserve">الإجمالي الكلي </t>
  </si>
  <si>
    <t xml:space="preserve"> المتوسط اليومي للاشعاع  الأفقي المنتشر  DHI
</t>
  </si>
  <si>
    <t xml:space="preserve"> المتوسط اليومي للاشعاع  الأفقي المنتشر  DHI
(واط.ساعه/ م² /يوم)</t>
  </si>
  <si>
    <t>ـ</t>
  </si>
  <si>
    <t xml:space="preserve">المؤسسة العامة لتحلية المياة بفرسان </t>
  </si>
  <si>
    <t>المتوسط اليومي للاشعاع في المنطقة  الغربية</t>
  </si>
  <si>
    <t>المنطقة الشمالية</t>
  </si>
  <si>
    <t xml:space="preserve"> النسبة المئوية لمتوسط الاشعاع الافقي المنشر (DHI) على مستوى المناطق</t>
  </si>
  <si>
    <t xml:space="preserve"> النسبة المئوية لمتوسط الاشعاع الافقي المنتشر DHI على مستوى المناطق</t>
  </si>
  <si>
    <t>محطات رصد طاقة الرياح</t>
  </si>
  <si>
    <t xml:space="preserve">المدينة </t>
  </si>
  <si>
    <t xml:space="preserve">المحطة </t>
  </si>
  <si>
    <t xml:space="preserve">خط العرض </t>
  </si>
  <si>
    <t>الوجة</t>
  </si>
  <si>
    <t>وادي السيح</t>
  </si>
  <si>
    <t xml:space="preserve">ابو عجرم </t>
  </si>
  <si>
    <t xml:space="preserve">حفر الباطن </t>
  </si>
  <si>
    <t xml:space="preserve">جدة </t>
  </si>
  <si>
    <t>الجزيرة</t>
  </si>
  <si>
    <t xml:space="preserve">مدينة الملك عبدالله المحطة أ </t>
  </si>
  <si>
    <t>مدينة الملك عبدالله المحطة ب</t>
  </si>
  <si>
    <t>شرورة</t>
  </si>
  <si>
    <t>طريف</t>
  </si>
  <si>
    <t>محطة ينبع الشمالية</t>
  </si>
  <si>
    <t xml:space="preserve">محطة ينبع الجنوبية </t>
  </si>
  <si>
    <t xml:space="preserve">الســـــــــــــــــــــــــــــــــــــــــــــــنوات </t>
  </si>
  <si>
    <t xml:space="preserve">الجوف </t>
  </si>
  <si>
    <t>جدة</t>
  </si>
  <si>
    <t>الرياض أ</t>
  </si>
  <si>
    <t>الرياض ب</t>
  </si>
  <si>
    <t>شمال ينبع</t>
  </si>
  <si>
    <t xml:space="preserve">جنوب ينبع </t>
  </si>
  <si>
    <t xml:space="preserve"> متوسط سرعة الرياح</t>
  </si>
  <si>
    <t xml:space="preserve">متوسط سرعة الرياح </t>
  </si>
  <si>
    <t xml:space="preserve"> المتوسط السنوي لسرعة الرياح عند ارتفاع  98  م/ث </t>
  </si>
  <si>
    <t>الرياض ا</t>
  </si>
  <si>
    <t xml:space="preserve"> الطاقة المستهدفة في خطة البرنامج الوطني للطاقة المتجددة</t>
  </si>
  <si>
    <t>السنوات</t>
  </si>
  <si>
    <t>الطاقة المتجددة المنتجة</t>
  </si>
  <si>
    <t>جيجاواط</t>
  </si>
  <si>
    <t>المصدر: وزارة الطاقة (مكتب مشاريع الطاقة المتجددة)</t>
  </si>
  <si>
    <t xml:space="preserve"> المرحلة الأولى من مشاريع البرنامج الوطني للطاقة المتجددة</t>
  </si>
  <si>
    <t>المشروع</t>
  </si>
  <si>
    <t>نوع الطاقة</t>
  </si>
  <si>
    <t>سعة المشروع</t>
  </si>
  <si>
    <t>مشروع سكاكا</t>
  </si>
  <si>
    <t>طاقة شمسية</t>
  </si>
  <si>
    <t>ميجاواط</t>
  </si>
  <si>
    <t>مشروع دومة الجندل</t>
  </si>
  <si>
    <t>طاقة الرياح</t>
  </si>
  <si>
    <t xml:space="preserve"> المرحلة الثانية من مشاريع البرنامج الوطني للطاقة المتجددة</t>
  </si>
  <si>
    <t xml:space="preserve">نوع الطاقة </t>
  </si>
  <si>
    <t>القريات</t>
  </si>
  <si>
    <t>الشعيبة</t>
  </si>
  <si>
    <t xml:space="preserve"> المدينة المنورة</t>
  </si>
  <si>
    <t xml:space="preserve"> رابغ</t>
  </si>
  <si>
    <t>رفحاء</t>
  </si>
  <si>
    <t xml:space="preserve"> جدة</t>
  </si>
  <si>
    <t xml:space="preserve"> المرحلة الثالثة من مشاريع البرنامج الوطني للطاقة المتجددة</t>
  </si>
  <si>
    <t xml:space="preserve">وادي الدواسر </t>
  </si>
  <si>
    <t>سعد</t>
  </si>
  <si>
    <t xml:space="preserve"> الرس</t>
  </si>
  <si>
    <t xml:space="preserve">العودة إلى الفهرس </t>
  </si>
  <si>
    <t>نوع المشروع</t>
  </si>
  <si>
    <t>اسم المشروع</t>
  </si>
  <si>
    <t xml:space="preserve">الوقت المتوقع لتشغيل المشروع </t>
  </si>
  <si>
    <t>الطاقة الكهربائية المتوقع توليدها من المشروع سنوياً</t>
  </si>
  <si>
    <t>عدد المنازل المتوقع تزويدها بالطاقة</t>
  </si>
  <si>
    <t>ميجاواط/ساعة</t>
  </si>
  <si>
    <t>منزل</t>
  </si>
  <si>
    <t>الطاقة الشمسية (الكهروضوئية)</t>
  </si>
  <si>
    <t xml:space="preserve">سكاكا </t>
  </si>
  <si>
    <t>Q2 2020</t>
  </si>
  <si>
    <t>Q2 2022</t>
  </si>
  <si>
    <t>Q3 2022</t>
  </si>
  <si>
    <t>جده</t>
  </si>
  <si>
    <t>Q4 2022</t>
  </si>
  <si>
    <t>رابغ</t>
  </si>
  <si>
    <t>Q3 2023</t>
  </si>
  <si>
    <t>سدير</t>
  </si>
  <si>
    <t>Q4 2024</t>
  </si>
  <si>
    <t>Q2 2023</t>
  </si>
  <si>
    <t>الرس</t>
  </si>
  <si>
    <t>Q4 2023</t>
  </si>
  <si>
    <t>دومة الجندل</t>
  </si>
  <si>
    <t>Q1 2022</t>
  </si>
  <si>
    <t>المجموع</t>
  </si>
  <si>
    <t>كمية تقليل استهلاك الوقود الأحفوري</t>
  </si>
  <si>
    <t>تأثير المشروع على انبعاثات CO₂</t>
  </si>
  <si>
    <t>طن/سنه</t>
  </si>
  <si>
    <t>عدد الوظائف التي يوفرها المشروع</t>
  </si>
  <si>
    <t>MW</t>
  </si>
  <si>
    <t>SAR/kwh</t>
  </si>
  <si>
    <t>MWh</t>
  </si>
  <si>
    <t>House</t>
  </si>
  <si>
    <t>tCO2/year</t>
  </si>
  <si>
    <t>Jobs</t>
  </si>
  <si>
    <t xml:space="preserve"> اسم المشروع</t>
  </si>
  <si>
    <t xml:space="preserve">سعر تكلفة انتاج الكهرباء </t>
  </si>
  <si>
    <t xml:space="preserve">عدد المنازل المتوقع تزويدها بالطاقة من خلال المشروع </t>
  </si>
  <si>
    <t>خفض استهلاك الوقود السائل المتوقع في إنتاج الكهرباء (MBDOE)</t>
  </si>
  <si>
    <t xml:space="preserve"> تأثير المشروع على انبعاثات CO2</t>
  </si>
  <si>
    <t xml:space="preserve">عدد الوظائف التي يتوقع أن يوفرها المشروع </t>
  </si>
  <si>
    <t>مشروع محطة سكاكا  للطاقة الشمسية الكهروضوئية (تم التشغيل)</t>
  </si>
  <si>
    <t xml:space="preserve">طاقة شمسية كهروضوئية </t>
  </si>
  <si>
    <t>مشروع محطة دومة الجندل لطاقة الرياح</t>
  </si>
  <si>
    <t>مشروع محطة القريات للطاقة الشمسية الكهروضوئية</t>
  </si>
  <si>
    <t>مشروع محطة جدة للطاقة الشمسية الكهروضوئية</t>
  </si>
  <si>
    <t>مشروع محطة رابغ للطاقة الشمسية الكهروضوئية</t>
  </si>
  <si>
    <t>مشروع محطة الشعيبة للطاقة الشمسية الكهروضوئية</t>
  </si>
  <si>
    <t>مشروع محطة رفحاء للطاقة الشمسية الكهروضوئية</t>
  </si>
  <si>
    <t>مشروع محطة المدينة المنورة للطاقة الشمسية الكهروضوئية</t>
  </si>
  <si>
    <t>مشروع محطة الرس للطاقة الشمسية الكهروضوئية</t>
  </si>
  <si>
    <t>N/A</t>
  </si>
  <si>
    <t>مشروع محطة سعد للطاقة الشمسية الكهروضوئية</t>
  </si>
  <si>
    <t>مشروع  محطة وادي الدواسر للطاقة الشمسية الكهروضوئية</t>
  </si>
  <si>
    <t>مشروع محطة ليلى للطاقة الشمسية الكهروضوئية</t>
  </si>
  <si>
    <t>مشروع محطة سدير للطاقة الشمسية الكهروضوئية</t>
  </si>
  <si>
    <t xml:space="preserve">* تعتمد هذه الأرقام على عدة متغيرات، ولذلك فإنها تخضع للمراجعة والتحديث بشكل مستمر </t>
  </si>
  <si>
    <t>مليون برميل مكافئ نفط/ اليوم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</si>
</sst>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_-;_-* #,##0\-;_-* &quot;-&quot;??_-;_-@_-"/>
    <numFmt numFmtId="168" formatCode="_-* #,##0_-;\-* #,##0_-;_-* &quot;-&quot;??_-;_-@_-"/>
    <numFmt numFmtId="169" formatCode="_-* #,##0.0000\ _ر_._س_._‏_-;\-* #,##0.0000\ _ر_._س_._‏_-;_-* &quot;-&quot;??\ _ر_._س_._‏_-;_-@_-"/>
    <numFmt numFmtId="170" formatCode="0.0"/>
    <numFmt numFmtId="171" formatCode="_-* #,##0.0000000\ _ر_._س_._‏_-;\-* #,##0.0000000\ _ر_._س_._‏_-;_-* &quot;-&quot;??\ _ر_._س_._‏_-;_-@_-"/>
    <numFmt numFmtId="172" formatCode="_-* #,##0.0\ _ر_._س_._‏_-;\-* #,##0.0\ _ر_._س_._‏_-;_-* &quot;-&quot;??\ _ر_._س_._‏_-;_-@_-"/>
  </numFmts>
  <fonts count="4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9"/>
      <color theme="0"/>
      <name val="Frutiger LT Arabic 45 Light"/>
    </font>
    <font>
      <sz val="9"/>
      <color theme="0"/>
      <name val="Frutiger LT Arabic 55 Roman"/>
    </font>
    <font>
      <sz val="9"/>
      <name val="Frutiger LT Arabic 55 Roman"/>
    </font>
    <font>
      <u/>
      <sz val="11"/>
      <color theme="10"/>
      <name val="Calibri"/>
      <family val="2"/>
      <charset val="178"/>
      <scheme val="minor"/>
    </font>
    <font>
      <sz val="9"/>
      <color theme="1"/>
      <name val="Frutiger LT Arabic 45 Light"/>
    </font>
    <font>
      <u/>
      <sz val="9"/>
      <color theme="10"/>
      <name val="Frutiger LT Arabic 55 Roman"/>
    </font>
    <font>
      <sz val="7"/>
      <color theme="2" tint="-0.499984740745262"/>
      <name val="Frutiger LT Arabic 45 Light"/>
    </font>
    <font>
      <sz val="9"/>
      <color rgb="FF505050"/>
      <name val="Frutiger LT Arabic 45 Light"/>
    </font>
    <font>
      <sz val="7"/>
      <color theme="2" tint="-0.499984740745262"/>
      <name val="Calibri"/>
      <family val="2"/>
      <charset val="178"/>
      <scheme val="minor"/>
    </font>
    <font>
      <sz val="9"/>
      <color theme="1"/>
      <name val="Frutiger LT Arabic 55 Roman"/>
    </font>
    <font>
      <sz val="11"/>
      <color theme="2" tint="-0.499984740745262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sz val="9"/>
      <color rgb="FFFFFFFF"/>
      <name val="Frutiger LT Arabic 55 Roman"/>
    </font>
    <font>
      <sz val="8"/>
      <color rgb="FF3B3838"/>
      <name val="Frutiger LT Arabic 55 Roman"/>
    </font>
    <font>
      <vertAlign val="superscript"/>
      <sz val="9"/>
      <color rgb="FFFFFFFF"/>
      <name val="Frutiger LT Arabic 55 Roman"/>
    </font>
    <font>
      <sz val="10"/>
      <color rgb="FFFF0000"/>
      <name val="Frutiger LT Arabic 45 Light"/>
    </font>
    <font>
      <sz val="14"/>
      <color rgb="FFFF0000"/>
      <name val="Frutiger LT Arabic 45 Light"/>
    </font>
    <font>
      <sz val="9"/>
      <color theme="2" tint="-0.749992370372631"/>
      <name val="Frutiger LT Arabic 55 Roman"/>
    </font>
    <font>
      <sz val="10"/>
      <color theme="1"/>
      <name val="Calibri"/>
      <family val="2"/>
    </font>
    <font>
      <u/>
      <sz val="9"/>
      <color theme="1" tint="0.34998626667073579"/>
      <name val="Frutiger LT Arabic 55 Roman"/>
    </font>
    <font>
      <sz val="11"/>
      <color rgb="FF44546A"/>
      <name val="Frutiger LT Arabic 55 Roman"/>
    </font>
    <font>
      <sz val="7"/>
      <color rgb="FF44546A"/>
      <name val="Frutiger LT Arabic 45 Light"/>
    </font>
    <font>
      <sz val="7"/>
      <color rgb="FF44546A"/>
      <name val="Frutiger LT Arabic 55 Roman"/>
    </font>
    <font>
      <sz val="9"/>
      <color rgb="FF44546A"/>
      <name val="Frutiger LT Arabic 55 Roman"/>
    </font>
    <font>
      <u/>
      <sz val="9"/>
      <color rgb="FF44546A"/>
      <name val="Frutiger LT Arabic 55 Roman"/>
    </font>
    <font>
      <b/>
      <sz val="12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11"/>
      <color rgb="FFFFFFFF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  <fill>
      <patternFill patternType="solid">
        <fgColor rgb="FF647C9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/>
      <bottom style="thin">
        <color theme="2"/>
      </bottom>
      <diagonal/>
    </border>
  </borders>
  <cellStyleXfs count="68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20" applyNumberFormat="0" applyAlignment="0" applyProtection="0"/>
    <xf numFmtId="0" fontId="23" fillId="9" borderId="21" applyNumberFormat="0" applyAlignment="0" applyProtection="0"/>
    <xf numFmtId="0" fontId="24" fillId="9" borderId="20" applyNumberFormat="0" applyAlignment="0" applyProtection="0"/>
    <xf numFmtId="0" fontId="25" fillId="0" borderId="22" applyNumberFormat="0" applyFill="0" applyAlignment="0" applyProtection="0"/>
    <xf numFmtId="0" fontId="26" fillId="10" borderId="23" applyNumberFormat="0" applyAlignment="0" applyProtection="0"/>
    <xf numFmtId="0" fontId="27" fillId="0" borderId="0" applyNumberFormat="0" applyFill="0" applyBorder="0" applyAlignment="0" applyProtection="0"/>
    <xf numFmtId="0" fontId="1" fillId="11" borderId="24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4" fillId="0" borderId="0"/>
    <xf numFmtId="165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4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166" fontId="5" fillId="4" borderId="3" xfId="1" applyNumberFormat="1" applyFont="1" applyFill="1" applyBorder="1" applyAlignment="1">
      <alignment horizontal="center" vertical="center" wrapText="1" shrinkToFit="1"/>
    </xf>
    <xf numFmtId="166" fontId="5" fillId="4" borderId="3" xfId="1" applyNumberFormat="1" applyFont="1" applyFill="1" applyBorder="1" applyAlignment="1">
      <alignment horizontal="right" vertical="center" wrapText="1" shrinkToFit="1"/>
    </xf>
    <xf numFmtId="166" fontId="5" fillId="2" borderId="3" xfId="1" applyNumberFormat="1" applyFont="1" applyFill="1" applyBorder="1" applyAlignment="1">
      <alignment horizontal="center" vertical="center" wrapText="1" shrinkToFit="1"/>
    </xf>
    <xf numFmtId="166" fontId="5" fillId="2" borderId="3" xfId="1" applyNumberFormat="1" applyFont="1" applyFill="1" applyBorder="1" applyAlignment="1">
      <alignment horizontal="right" vertical="center" wrapText="1" shrinkToFit="1"/>
    </xf>
    <xf numFmtId="0" fontId="7" fillId="0" borderId="0" xfId="0" applyFont="1"/>
    <xf numFmtId="0" fontId="8" fillId="0" borderId="0" xfId="2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9" fillId="0" borderId="0" xfId="0" applyFont="1"/>
    <xf numFmtId="0" fontId="9" fillId="2" borderId="4" xfId="0" applyFont="1" applyFill="1" applyBorder="1" applyAlignment="1">
      <alignment horizontal="right" vertical="center" wrapText="1" shrinkToFit="1"/>
    </xf>
    <xf numFmtId="0" fontId="7" fillId="0" borderId="0" xfId="0" applyFont="1" applyAlignment="1">
      <alignment vertical="center" wrapText="1"/>
    </xf>
    <xf numFmtId="166" fontId="4" fillId="3" borderId="3" xfId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readingOrder="2"/>
    </xf>
    <xf numFmtId="167" fontId="10" fillId="2" borderId="0" xfId="1" applyNumberFormat="1" applyFont="1" applyFill="1" applyBorder="1" applyAlignment="1">
      <alignment horizontal="right" vertical="center" wrapText="1" indent="1"/>
    </xf>
    <xf numFmtId="0" fontId="7" fillId="2" borderId="0" xfId="0" applyFont="1" applyFill="1"/>
    <xf numFmtId="167" fontId="7" fillId="0" borderId="0" xfId="0" applyNumberFormat="1" applyFont="1"/>
    <xf numFmtId="2" fontId="7" fillId="0" borderId="0" xfId="0" applyNumberFormat="1" applyFont="1"/>
    <xf numFmtId="2" fontId="4" fillId="3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/>
    <xf numFmtId="49" fontId="0" fillId="0" borderId="0" xfId="0" applyNumberFormat="1"/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2" borderId="3" xfId="1" applyFont="1" applyFill="1" applyBorder="1" applyAlignment="1">
      <alignment horizontal="center" vertical="center" wrapText="1" shrinkToFit="1"/>
    </xf>
    <xf numFmtId="165" fontId="5" fillId="4" borderId="3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right"/>
    </xf>
    <xf numFmtId="0" fontId="3" fillId="3" borderId="0" xfId="0" applyFont="1" applyFill="1" applyAlignment="1">
      <alignment horizontal="center" vertical="center" wrapText="1" shrinkToFit="1"/>
    </xf>
    <xf numFmtId="0" fontId="13" fillId="0" borderId="0" xfId="0" applyFont="1"/>
    <xf numFmtId="164" fontId="12" fillId="0" borderId="0" xfId="4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 shrinkToFit="1"/>
    </xf>
    <xf numFmtId="166" fontId="5" fillId="2" borderId="8" xfId="1" applyNumberFormat="1" applyFont="1" applyFill="1" applyBorder="1" applyAlignment="1">
      <alignment horizontal="right" vertical="center" wrapText="1" shrinkToFit="1"/>
    </xf>
    <xf numFmtId="166" fontId="7" fillId="0" borderId="0" xfId="0" applyNumberFormat="1" applyFont="1"/>
    <xf numFmtId="0" fontId="8" fillId="0" borderId="0" xfId="2" applyFont="1" applyAlignment="1">
      <alignment vertical="center"/>
    </xf>
    <xf numFmtId="0" fontId="9" fillId="2" borderId="4" xfId="0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35" fillId="0" borderId="0" xfId="0" applyFont="1"/>
    <xf numFmtId="0" fontId="36" fillId="0" borderId="0" xfId="0" applyFont="1"/>
    <xf numFmtId="2" fontId="36" fillId="0" borderId="0" xfId="0" applyNumberFormat="1" applyFont="1"/>
    <xf numFmtId="0" fontId="4" fillId="3" borderId="26" xfId="0" applyFont="1" applyFill="1" applyBorder="1" applyAlignment="1">
      <alignment horizontal="center" vertical="center" wrapText="1" shrinkToFit="1"/>
    </xf>
    <xf numFmtId="0" fontId="38" fillId="0" borderId="0" xfId="0" applyFont="1" applyAlignment="1">
      <alignment vertical="center" wrapText="1"/>
    </xf>
    <xf numFmtId="166" fontId="37" fillId="0" borderId="26" xfId="59" applyNumberFormat="1" applyFont="1" applyFill="1" applyBorder="1" applyAlignment="1">
      <alignment horizontal="center" vertical="center" wrapText="1" shrinkToFit="1"/>
    </xf>
    <xf numFmtId="166" fontId="37" fillId="36" borderId="26" xfId="59" applyNumberFormat="1" applyFont="1" applyFill="1" applyBorder="1" applyAlignment="1">
      <alignment horizontal="center" vertical="center" wrapText="1" shrinkToFit="1"/>
    </xf>
    <xf numFmtId="166" fontId="0" fillId="0" borderId="0" xfId="0" applyNumberFormat="1"/>
    <xf numFmtId="165" fontId="0" fillId="0" borderId="0" xfId="0" applyNumberFormat="1"/>
    <xf numFmtId="0" fontId="4" fillId="3" borderId="7" xfId="0" applyFont="1" applyFill="1" applyBorder="1" applyAlignment="1">
      <alignment horizontal="center" vertical="center" wrapText="1" shrinkToFit="1" readingOrder="1"/>
    </xf>
    <xf numFmtId="0" fontId="4" fillId="3" borderId="7" xfId="0" applyFont="1" applyFill="1" applyBorder="1" applyAlignment="1">
      <alignment horizontal="center" vertical="center" shrinkToFit="1" readingOrder="1"/>
    </xf>
    <xf numFmtId="0" fontId="3" fillId="3" borderId="5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166" fontId="43" fillId="4" borderId="0" xfId="1" applyNumberFormat="1" applyFont="1" applyFill="1" applyBorder="1" applyAlignment="1">
      <alignment horizontal="center" vertical="center" wrapText="1" shrinkToFit="1"/>
    </xf>
    <xf numFmtId="166" fontId="43" fillId="4" borderId="6" xfId="2" applyNumberFormat="1" applyFont="1" applyFill="1" applyBorder="1" applyAlignment="1">
      <alignment horizontal="right" vertical="center" wrapText="1" shrinkToFit="1"/>
    </xf>
    <xf numFmtId="0" fontId="42" fillId="0" borderId="0" xfId="0" applyFont="1" applyAlignment="1">
      <alignment vertical="center" readingOrder="2"/>
    </xf>
    <xf numFmtId="0" fontId="39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 readingOrder="1"/>
    </xf>
    <xf numFmtId="0" fontId="4" fillId="3" borderId="3" xfId="0" applyFont="1" applyFill="1" applyBorder="1" applyAlignment="1">
      <alignment horizontal="center" vertical="center" shrinkToFit="1" readingOrder="1"/>
    </xf>
    <xf numFmtId="0" fontId="4" fillId="3" borderId="34" xfId="0" applyFont="1" applyFill="1" applyBorder="1" applyAlignment="1">
      <alignment horizontal="center" vertical="center" shrinkToFit="1" readingOrder="1"/>
    </xf>
    <xf numFmtId="168" fontId="4" fillId="3" borderId="0" xfId="4" applyNumberFormat="1" applyFont="1" applyFill="1" applyBorder="1" applyAlignment="1">
      <alignment horizontal="center" vertical="center" wrapText="1" shrinkToFit="1" readingOrder="1"/>
    </xf>
    <xf numFmtId="0" fontId="2" fillId="2" borderId="1" xfId="0" applyFont="1" applyFill="1" applyBorder="1"/>
    <xf numFmtId="165" fontId="7" fillId="0" borderId="0" xfId="0" applyNumberFormat="1" applyFont="1"/>
    <xf numFmtId="166" fontId="7" fillId="0" borderId="0" xfId="0" applyNumberFormat="1" applyFont="1" applyAlignment="1">
      <alignment horizontal="center" vertical="center"/>
    </xf>
    <xf numFmtId="9" fontId="7" fillId="0" borderId="0" xfId="63" applyFont="1" applyAlignment="1">
      <alignment horizontal="center" vertical="center"/>
    </xf>
    <xf numFmtId="9" fontId="7" fillId="0" borderId="0" xfId="63" applyFont="1" applyAlignment="1">
      <alignment horizontal="center" vertical="center" wrapText="1"/>
    </xf>
    <xf numFmtId="2" fontId="7" fillId="0" borderId="0" xfId="63" applyNumberFormat="1" applyFont="1" applyAlignment="1">
      <alignment horizontal="center" vertical="center"/>
    </xf>
    <xf numFmtId="2" fontId="0" fillId="0" borderId="0" xfId="0" applyNumberFormat="1"/>
    <xf numFmtId="2" fontId="5" fillId="4" borderId="3" xfId="63" applyNumberFormat="1" applyFont="1" applyFill="1" applyBorder="1" applyAlignment="1">
      <alignment horizontal="center" vertical="center" wrapText="1" shrinkToFit="1"/>
    </xf>
    <xf numFmtId="2" fontId="5" fillId="2" borderId="3" xfId="63" applyNumberFormat="1" applyFont="1" applyFill="1" applyBorder="1" applyAlignment="1">
      <alignment horizontal="center" vertical="center" wrapText="1" shrinkToFit="1"/>
    </xf>
    <xf numFmtId="2" fontId="7" fillId="0" borderId="0" xfId="63" applyNumberFormat="1" applyFont="1"/>
    <xf numFmtId="166" fontId="4" fillId="37" borderId="3" xfId="1" applyNumberFormat="1" applyFont="1" applyFill="1" applyBorder="1" applyAlignment="1">
      <alignment horizontal="center" vertical="center" wrapText="1" shrinkToFit="1"/>
    </xf>
    <xf numFmtId="168" fontId="4" fillId="3" borderId="36" xfId="4" applyNumberFormat="1" applyFont="1" applyFill="1" applyBorder="1" applyAlignment="1">
      <alignment horizontal="center" vertical="center" wrapText="1" shrinkToFit="1" readingOrder="1"/>
    </xf>
    <xf numFmtId="168" fontId="4" fillId="3" borderId="35" xfId="4" applyNumberFormat="1" applyFont="1" applyFill="1" applyBorder="1" applyAlignment="1">
      <alignment horizontal="center" vertical="center" wrapText="1" shrinkToFit="1" readingOrder="1"/>
    </xf>
    <xf numFmtId="0" fontId="0" fillId="0" borderId="12" xfId="0" applyBorder="1"/>
    <xf numFmtId="2" fontId="4" fillId="3" borderId="3" xfId="63" applyNumberFormat="1" applyFont="1" applyFill="1" applyBorder="1" applyAlignment="1">
      <alignment horizontal="center" vertical="center" wrapText="1" shrinkToFit="1"/>
    </xf>
    <xf numFmtId="166" fontId="43" fillId="2" borderId="3" xfId="0" applyNumberFormat="1" applyFont="1" applyFill="1" applyBorder="1" applyAlignment="1">
      <alignment horizontal="center" vertical="center" wrapText="1" shrinkToFit="1"/>
    </xf>
    <xf numFmtId="166" fontId="43" fillId="2" borderId="6" xfId="2" applyNumberFormat="1" applyFont="1" applyFill="1" applyBorder="1" applyAlignment="1">
      <alignment horizontal="right" vertical="center" wrapText="1" shrinkToFit="1"/>
    </xf>
    <xf numFmtId="2" fontId="7" fillId="0" borderId="0" xfId="0" applyNumberFormat="1" applyFont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 readingOrder="2"/>
    </xf>
    <xf numFmtId="0" fontId="33" fillId="0" borderId="3" xfId="0" applyFont="1" applyBorder="1" applyAlignment="1">
      <alignment horizontal="center" vertical="center" wrapText="1" readingOrder="2"/>
    </xf>
    <xf numFmtId="0" fontId="33" fillId="4" borderId="3" xfId="0" applyFont="1" applyFill="1" applyBorder="1" applyAlignment="1">
      <alignment horizontal="center" vertical="center" wrapText="1" readingOrder="2"/>
    </xf>
    <xf numFmtId="0" fontId="32" fillId="3" borderId="4" xfId="0" applyFont="1" applyFill="1" applyBorder="1" applyAlignment="1">
      <alignment horizontal="center" vertical="center" wrapText="1" readingOrder="2"/>
    </xf>
    <xf numFmtId="0" fontId="40" fillId="0" borderId="0" xfId="0" applyFont="1" applyAlignment="1">
      <alignment vertical="center" readingOrder="2"/>
    </xf>
    <xf numFmtId="165" fontId="11" fillId="0" borderId="0" xfId="0" applyNumberFormat="1" applyFont="1"/>
    <xf numFmtId="166" fontId="9" fillId="2" borderId="5" xfId="0" applyNumberFormat="1" applyFont="1" applyFill="1" applyBorder="1" applyAlignment="1">
      <alignment horizontal="right" vertical="center" wrapText="1" shrinkToFit="1"/>
    </xf>
    <xf numFmtId="166" fontId="41" fillId="2" borderId="5" xfId="0" applyNumberFormat="1" applyFont="1" applyFill="1" applyBorder="1" applyAlignment="1">
      <alignment vertical="center" wrapText="1" shrinkToFit="1"/>
    </xf>
    <xf numFmtId="2" fontId="11" fillId="0" borderId="0" xfId="0" applyNumberFormat="1" applyFont="1"/>
    <xf numFmtId="165" fontId="41" fillId="2" borderId="5" xfId="0" applyNumberFormat="1" applyFont="1" applyFill="1" applyBorder="1" applyAlignment="1">
      <alignment vertical="center" wrapText="1" shrinkToFit="1"/>
    </xf>
    <xf numFmtId="169" fontId="9" fillId="2" borderId="5" xfId="0" applyNumberFormat="1" applyFont="1" applyFill="1" applyBorder="1" applyAlignment="1">
      <alignment horizontal="right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170" fontId="0" fillId="0" borderId="0" xfId="0" applyNumberFormat="1"/>
    <xf numFmtId="166" fontId="12" fillId="0" borderId="0" xfId="0" applyNumberFormat="1" applyFont="1" applyAlignment="1">
      <alignment horizontal="center" vertical="center"/>
    </xf>
    <xf numFmtId="165" fontId="5" fillId="4" borderId="0" xfId="1" applyFont="1" applyFill="1" applyBorder="1" applyAlignment="1">
      <alignment horizontal="center" vertical="center" wrapText="1" shrinkToFit="1"/>
    </xf>
    <xf numFmtId="165" fontId="5" fillId="2" borderId="0" xfId="1" applyFont="1" applyFill="1" applyBorder="1" applyAlignment="1">
      <alignment horizontal="center" vertical="center" wrapText="1" shrinkToFit="1"/>
    </xf>
    <xf numFmtId="171" fontId="41" fillId="2" borderId="0" xfId="0" applyNumberFormat="1" applyFont="1" applyFill="1" applyAlignment="1">
      <alignment vertical="center" wrapText="1" shrinkToFit="1"/>
    </xf>
    <xf numFmtId="0" fontId="27" fillId="0" borderId="0" xfId="0" applyFont="1"/>
    <xf numFmtId="165" fontId="37" fillId="0" borderId="26" xfId="59" applyNumberFormat="1" applyFont="1" applyFill="1" applyBorder="1" applyAlignment="1">
      <alignment horizontal="center" vertical="center" wrapText="1" shrinkToFit="1"/>
    </xf>
    <xf numFmtId="165" fontId="37" fillId="36" borderId="26" xfId="59" applyNumberFormat="1" applyFont="1" applyFill="1" applyBorder="1" applyAlignment="1">
      <alignment horizontal="center" vertical="center" wrapText="1" shrinkToFit="1"/>
    </xf>
    <xf numFmtId="164" fontId="4" fillId="3" borderId="0" xfId="4" applyFont="1" applyFill="1" applyBorder="1" applyAlignment="1">
      <alignment horizontal="center" vertical="center" wrapText="1" shrinkToFit="1" readingOrder="1"/>
    </xf>
    <xf numFmtId="166" fontId="37" fillId="36" borderId="26" xfId="59" applyNumberFormat="1" applyFont="1" applyFill="1" applyBorder="1" applyAlignment="1">
      <alignment horizontal="right" vertical="center" wrapText="1" shrinkToFit="1"/>
    </xf>
    <xf numFmtId="166" fontId="37" fillId="0" borderId="26" xfId="59" applyNumberFormat="1" applyFont="1" applyFill="1" applyBorder="1" applyAlignment="1">
      <alignment horizontal="right" vertical="center" wrapText="1" shrinkToFit="1"/>
    </xf>
    <xf numFmtId="0" fontId="40" fillId="2" borderId="0" xfId="0" applyFont="1" applyFill="1" applyAlignment="1">
      <alignment vertical="center" readingOrder="2"/>
    </xf>
    <xf numFmtId="172" fontId="4" fillId="3" borderId="3" xfId="0" applyNumberFormat="1" applyFont="1" applyFill="1" applyBorder="1" applyAlignment="1">
      <alignment horizontal="center" vertical="center" wrapText="1" shrinkToFit="1"/>
    </xf>
    <xf numFmtId="1" fontId="0" fillId="0" borderId="0" xfId="0" applyNumberFormat="1"/>
    <xf numFmtId="164" fontId="4" fillId="3" borderId="7" xfId="4" applyFont="1" applyFill="1" applyBorder="1" applyAlignment="1">
      <alignment horizontal="center" vertical="center" wrapText="1" shrinkToFit="1" readingOrder="1"/>
    </xf>
    <xf numFmtId="0" fontId="42" fillId="0" borderId="0" xfId="0" applyFont="1"/>
    <xf numFmtId="0" fontId="12" fillId="0" borderId="0" xfId="0" applyFont="1"/>
    <xf numFmtId="0" fontId="42" fillId="2" borderId="4" xfId="0" applyFont="1" applyFill="1" applyBorder="1" applyAlignment="1">
      <alignment vertical="center" wrapText="1" shrinkToFit="1"/>
    </xf>
    <xf numFmtId="49" fontId="40" fillId="2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center" vertical="center" readingOrder="2"/>
    </xf>
    <xf numFmtId="0" fontId="42" fillId="2" borderId="4" xfId="0" applyFont="1" applyFill="1" applyBorder="1" applyAlignment="1">
      <alignment horizontal="right" vertical="center" wrapText="1" shrinkToFit="1"/>
    </xf>
    <xf numFmtId="0" fontId="42" fillId="2" borderId="5" xfId="0" applyFont="1" applyFill="1" applyBorder="1" applyAlignment="1">
      <alignment horizontal="right" vertical="center" wrapText="1" shrinkToFit="1"/>
    </xf>
    <xf numFmtId="0" fontId="8" fillId="0" borderId="0" xfId="2" applyFont="1" applyAlignment="1">
      <alignment horizontal="center" vertical="center"/>
    </xf>
    <xf numFmtId="1" fontId="4" fillId="37" borderId="4" xfId="0" applyNumberFormat="1" applyFont="1" applyFill="1" applyBorder="1" applyAlignment="1">
      <alignment horizontal="center" vertical="center" wrapText="1" shrinkToFit="1"/>
    </xf>
    <xf numFmtId="1" fontId="4" fillId="37" borderId="6" xfId="0" applyNumberFormat="1" applyFont="1" applyFill="1" applyBorder="1" applyAlignment="1">
      <alignment horizontal="center" vertical="center" wrapText="1" shrinkToFit="1"/>
    </xf>
    <xf numFmtId="1" fontId="4" fillId="3" borderId="4" xfId="0" applyNumberFormat="1" applyFont="1" applyFill="1" applyBorder="1" applyAlignment="1">
      <alignment horizontal="center" vertical="center" wrapText="1" shrinkToFit="1"/>
    </xf>
    <xf numFmtId="1" fontId="4" fillId="3" borderId="6" xfId="0" applyNumberFormat="1" applyFont="1" applyFill="1" applyBorder="1" applyAlignment="1">
      <alignment horizontal="center" vertical="center" wrapText="1" shrinkToFit="1"/>
    </xf>
    <xf numFmtId="1" fontId="4" fillId="3" borderId="7" xfId="0" applyNumberFormat="1" applyFont="1" applyFill="1" applyBorder="1" applyAlignment="1">
      <alignment horizontal="center" vertical="center" wrapText="1" shrinkToFit="1"/>
    </xf>
    <xf numFmtId="1" fontId="4" fillId="3" borderId="9" xfId="0" applyNumberFormat="1" applyFont="1" applyFill="1" applyBorder="1" applyAlignment="1">
      <alignment horizontal="center" vertical="center" wrapText="1" shrinkToFit="1"/>
    </xf>
    <xf numFmtId="0" fontId="4" fillId="3" borderId="13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" fontId="4" fillId="3" borderId="2" xfId="0" applyNumberFormat="1" applyFont="1" applyFill="1" applyBorder="1" applyAlignment="1">
      <alignment horizontal="center" vertical="center" wrapText="1" shrinkToFit="1"/>
    </xf>
    <xf numFmtId="1" fontId="4" fillId="3" borderId="13" xfId="0" applyNumberFormat="1" applyFont="1" applyFill="1" applyBorder="1" applyAlignment="1">
      <alignment horizontal="center" vertical="center" wrapText="1" shrinkToFit="1"/>
    </xf>
    <xf numFmtId="1" fontId="4" fillId="3" borderId="10" xfId="0" applyNumberFormat="1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2" fillId="2" borderId="6" xfId="0" applyFont="1" applyFill="1" applyBorder="1" applyAlignment="1">
      <alignment horizontal="right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readingOrder="2"/>
    </xf>
    <xf numFmtId="1" fontId="15" fillId="3" borderId="16" xfId="0" applyNumberFormat="1" applyFont="1" applyFill="1" applyBorder="1" applyAlignment="1">
      <alignment horizontal="center" vertical="center" wrapText="1" shrinkToFit="1"/>
    </xf>
    <xf numFmtId="1" fontId="15" fillId="3" borderId="15" xfId="0" applyNumberFormat="1" applyFont="1" applyFill="1" applyBorder="1" applyAlignment="1">
      <alignment horizontal="center" vertical="center" wrapText="1" shrinkToFit="1"/>
    </xf>
    <xf numFmtId="1" fontId="4" fillId="3" borderId="8" xfId="0" applyNumberFormat="1" applyFont="1" applyFill="1" applyBorder="1" applyAlignment="1">
      <alignment horizontal="center" vertical="center" wrapText="1" shrinkToFit="1"/>
    </xf>
    <xf numFmtId="0" fontId="40" fillId="0" borderId="1" xfId="0" applyFont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8" fillId="0" borderId="12" xfId="2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15" fillId="3" borderId="28" xfId="0" applyFont="1" applyFill="1" applyBorder="1" applyAlignment="1">
      <alignment horizontal="center" vertical="center" wrapText="1" shrinkToFit="1"/>
    </xf>
    <xf numFmtId="0" fontId="15" fillId="3" borderId="29" xfId="0" applyFont="1" applyFill="1" applyBorder="1" applyAlignment="1">
      <alignment horizontal="center" vertical="center" wrapText="1" shrinkToFit="1"/>
    </xf>
    <xf numFmtId="0" fontId="15" fillId="3" borderId="31" xfId="0" applyFont="1" applyFill="1" applyBorder="1" applyAlignment="1">
      <alignment horizontal="center" vertical="center" wrapText="1" shrinkToFit="1"/>
    </xf>
    <xf numFmtId="0" fontId="15" fillId="3" borderId="32" xfId="0" applyFont="1" applyFill="1" applyBorder="1" applyAlignment="1">
      <alignment horizontal="center" vertical="center" wrapText="1" shrinkToFit="1"/>
    </xf>
    <xf numFmtId="0" fontId="39" fillId="0" borderId="0" xfId="0" applyFont="1" applyAlignment="1">
      <alignment horizont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7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165" fontId="37" fillId="0" borderId="27" xfId="59" applyNumberFormat="1" applyFont="1" applyFill="1" applyBorder="1" applyAlignment="1">
      <alignment horizontal="center" vertical="center" wrapText="1" shrinkToFit="1"/>
    </xf>
    <xf numFmtId="165" fontId="37" fillId="0" borderId="0" xfId="59" applyNumberFormat="1" applyFont="1" applyFill="1" applyBorder="1" applyAlignment="1">
      <alignment horizontal="center" vertical="center" wrapText="1" shrinkToFit="1"/>
    </xf>
    <xf numFmtId="165" fontId="37" fillId="36" borderId="27" xfId="59" applyNumberFormat="1" applyFont="1" applyFill="1" applyBorder="1" applyAlignment="1">
      <alignment horizontal="center" vertical="center" wrapText="1" shrinkToFit="1"/>
    </xf>
    <xf numFmtId="165" fontId="37" fillId="36" borderId="0" xfId="59" applyNumberFormat="1" applyFont="1" applyFill="1" applyBorder="1" applyAlignment="1">
      <alignment horizontal="center" vertical="center" wrapText="1" shrinkToFit="1"/>
    </xf>
    <xf numFmtId="0" fontId="40" fillId="2" borderId="0" xfId="0" applyFont="1" applyFill="1" applyAlignment="1">
      <alignment horizontal="center" vertical="center" readingOrder="2"/>
    </xf>
    <xf numFmtId="0" fontId="44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 vertical="center" wrapText="1" shrinkToFit="1" readingOrder="1"/>
    </xf>
    <xf numFmtId="0" fontId="4" fillId="3" borderId="5" xfId="0" applyFont="1" applyFill="1" applyBorder="1" applyAlignment="1">
      <alignment horizontal="center" vertical="center" wrapText="1" shrinkToFit="1" readingOrder="1"/>
    </xf>
    <xf numFmtId="0" fontId="4" fillId="3" borderId="6" xfId="0" applyFont="1" applyFill="1" applyBorder="1" applyAlignment="1">
      <alignment horizontal="center" vertical="center" wrapText="1" shrinkToFit="1" readingOrder="1"/>
    </xf>
    <xf numFmtId="0" fontId="4" fillId="3" borderId="14" xfId="0" applyFont="1" applyFill="1" applyBorder="1" applyAlignment="1">
      <alignment horizontal="center" vertical="center" wrapText="1" shrinkToFit="1" readingOrder="1"/>
    </xf>
    <xf numFmtId="0" fontId="4" fillId="3" borderId="33" xfId="0" applyFont="1" applyFill="1" applyBorder="1" applyAlignment="1">
      <alignment horizontal="center" vertical="center" wrapText="1" shrinkToFit="1" readingOrder="1"/>
    </xf>
    <xf numFmtId="0" fontId="4" fillId="3" borderId="11" xfId="0" applyFont="1" applyFill="1" applyBorder="1" applyAlignment="1">
      <alignment horizontal="center" vertical="center" wrapText="1" shrinkToFit="1" readingOrder="1"/>
    </xf>
    <xf numFmtId="0" fontId="39" fillId="0" borderId="0" xfId="0" applyFont="1" applyAlignment="1">
      <alignment horizontal="left"/>
    </xf>
    <xf numFmtId="168" fontId="4" fillId="3" borderId="12" xfId="4" applyNumberFormat="1" applyFont="1" applyFill="1" applyBorder="1" applyAlignment="1">
      <alignment horizontal="center" vertical="center" wrapText="1" shrinkToFit="1" readingOrder="1"/>
    </xf>
    <xf numFmtId="168" fontId="4" fillId="3" borderId="14" xfId="4" applyNumberFormat="1" applyFont="1" applyFill="1" applyBorder="1" applyAlignment="1">
      <alignment horizontal="center" vertical="center" wrapText="1" shrinkToFit="1" readingOrder="1"/>
    </xf>
    <xf numFmtId="0" fontId="4" fillId="3" borderId="12" xfId="0" applyFont="1" applyFill="1" applyBorder="1" applyAlignment="1">
      <alignment horizontal="center" vertical="center" wrapText="1" shrinkToFit="1" readingOrder="1"/>
    </xf>
    <xf numFmtId="0" fontId="4" fillId="3" borderId="37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readingOrder="2"/>
    </xf>
    <xf numFmtId="0" fontId="42" fillId="0" borderId="2" xfId="0" applyFont="1" applyBorder="1" applyAlignment="1">
      <alignment horizontal="right" vertical="center" wrapText="1" shrinkToFit="1"/>
    </xf>
    <xf numFmtId="0" fontId="42" fillId="0" borderId="12" xfId="0" applyFont="1" applyBorder="1" applyAlignment="1">
      <alignment horizontal="right" vertical="center" wrapText="1" shrinkToFit="1"/>
    </xf>
    <xf numFmtId="0" fontId="4" fillId="3" borderId="2" xfId="0" applyFont="1" applyFill="1" applyBorder="1" applyAlignment="1">
      <alignment horizontal="right" vertical="center" wrapText="1" shrinkToFit="1" readingOrder="1"/>
    </xf>
    <xf numFmtId="0" fontId="4" fillId="3" borderId="12" xfId="0" applyFont="1" applyFill="1" applyBorder="1" applyAlignment="1">
      <alignment horizontal="right" vertical="center" wrapText="1" shrinkToFit="1" readingOrder="1"/>
    </xf>
    <xf numFmtId="0" fontId="4" fillId="3" borderId="14" xfId="0" applyFont="1" applyFill="1" applyBorder="1" applyAlignment="1">
      <alignment horizontal="right" vertical="center" wrapText="1" shrinkToFit="1" readingOrder="1"/>
    </xf>
  </cellXfs>
  <cellStyles count="68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تمييز1 2" xfId="43" xr:uid="{00000000-0005-0000-0000-00000C000000}"/>
    <cellStyle name="60% - تمييز2 2" xfId="44" xr:uid="{00000000-0005-0000-0000-00000D000000}"/>
    <cellStyle name="60% - تمييز3 2" xfId="45" xr:uid="{00000000-0005-0000-0000-00000E000000}"/>
    <cellStyle name="60% - تمييز4 2" xfId="46" xr:uid="{00000000-0005-0000-0000-00000F000000}"/>
    <cellStyle name="60% - تمييز5 2" xfId="47" xr:uid="{00000000-0005-0000-0000-000010000000}"/>
    <cellStyle name="60% - تمييز6 2" xfId="48" xr:uid="{00000000-0005-0000-0000-00001100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4" builtinId="3"/>
    <cellStyle name="Comma 2" xfId="1" xr:uid="{00000000-0005-0000-0000-000013000000}"/>
    <cellStyle name="Comma 2 2" xfId="50" xr:uid="{00000000-0005-0000-0000-000014000000}"/>
    <cellStyle name="Comma 2 2 2" xfId="57" xr:uid="{00000000-0005-0000-0000-000015000000}"/>
    <cellStyle name="Comma 2 3" xfId="52" xr:uid="{00000000-0005-0000-0000-000016000000}"/>
    <cellStyle name="Comma 2 3 2" xfId="58" xr:uid="{00000000-0005-0000-0000-000017000000}"/>
    <cellStyle name="Comma 2 4" xfId="55" xr:uid="{00000000-0005-0000-0000-000018000000}"/>
    <cellStyle name="Comma 2 5" xfId="40" xr:uid="{00000000-0005-0000-0000-000019000000}"/>
    <cellStyle name="Comma 3" xfId="54" xr:uid="{00000000-0005-0000-0000-00001A000000}"/>
    <cellStyle name="Comma 4" xfId="59" xr:uid="{00000000-0005-0000-0000-00001B000000}"/>
    <cellStyle name="Comma 4 2" xfId="65" xr:uid="{00000000-0005-0000-0000-00001C000000}"/>
    <cellStyle name="Comma 5" xfId="61" xr:uid="{00000000-0005-0000-0000-00001D000000}"/>
    <cellStyle name="Comma 5 2" xfId="66" xr:uid="{00000000-0005-0000-0000-00001E000000}"/>
    <cellStyle name="Comma 6" xfId="64" xr:uid="{00000000-0005-0000-0000-00001F000000}"/>
    <cellStyle name="Comma 7" xfId="67" xr:uid="{FC64D8D1-585F-4F66-B968-C7B96FE76705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1" builtinId="20" customBuiltin="1"/>
    <cellStyle name="Linked Cell" xfId="14" builtinId="24" customBuiltin="1"/>
    <cellStyle name="Normal" xfId="0" builtinId="0"/>
    <cellStyle name="Normal 2" xfId="38" xr:uid="{00000000-0005-0000-0000-000021000000}"/>
    <cellStyle name="Normal 3" xfId="60" xr:uid="{00000000-0005-0000-0000-000022000000}"/>
    <cellStyle name="Note" xfId="17" builtinId="10" customBuiltin="1"/>
    <cellStyle name="Output" xfId="12" builtinId="21" customBuiltin="1"/>
    <cellStyle name="Percent" xfId="63" builtinId="5"/>
    <cellStyle name="Percent 2" xfId="51" xr:uid="{00000000-0005-0000-0000-000024000000}"/>
    <cellStyle name="Total" xfId="19" builtinId="25" customBuiltin="1"/>
    <cellStyle name="Warning Text" xfId="16" builtinId="11" customBuiltin="1"/>
    <cellStyle name="ارتباط تشعبي 2" xfId="62" xr:uid="{00000000-0005-0000-0000-000028000000}"/>
    <cellStyle name="عادي 2" xfId="39" xr:uid="{00000000-0005-0000-0000-000035000000}"/>
    <cellStyle name="عادي 2 2" xfId="49" xr:uid="{00000000-0005-0000-0000-000036000000}"/>
    <cellStyle name="عادي 2 2 2" xfId="56" xr:uid="{00000000-0005-0000-0000-000037000000}"/>
    <cellStyle name="عادي 2 3" xfId="53" xr:uid="{00000000-0005-0000-0000-000038000000}"/>
    <cellStyle name="عادي 3" xfId="3" xr:uid="{00000000-0005-0000-0000-000039000000}"/>
    <cellStyle name="عنوان 5" xfId="41" xr:uid="{00000000-0005-0000-0000-00003E000000}"/>
    <cellStyle name="محايد 2" xfId="42" xr:uid="{00000000-0005-0000-0000-00003F000000}"/>
  </cellStyles>
  <dxfs count="4">
    <dxf>
      <font>
        <strike val="0"/>
        <outline val="0"/>
        <shadow val="0"/>
        <u val="none"/>
        <vertAlign val="baseline"/>
        <sz val="9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1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9"/>
        <color rgb="FF44546A"/>
        <name val="Frutiger LT Arabic 55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Neo Sans Arabic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47C9C"/>
      <color rgb="FF41719C"/>
      <color rgb="FFBDD7EE"/>
      <color rgb="FF9EAEBC"/>
      <color rgb="FFA9CBE9"/>
      <color rgb="FF44546A"/>
      <color rgb="FF8396AF"/>
      <color rgb="FF8497B0"/>
      <color rgb="FF2C6EAA"/>
      <color rgb="FF66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21" Type="http://schemas.openxmlformats.org/officeDocument/2006/relationships/externalLink" Target="externalLinks/externalLink1.xml"/><Relationship Id="rId34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4.xml"/><Relationship Id="rId37" Type="http://schemas.openxmlformats.org/officeDocument/2006/relationships/customXml" Target="../customXml/item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alcChain" Target="calcChain.xml"/><Relationship Id="rId36" Type="http://schemas.openxmlformats.org/officeDocument/2006/relationships/customXml" Target="../customXml/item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powerPivotData" Target="model/item.data"/><Relationship Id="rId30" Type="http://schemas.openxmlformats.org/officeDocument/2006/relationships/customXml" Target="../customXml/item2.xml"/><Relationship Id="rId35" Type="http://schemas.openxmlformats.org/officeDocument/2006/relationships/customXml" Target="../customXml/item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 الافقي الكلي الساقط </a:t>
            </a:r>
            <a:r>
              <a:rPr lang="en-US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baseline="0">
                <a:effectLst/>
              </a:rPr>
              <a:t>(</a:t>
            </a:r>
            <a:r>
              <a:rPr lang="en-US" sz="1200" b="0" i="0" u="none" strike="noStrike" baseline="0">
                <a:effectLst/>
              </a:rPr>
              <a:t>GHI</a:t>
            </a:r>
            <a:r>
              <a:rPr lang="ar-SA" sz="1200" b="0" i="0" u="none" strike="noStrike" baseline="0">
                <a:effectLst/>
              </a:rPr>
              <a:t>) </a:t>
            </a:r>
            <a:endParaRPr lang="ar-SA" sz="1200" b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37135412454107897"/>
          <c:y val="1.6769901092837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080233550866565"/>
          <c:y val="0.16399520828766928"/>
          <c:w val="0.71761744283475137"/>
          <c:h val="0.4346401689310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GHI!$A$22</c:f>
              <c:strCache>
                <c:ptCount val="1"/>
                <c:pt idx="0">
                  <c:v>المتوسط اليومي للاشعاع في المنطقة الوسطى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GHI!$C$22:$J$22</c:f>
              <c:numCache>
                <c:formatCode>_-* #,##0\ _ر_._س_._‏_-;\-* #,##0\ _ر_._س_._‏_-;_-* "-"??\ _ر_._س_._‏_-;_-@_-</c:formatCode>
                <c:ptCount val="8"/>
                <c:pt idx="0">
                  <c:v>6022</c:v>
                </c:pt>
                <c:pt idx="1">
                  <c:v>6181</c:v>
                </c:pt>
                <c:pt idx="2">
                  <c:v>6166</c:v>
                </c:pt>
                <c:pt idx="3">
                  <c:v>6258</c:v>
                </c:pt>
                <c:pt idx="4">
                  <c:v>5924</c:v>
                </c:pt>
                <c:pt idx="5">
                  <c:v>6261</c:v>
                </c:pt>
                <c:pt idx="6">
                  <c:v>6066</c:v>
                </c:pt>
                <c:pt idx="7">
                  <c:v>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7-4B6E-9B3E-16903E3CAE6D}"/>
            </c:ext>
          </c:extLst>
        </c:ser>
        <c:ser>
          <c:idx val="1"/>
          <c:order val="1"/>
          <c:tx>
            <c:strRef>
              <c:f>GHI!$A$29</c:f>
              <c:strCache>
                <c:ptCount val="1"/>
                <c:pt idx="0">
                  <c:v>المتوسط اليومي للاشعاع في المنطقة الشرقية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GHI!$C$29:$J$29</c:f>
              <c:numCache>
                <c:formatCode>_-* #,##0\ _ر_._س_._‏_-;\-* #,##0\ _ر_._س_._‏_-;_-* "-"??\ _ر_._س_._‏_-;_-@_-</c:formatCode>
                <c:ptCount val="8"/>
                <c:pt idx="0">
                  <c:v>5395</c:v>
                </c:pt>
                <c:pt idx="1">
                  <c:v>5537</c:v>
                </c:pt>
                <c:pt idx="2">
                  <c:v>5682</c:v>
                </c:pt>
                <c:pt idx="3">
                  <c:v>5847</c:v>
                </c:pt>
                <c:pt idx="4">
                  <c:v>4953</c:v>
                </c:pt>
                <c:pt idx="5">
                  <c:v>6159</c:v>
                </c:pt>
                <c:pt idx="6">
                  <c:v>5582</c:v>
                </c:pt>
                <c:pt idx="7">
                  <c:v>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7-4B6E-9B3E-16903E3CAE6D}"/>
            </c:ext>
          </c:extLst>
        </c:ser>
        <c:ser>
          <c:idx val="2"/>
          <c:order val="2"/>
          <c:tx>
            <c:strRef>
              <c:f>GHI!$A$37</c:f>
              <c:strCache>
                <c:ptCount val="1"/>
                <c:pt idx="0">
                  <c:v>المتوسط اليومي للاشعاع في المنطقة الجنوبية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GHI!$C$37:$J$37</c:f>
              <c:numCache>
                <c:formatCode>_-* #,##0\ _ر_._س_._‏_-;\-* #,##0\ _ر_._س_._‏_-;_-* "-"??\ _ر_._س_._‏_-;_-@_-</c:formatCode>
                <c:ptCount val="8"/>
                <c:pt idx="0">
                  <c:v>5695</c:v>
                </c:pt>
                <c:pt idx="1">
                  <c:v>5804</c:v>
                </c:pt>
                <c:pt idx="2">
                  <c:v>6181</c:v>
                </c:pt>
                <c:pt idx="3">
                  <c:v>6117</c:v>
                </c:pt>
                <c:pt idx="4">
                  <c:v>5870</c:v>
                </c:pt>
                <c:pt idx="5">
                  <c:v>6344</c:v>
                </c:pt>
                <c:pt idx="6">
                  <c:v>5935</c:v>
                </c:pt>
                <c:pt idx="7">
                  <c:v>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7-4B6E-9B3E-16903E3CAE6D}"/>
            </c:ext>
          </c:extLst>
        </c:ser>
        <c:ser>
          <c:idx val="3"/>
          <c:order val="3"/>
          <c:tx>
            <c:strRef>
              <c:f>GHI!$A$51</c:f>
              <c:strCache>
                <c:ptCount val="1"/>
                <c:pt idx="0">
                  <c:v>المتوسط اليومي للاشعاع في المنطقة الغربية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GHI!$C$51:$J$51</c:f>
              <c:numCache>
                <c:formatCode>_-* #,##0\ _ر_._س_._‏_-;\-* #,##0\ _ر_._س_._‏_-;_-* "-"??\ _ر_._س_._‏_-;_-@_-</c:formatCode>
                <c:ptCount val="8"/>
                <c:pt idx="0">
                  <c:v>5560</c:v>
                </c:pt>
                <c:pt idx="1">
                  <c:v>5796</c:v>
                </c:pt>
                <c:pt idx="2">
                  <c:v>6081</c:v>
                </c:pt>
                <c:pt idx="3">
                  <c:v>6099</c:v>
                </c:pt>
                <c:pt idx="4">
                  <c:v>5545</c:v>
                </c:pt>
                <c:pt idx="5">
                  <c:v>6416</c:v>
                </c:pt>
                <c:pt idx="6">
                  <c:v>5954</c:v>
                </c:pt>
                <c:pt idx="7">
                  <c:v>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7-4B6E-9B3E-16903E3CAE6D}"/>
            </c:ext>
          </c:extLst>
        </c:ser>
        <c:ser>
          <c:idx val="4"/>
          <c:order val="4"/>
          <c:tx>
            <c:strRef>
              <c:f>GHI!$A$59</c:f>
              <c:strCache>
                <c:ptCount val="1"/>
                <c:pt idx="0">
                  <c:v>المتوسط اليومي للاشعاع في المنطقة  الشمالية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GHI!$C$59:$J$59</c:f>
              <c:numCache>
                <c:formatCode>_-* #,##0\ _ر_._س_._‏_-;\-* #,##0\ _ر_._س_._‏_-;_-* "-"??\ _ر_._س_._‏_-;_-@_-</c:formatCode>
                <c:ptCount val="8"/>
                <c:pt idx="0">
                  <c:v>5253</c:v>
                </c:pt>
                <c:pt idx="1">
                  <c:v>5305</c:v>
                </c:pt>
                <c:pt idx="2">
                  <c:v>6099</c:v>
                </c:pt>
                <c:pt idx="3">
                  <c:v>6215</c:v>
                </c:pt>
                <c:pt idx="4">
                  <c:v>5595</c:v>
                </c:pt>
                <c:pt idx="5">
                  <c:v>6484</c:v>
                </c:pt>
                <c:pt idx="6">
                  <c:v>6043</c:v>
                </c:pt>
                <c:pt idx="7">
                  <c:v>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87-4B6E-9B3E-16903E3CA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349967"/>
        <c:axId val="180564575"/>
      </c:barChart>
      <c:catAx>
        <c:axId val="1943349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64575"/>
        <c:crosses val="autoZero"/>
        <c:auto val="1"/>
        <c:lblAlgn val="ctr"/>
        <c:lblOffset val="100"/>
        <c:noMultiLvlLbl val="0"/>
      </c:catAx>
      <c:valAx>
        <c:axId val="1805645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9433499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5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النسبة المئوية لمتوسط الاشعاع الافقي المنتشر</a:t>
            </a: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(DHI)</a:t>
            </a: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23127657944090646"/>
          <c:y val="2.004031102704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77135289397291E-2"/>
          <c:y val="0.23250000000000001"/>
          <c:w val="0.90570784388534742"/>
          <c:h val="0.50641508199774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'نسبة متوسط DHI'!$A$7:$B$7</c:f>
              <c:strCache>
                <c:ptCount val="2"/>
                <c:pt idx="0">
                  <c:v>النسبة المئوية لمتوسط الاشعاع في المنطقة الوسطى</c:v>
                </c:pt>
              </c:strCache>
            </c:strRef>
          </c:tx>
          <c:spPr>
            <a:solidFill>
              <a:schemeClr val="accent5">
                <a:shade val="53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متوسط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DHI'!$C$7:$J$7</c:f>
              <c:numCache>
                <c:formatCode>0.00</c:formatCode>
                <c:ptCount val="8"/>
                <c:pt idx="0">
                  <c:v>24.44</c:v>
                </c:pt>
                <c:pt idx="1">
                  <c:v>22.95</c:v>
                </c:pt>
                <c:pt idx="2">
                  <c:v>22.06</c:v>
                </c:pt>
                <c:pt idx="3">
                  <c:v>21.35</c:v>
                </c:pt>
                <c:pt idx="4">
                  <c:v>23</c:v>
                </c:pt>
                <c:pt idx="5">
                  <c:v>20.5</c:v>
                </c:pt>
                <c:pt idx="6">
                  <c:v>21.23</c:v>
                </c:pt>
                <c:pt idx="7">
                  <c:v>21.79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4-46D9-B795-D73CE499E510}"/>
            </c:ext>
          </c:extLst>
        </c:ser>
        <c:ser>
          <c:idx val="1"/>
          <c:order val="1"/>
          <c:tx>
            <c:strRef>
              <c:f>'نسبة متوسط DHI'!$A$8:$B$8</c:f>
              <c:strCache>
                <c:ptCount val="2"/>
                <c:pt idx="0">
                  <c:v>النسبة المئوية لمتوسط الاشعاع في المنطقة الشرقية</c:v>
                </c:pt>
              </c:strCache>
            </c:strRef>
          </c:tx>
          <c:spPr>
            <a:solidFill>
              <a:schemeClr val="accent5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متوسط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DHI'!$C$8:$J$8</c:f>
              <c:numCache>
                <c:formatCode>0.00</c:formatCode>
                <c:ptCount val="8"/>
                <c:pt idx="0">
                  <c:v>22.27</c:v>
                </c:pt>
                <c:pt idx="1">
                  <c:v>20.57</c:v>
                </c:pt>
                <c:pt idx="2">
                  <c:v>20.329999999999998</c:v>
                </c:pt>
                <c:pt idx="3">
                  <c:v>19.920000000000002</c:v>
                </c:pt>
                <c:pt idx="4">
                  <c:v>19.48</c:v>
                </c:pt>
                <c:pt idx="5">
                  <c:v>21.49</c:v>
                </c:pt>
                <c:pt idx="6">
                  <c:v>20.16</c:v>
                </c:pt>
                <c:pt idx="7">
                  <c:v>19.95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4-46D9-B795-D73CE499E510}"/>
            </c:ext>
          </c:extLst>
        </c:ser>
        <c:ser>
          <c:idx val="2"/>
          <c:order val="2"/>
          <c:tx>
            <c:strRef>
              <c:f>'نسبة متوسط DHI'!$A$9:$B$9</c:f>
              <c:strCache>
                <c:ptCount val="2"/>
                <c:pt idx="0">
                  <c:v>النسبة المئوية لمتوسط الاشعاع في المنطقة الجنوبية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متوسط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DHI'!$C$9:$J$9</c:f>
              <c:numCache>
                <c:formatCode>0.00</c:formatCode>
                <c:ptCount val="8"/>
                <c:pt idx="0">
                  <c:v>16.3</c:v>
                </c:pt>
                <c:pt idx="1">
                  <c:v>20.56</c:v>
                </c:pt>
                <c:pt idx="2">
                  <c:v>20.92</c:v>
                </c:pt>
                <c:pt idx="3">
                  <c:v>22.26</c:v>
                </c:pt>
                <c:pt idx="4">
                  <c:v>19.97</c:v>
                </c:pt>
                <c:pt idx="5">
                  <c:v>21.79</c:v>
                </c:pt>
                <c:pt idx="6">
                  <c:v>22.39</c:v>
                </c:pt>
                <c:pt idx="7">
                  <c:v>22.18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4-46D9-B795-D73CE499E510}"/>
            </c:ext>
          </c:extLst>
        </c:ser>
        <c:ser>
          <c:idx val="3"/>
          <c:order val="3"/>
          <c:tx>
            <c:strRef>
              <c:f>'نسبة متوسط DHI'!$A$10:$B$10</c:f>
              <c:strCache>
                <c:ptCount val="2"/>
                <c:pt idx="0">
                  <c:v>النسبة المئوية  لمتوسط الاشعاع في المنطقة الغربية</c:v>
                </c:pt>
              </c:strCache>
            </c:strRef>
          </c:tx>
          <c:spPr>
            <a:solidFill>
              <a:schemeClr val="accent5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متوسط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DHI'!$C$10:$J$10</c:f>
              <c:numCache>
                <c:formatCode>0.00</c:formatCode>
                <c:ptCount val="8"/>
                <c:pt idx="0">
                  <c:v>21.53</c:v>
                </c:pt>
                <c:pt idx="1">
                  <c:v>20.239999999999998</c:v>
                </c:pt>
                <c:pt idx="2">
                  <c:v>20.11</c:v>
                </c:pt>
                <c:pt idx="3">
                  <c:v>20.22</c:v>
                </c:pt>
                <c:pt idx="4">
                  <c:v>19.850000000000001</c:v>
                </c:pt>
                <c:pt idx="5">
                  <c:v>19.690000000000001</c:v>
                </c:pt>
                <c:pt idx="6">
                  <c:v>20.09</c:v>
                </c:pt>
                <c:pt idx="7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24-46D9-B795-D73CE499E510}"/>
            </c:ext>
          </c:extLst>
        </c:ser>
        <c:ser>
          <c:idx val="4"/>
          <c:order val="4"/>
          <c:tx>
            <c:strRef>
              <c:f>'نسبة متوسط DHI'!$A$11:$B$11</c:f>
              <c:strCache>
                <c:ptCount val="2"/>
                <c:pt idx="0">
                  <c:v>النسبة المئوية لمتوسط الاشعاع في المنطقة  الشمالية </c:v>
                </c:pt>
              </c:strCache>
            </c:strRef>
          </c:tx>
          <c:spPr>
            <a:solidFill>
              <a:schemeClr val="accent5">
                <a:tint val="54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متوسط DHI'!$C$6:$J$6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DHI'!$C$11:$J$11</c:f>
              <c:numCache>
                <c:formatCode>0.00</c:formatCode>
                <c:ptCount val="8"/>
                <c:pt idx="0">
                  <c:v>15.46</c:v>
                </c:pt>
                <c:pt idx="1">
                  <c:v>15.68</c:v>
                </c:pt>
                <c:pt idx="2">
                  <c:v>16.579999999999998</c:v>
                </c:pt>
                <c:pt idx="3">
                  <c:v>16.25</c:v>
                </c:pt>
                <c:pt idx="4">
                  <c:v>17.7</c:v>
                </c:pt>
                <c:pt idx="5">
                  <c:v>16.53</c:v>
                </c:pt>
                <c:pt idx="6">
                  <c:v>16.13</c:v>
                </c:pt>
                <c:pt idx="7">
                  <c:v>16.149999999999999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24-46D9-B795-D73CE499E5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88704735774911"/>
          <c:y val="0.84474674634278113"/>
          <c:w val="0.85686609057398821"/>
          <c:h val="0.136495830253171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المتوسط السنوي لسرعة الرياح عند ارتفاع 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40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'ارتفاع 40'!$B$7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contourClr>
                <a:srgbClr val="9DB6DF"/>
              </a:contourClr>
            </a:sp3d>
          </c:spPr>
          <c:invertIfNegative val="0"/>
          <c:dLbls>
            <c:dLbl>
              <c:idx val="0"/>
              <c:layout>
                <c:manualLayout>
                  <c:x val="-7.3473984583956641E-3"/>
                  <c:y val="-7.2927167289929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D5-484A-A656-30BA92972A57}"/>
                </c:ext>
              </c:extLst>
            </c:dLbl>
            <c:dLbl>
              <c:idx val="1"/>
              <c:layout>
                <c:manualLayout>
                  <c:x val="-2.5940337224383946E-3"/>
                  <c:y val="0.291666666666666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D5-484A-A656-30BA92972A57}"/>
                </c:ext>
              </c:extLst>
            </c:dLbl>
            <c:dLbl>
              <c:idx val="2"/>
              <c:layout>
                <c:manualLayout>
                  <c:x val="-2.5940337224383946E-3"/>
                  <c:y val="0.31481481481481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D5-484A-A656-30BA929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'ارتفاع 40'!$A$18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40'!$B$18</c:f>
              <c:numCache>
                <c:formatCode>0.00</c:formatCode>
                <c:ptCount val="1"/>
                <c:pt idx="0">
                  <c:v>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5-484A-A656-30BA92972A57}"/>
            </c:ext>
          </c:extLst>
        </c:ser>
        <c:ser>
          <c:idx val="1"/>
          <c:order val="1"/>
          <c:tx>
            <c:strRef>
              <c:f>'ارتفاع 40'!$C$7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40'!$A$18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40'!$C$18</c:f>
              <c:numCache>
                <c:formatCode>0.00</c:formatCode>
                <c:ptCount val="1"/>
                <c:pt idx="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D5-484A-A656-30BA92972A57}"/>
            </c:ext>
          </c:extLst>
        </c:ser>
        <c:ser>
          <c:idx val="2"/>
          <c:order val="2"/>
          <c:tx>
            <c:strRef>
              <c:f>'ارتفاع 40'!$D$7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40'!$A$18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40'!$D$18</c:f>
              <c:numCache>
                <c:formatCode>0.00</c:formatCode>
                <c:ptCount val="1"/>
                <c:pt idx="0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D5-484A-A656-30BA92972A57}"/>
            </c:ext>
          </c:extLst>
        </c:ser>
        <c:ser>
          <c:idx val="3"/>
          <c:order val="3"/>
          <c:tx>
            <c:strRef>
              <c:f>'ارتفاع 40'!$E$7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40'!$A$18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40'!$E$18</c:f>
              <c:numCache>
                <c:formatCode>0.00</c:formatCode>
                <c:ptCount val="1"/>
                <c:pt idx="0">
                  <c:v>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D5-484A-A656-30BA92972A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axId val="51003776"/>
        <c:axId val="51005312"/>
      </c:barChart>
      <c:catAx>
        <c:axId val="51003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005312"/>
        <c:crosses val="autoZero"/>
        <c:auto val="1"/>
        <c:lblAlgn val="ctr"/>
        <c:lblOffset val="100"/>
        <c:noMultiLvlLbl val="0"/>
      </c:catAx>
      <c:valAx>
        <c:axId val="51005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0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02287030057319"/>
          <c:y val="0.89301310787478994"/>
          <c:w val="0.70296792902960681"/>
          <c:h val="8.338807206621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المتوسط السنوي لسرعة الرياح عند ارتفاع 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60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'ارتفاع 60'!$B$7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contourClr>
                <a:srgbClr val="9DB6DF"/>
              </a:contourClr>
            </a:sp3d>
          </c:spPr>
          <c:invertIfNegative val="0"/>
          <c:dLbls>
            <c:dLbl>
              <c:idx val="0"/>
              <c:layout>
                <c:manualLayout>
                  <c:x val="-7.3473984583956641E-3"/>
                  <c:y val="-7.2927167289929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3-4AAE-AEA5-0F254CB8C1DE}"/>
                </c:ext>
              </c:extLst>
            </c:dLbl>
            <c:dLbl>
              <c:idx val="1"/>
              <c:layout>
                <c:manualLayout>
                  <c:x val="-2.5940337224383946E-3"/>
                  <c:y val="0.291666666666666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3-4AAE-AEA5-0F254CB8C1DE}"/>
                </c:ext>
              </c:extLst>
            </c:dLbl>
            <c:dLbl>
              <c:idx val="2"/>
              <c:layout>
                <c:manualLayout>
                  <c:x val="-2.5940337224383946E-3"/>
                  <c:y val="0.31481481481481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3-4AAE-AEA5-0F254CB8C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'ارتفاع 60'!$A$18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60'!$B$18</c:f>
              <c:numCache>
                <c:formatCode>0.00</c:formatCode>
                <c:ptCount val="1"/>
                <c:pt idx="0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E3-4AAE-AEA5-0F254CB8C1DE}"/>
            </c:ext>
          </c:extLst>
        </c:ser>
        <c:ser>
          <c:idx val="1"/>
          <c:order val="1"/>
          <c:tx>
            <c:strRef>
              <c:f>'ارتفاع 60'!$C$7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60'!$A$18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60'!$C$18</c:f>
              <c:numCache>
                <c:formatCode>0.00</c:formatCode>
                <c:ptCount val="1"/>
                <c:pt idx="0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E3-4AAE-AEA5-0F254CB8C1DE}"/>
            </c:ext>
          </c:extLst>
        </c:ser>
        <c:ser>
          <c:idx val="2"/>
          <c:order val="2"/>
          <c:tx>
            <c:strRef>
              <c:f>'ارتفاع 60'!$D$7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60'!$A$18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60'!$D$18</c:f>
              <c:numCache>
                <c:formatCode>0.00</c:formatCode>
                <c:ptCount val="1"/>
                <c:pt idx="0">
                  <c:v>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E3-4AAE-AEA5-0F254CB8C1DE}"/>
            </c:ext>
          </c:extLst>
        </c:ser>
        <c:ser>
          <c:idx val="3"/>
          <c:order val="3"/>
          <c:tx>
            <c:strRef>
              <c:f>'ارتفاع 60'!$E$7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60'!$A$18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60'!$E$18</c:f>
              <c:numCache>
                <c:formatCode>0.00</c:formatCode>
                <c:ptCount val="1"/>
                <c:pt idx="0">
                  <c:v>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E3-4AAE-AEA5-0F254CB8C1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axId val="51003776"/>
        <c:axId val="51005312"/>
      </c:barChart>
      <c:catAx>
        <c:axId val="51003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005312"/>
        <c:crosses val="autoZero"/>
        <c:auto val="1"/>
        <c:lblAlgn val="ctr"/>
        <c:lblOffset val="100"/>
        <c:noMultiLvlLbl val="0"/>
      </c:catAx>
      <c:valAx>
        <c:axId val="51005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0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02287030057319"/>
          <c:y val="0.89301310787478994"/>
          <c:w val="0.70296792902960681"/>
          <c:h val="8.338807206621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0">
                <a:solidFill>
                  <a:schemeClr val="bg2">
                    <a:lumMod val="50000"/>
                  </a:schemeClr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السنوي لسرعة الرياح عند ارتفاع </a:t>
            </a:r>
            <a:r>
              <a:rPr lang="en-US" sz="1100" b="0">
                <a:solidFill>
                  <a:schemeClr val="bg2">
                    <a:lumMod val="50000"/>
                  </a:schemeClr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80</a:t>
            </a:r>
            <a:r>
              <a:rPr lang="ar-SA" sz="1100" b="0">
                <a:solidFill>
                  <a:schemeClr val="bg2">
                    <a:lumMod val="50000"/>
                  </a:schemeClr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397664677390188E-2"/>
          <c:y val="0.2454310797357227"/>
          <c:w val="0.95119693837153041"/>
          <c:h val="0.6106606784001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'ارتفاع 80'!$B$7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p3d contourW="9525">
              <a:contourClr>
                <a:srgbClr val="9DB6DF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80'!$A$18</c:f>
              <c:strCache>
                <c:ptCount val="1"/>
                <c:pt idx="0">
                  <c:v>متوسط سرعة الرياح </c:v>
                </c:pt>
              </c:strCache>
            </c:strRef>
          </c:cat>
          <c:val>
            <c:numRef>
              <c:f>'ارتفاع 80'!$B$18</c:f>
              <c:numCache>
                <c:formatCode>0.00</c:formatCode>
                <c:ptCount val="1"/>
                <c:pt idx="0">
                  <c:v>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3-4F03-8D75-B0565306268D}"/>
            </c:ext>
          </c:extLst>
        </c:ser>
        <c:ser>
          <c:idx val="1"/>
          <c:order val="1"/>
          <c:tx>
            <c:strRef>
              <c:f>'ارتفاع 80'!$C$7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80'!$A$18</c:f>
              <c:strCache>
                <c:ptCount val="1"/>
                <c:pt idx="0">
                  <c:v>متوسط سرعة الرياح </c:v>
                </c:pt>
              </c:strCache>
            </c:strRef>
          </c:cat>
          <c:val>
            <c:numRef>
              <c:f>'ارتفاع 80'!$C$18</c:f>
              <c:numCache>
                <c:formatCode>0.00</c:formatCode>
                <c:ptCount val="1"/>
                <c:pt idx="0">
                  <c:v>6.8599999999999994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3-4F03-8D75-B0565306268D}"/>
            </c:ext>
          </c:extLst>
        </c:ser>
        <c:ser>
          <c:idx val="2"/>
          <c:order val="2"/>
          <c:tx>
            <c:strRef>
              <c:f>'ارتفاع 80'!$D$7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80'!$A$18</c:f>
              <c:strCache>
                <c:ptCount val="1"/>
                <c:pt idx="0">
                  <c:v>متوسط سرعة الرياح </c:v>
                </c:pt>
              </c:strCache>
            </c:strRef>
          </c:cat>
          <c:val>
            <c:numRef>
              <c:f>'ارتفاع 80'!$D$18</c:f>
              <c:numCache>
                <c:formatCode>0.00</c:formatCode>
                <c:ptCount val="1"/>
                <c:pt idx="0">
                  <c:v>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3-4F03-8D75-B0565306268D}"/>
            </c:ext>
          </c:extLst>
        </c:ser>
        <c:ser>
          <c:idx val="3"/>
          <c:order val="3"/>
          <c:tx>
            <c:strRef>
              <c:f>'ارتفاع 80'!$E$7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80'!$A$18</c:f>
              <c:strCache>
                <c:ptCount val="1"/>
                <c:pt idx="0">
                  <c:v>متوسط سرعة الرياح </c:v>
                </c:pt>
              </c:strCache>
            </c:strRef>
          </c:cat>
          <c:val>
            <c:numRef>
              <c:f>'ارتفاع 80'!$E$18</c:f>
              <c:numCache>
                <c:formatCode>0.00</c:formatCode>
                <c:ptCount val="1"/>
                <c:pt idx="0">
                  <c:v>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43-4F03-8D75-B056530626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035520"/>
        <c:axId val="51139712"/>
      </c:barChart>
      <c:catAx>
        <c:axId val="5103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137983450392724"/>
          <c:y val="0.89424418499411706"/>
          <c:w val="0.67958650420094147"/>
          <c:h val="8.212383751498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7E6E6">
          <a:lumMod val="90000"/>
          <a:alpha val="71000"/>
        </a:srgbClr>
      </a:solidFill>
      <a:round/>
    </a:ln>
    <a:effectLst/>
  </c:spPr>
  <c:txPr>
    <a:bodyPr/>
    <a:lstStyle/>
    <a:p>
      <a:pPr rtl="0"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السنوي لسرعة الرياح عند ارتفاع 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98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397664677390188E-2"/>
          <c:y val="0.2454310797357227"/>
          <c:w val="0.95119693837153041"/>
          <c:h val="0.6106606784001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'ارتفاع 98'!$B$7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98'!$A$18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98'!$B$18</c:f>
              <c:numCache>
                <c:formatCode>0.00</c:formatCode>
                <c:ptCount val="1"/>
                <c:pt idx="0">
                  <c:v>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E-4419-9039-CC3C73439069}"/>
            </c:ext>
          </c:extLst>
        </c:ser>
        <c:ser>
          <c:idx val="1"/>
          <c:order val="1"/>
          <c:tx>
            <c:strRef>
              <c:f>'ارتفاع 98'!$C$7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98'!$A$18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98'!$C$18</c:f>
              <c:numCache>
                <c:formatCode>0.00</c:formatCode>
                <c:ptCount val="1"/>
                <c:pt idx="0">
                  <c:v>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E-4419-9039-CC3C73439069}"/>
            </c:ext>
          </c:extLst>
        </c:ser>
        <c:ser>
          <c:idx val="2"/>
          <c:order val="2"/>
          <c:tx>
            <c:strRef>
              <c:f>'ارتفاع 98'!$D$7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98'!$A$18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98'!$D$18</c:f>
              <c:numCache>
                <c:formatCode>0.00</c:formatCode>
                <c:ptCount val="1"/>
                <c:pt idx="0">
                  <c:v>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E-4419-9039-CC3C73439069}"/>
            </c:ext>
          </c:extLst>
        </c:ser>
        <c:ser>
          <c:idx val="3"/>
          <c:order val="3"/>
          <c:tx>
            <c:strRef>
              <c:f>'ارتفاع 98'!$E$7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98'!$A$18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98'!$E$18</c:f>
              <c:numCache>
                <c:formatCode>0.00</c:formatCode>
                <c:ptCount val="1"/>
                <c:pt idx="0">
                  <c:v>6.6760000000000002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E-4419-9039-CC3C734390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035520"/>
        <c:axId val="51139712"/>
      </c:barChart>
      <c:catAx>
        <c:axId val="5103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137983450392724"/>
          <c:y val="0.89424418499411706"/>
          <c:w val="0.67958650420094147"/>
          <c:h val="8.212383751498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7E6E6">
          <a:lumMod val="90000"/>
          <a:alpha val="71000"/>
        </a:srgbClr>
      </a:solidFill>
      <a:round/>
    </a:ln>
    <a:effectLst/>
  </c:spPr>
  <c:txPr>
    <a:bodyPr/>
    <a:lstStyle/>
    <a:p>
      <a:pPr rtl="0"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السنوي لسرعة الرياح عند ارتفاع 100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rgbClr val="44546A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397664677390188E-2"/>
          <c:y val="0.2454310797357227"/>
          <c:w val="0.95119693837153041"/>
          <c:h val="0.6106606784001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'ارتفاع 100'!$B$7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100'!$A$18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100'!$B$18</c:f>
              <c:numCache>
                <c:formatCode>0.00</c:formatCode>
                <c:ptCount val="1"/>
                <c:pt idx="0">
                  <c:v>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3-4D83-BC8C-146C7BDFC08F}"/>
            </c:ext>
          </c:extLst>
        </c:ser>
        <c:ser>
          <c:idx val="1"/>
          <c:order val="1"/>
          <c:tx>
            <c:strRef>
              <c:f>'ارتفاع 100'!$C$7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100'!$A$18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100'!$C$18</c:f>
              <c:numCache>
                <c:formatCode>0.00</c:formatCode>
                <c:ptCount val="1"/>
                <c:pt idx="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3-4D83-BC8C-146C7BDFC08F}"/>
            </c:ext>
          </c:extLst>
        </c:ser>
        <c:ser>
          <c:idx val="2"/>
          <c:order val="2"/>
          <c:tx>
            <c:strRef>
              <c:f>'ارتفاع 100'!$D$7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8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100'!$A$18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100'!$D$18</c:f>
              <c:numCache>
                <c:formatCode>0.00</c:formatCode>
                <c:ptCount val="1"/>
                <c:pt idx="0">
                  <c:v>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3-4D83-BC8C-146C7BDFC08F}"/>
            </c:ext>
          </c:extLst>
        </c:ser>
        <c:ser>
          <c:idx val="3"/>
          <c:order val="3"/>
          <c:tx>
            <c:strRef>
              <c:f>'ارتفاع 100'!$E$7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58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'ارتفاع 100'!$A$18</c:f>
              <c:strCache>
                <c:ptCount val="1"/>
                <c:pt idx="0">
                  <c:v> متوسط سرعة الرياح</c:v>
                </c:pt>
              </c:strCache>
            </c:strRef>
          </c:cat>
          <c:val>
            <c:numRef>
              <c:f>'ارتفاع 100'!$E$18</c:f>
              <c:numCache>
                <c:formatCode>0.00</c:formatCode>
                <c:ptCount val="1"/>
                <c:pt idx="0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3-4D83-BC8C-146C7BDFC0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1035520"/>
        <c:axId val="51139712"/>
      </c:barChart>
      <c:catAx>
        <c:axId val="5103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137983450392724"/>
          <c:y val="0.89424418499411706"/>
          <c:w val="0.67958650420094147"/>
          <c:h val="8.212383751498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7E6E6">
          <a:lumMod val="90000"/>
          <a:alpha val="71000"/>
        </a:srgbClr>
      </a:solidFill>
      <a:round/>
    </a:ln>
    <a:effectLst/>
  </c:spPr>
  <c:txPr>
    <a:bodyPr/>
    <a:lstStyle/>
    <a:p>
      <a:pPr rtl="0"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44546A"/>
                </a:solidFill>
                <a:latin typeface="+mj-lt"/>
                <a:ea typeface="+mj-ea"/>
                <a:cs typeface="+mj-cs"/>
              </a:defRPr>
            </a:pPr>
            <a:r>
              <a:rPr lang="ar-SA" sz="1100">
                <a:solidFill>
                  <a:srgbClr val="44546A"/>
                </a:solidFill>
              </a:rPr>
              <a:t> </a:t>
            </a:r>
            <a:r>
              <a:rPr lang="ar-SA"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الطاقة المستهدفة </a:t>
            </a: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في خطة البرنامج الوطني للطاقة المتجددة</a:t>
            </a:r>
          </a:p>
        </c:rich>
      </c:tx>
      <c:layout>
        <c:manualLayout>
          <c:xMode val="edge"/>
          <c:yMode val="edge"/>
          <c:x val="0.16727112660422905"/>
          <c:y val="3.1725054219339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44546A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'مشاريع البرنامج الوطني 1'!$A$11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'مشاريع البرنامج الوطني 1'!$B$15</c:f>
              <c:numCache>
                <c:formatCode>General</c:formatCode>
                <c:ptCount val="1"/>
              </c:numCache>
            </c:numRef>
          </c:cat>
          <c:val>
            <c:numRef>
              <c:f>'مشاريع البرنامج الوطني 1'!$C$11</c:f>
              <c:numCache>
                <c:formatCode>_-* #,##0.00\ _ر_._س_._‏_-;\-* #,##0.00\ _ر_._س_._‏_-;_-* "-"??\ _ر_._س_._‏_-;_-@_-</c:formatCode>
                <c:ptCount val="1"/>
                <c:pt idx="0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7-4A5A-8C18-6C98BC995881}"/>
            </c:ext>
          </c:extLst>
        </c:ser>
        <c:ser>
          <c:idx val="1"/>
          <c:order val="1"/>
          <c:tx>
            <c:strRef>
              <c:f>'مشاريع البرنامج الوطني 1'!$A$12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'مشاريع البرنامج الوطني 1'!$B$15</c:f>
              <c:numCache>
                <c:formatCode>General</c:formatCode>
                <c:ptCount val="1"/>
              </c:numCache>
            </c:numRef>
          </c:cat>
          <c:val>
            <c:numRef>
              <c:f>'مشاريع البرنامج الوطني 1'!$C$12</c:f>
              <c:numCache>
                <c:formatCode>_-* #,##0.00\ _ر_._س_._‏_-;\-* #,##0.00\ _ر_._س_._‏_-;_-* "-"??\ _ر_._س_._‏_-;_-@_-</c:formatCode>
                <c:ptCount val="1"/>
                <c:pt idx="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7-4A5A-8C18-6C98BC995881}"/>
            </c:ext>
          </c:extLst>
        </c:ser>
        <c:ser>
          <c:idx val="2"/>
          <c:order val="2"/>
          <c:tx>
            <c:strRef>
              <c:f>'مشاريع البرنامج الوطني 1'!$A$13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'مشاريع البرنامج الوطني 1'!$B$15</c:f>
              <c:numCache>
                <c:formatCode>General</c:formatCode>
                <c:ptCount val="1"/>
              </c:numCache>
            </c:numRef>
          </c:cat>
          <c:val>
            <c:numRef>
              <c:f>'مشاريع البرنامج الوطني 1'!$C$13</c:f>
              <c:numCache>
                <c:formatCode>_-* #,##0.00\ _ر_._س_._‏_-;\-* #,##0.00\ _ر_._س_._‏_-;_-* "-"??\ _ر_._س_._‏_-;_-@_-</c:formatCode>
                <c:ptCount val="1"/>
                <c:pt idx="0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47-4A5A-8C18-6C98BC995881}"/>
            </c:ext>
          </c:extLst>
        </c:ser>
        <c:ser>
          <c:idx val="3"/>
          <c:order val="3"/>
          <c:tx>
            <c:strRef>
              <c:f>'مشاريع البرنامج الوطني 1'!$A$14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'مشاريع البرنامج الوطني 1'!$B$15</c:f>
              <c:numCache>
                <c:formatCode>General</c:formatCode>
                <c:ptCount val="1"/>
              </c:numCache>
            </c:numRef>
          </c:cat>
          <c:val>
            <c:numRef>
              <c:f>'مشاريع البرنامج الوطني 1'!$C$14</c:f>
              <c:numCache>
                <c:formatCode>_-* #,##0.00\ _ر_._س_._‏_-;\-* #,##0.00\ _ر_._س_._‏_-;_-* "-"??\ _ر_._س_._‏_-;_-@_-</c:formatCode>
                <c:ptCount val="1"/>
                <c:pt idx="0">
                  <c:v>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47-4A5A-8C18-6C98BC9958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85842484627252"/>
          <c:y val="0.90467161860653733"/>
          <c:w val="0.6807565722832986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YE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السعة الإجمالية لمشاريع المرحلة الأولى للطاقة المتجددة </a:t>
            </a:r>
            <a:endParaRPr lang="ar-SA" sz="11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18052845836115805"/>
          <c:y val="2.046517590999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81120356557096E-2"/>
          <c:y val="0.23492747617074181"/>
          <c:w val="0.84231196262082553"/>
          <c:h val="0.63630431612715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'مشاريع البرنامج الوطني 1'!$A$24</c:f>
              <c:strCache>
                <c:ptCount val="1"/>
                <c:pt idx="0">
                  <c:v>مشروع سكاكا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'مشاريع البرنامج الوطني 1'!$D$23</c:f>
              <c:strCache>
                <c:ptCount val="1"/>
                <c:pt idx="0">
                  <c:v>سعة المشروع</c:v>
                </c:pt>
              </c:strCache>
            </c:strRef>
          </c:cat>
          <c:val>
            <c:numRef>
              <c:f>'مشاريع البرنامج الوطني 1'!$D$24</c:f>
              <c:numCache>
                <c:formatCode>_-* #,##0\ _ر_._س_._‏_-;\-* #,##0\ _ر_._س_._‏_-;_-* "-"??\ _ر_._س_._‏_-;_-@_-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4-4123-B032-304BD7CCD201}"/>
            </c:ext>
          </c:extLst>
        </c:ser>
        <c:ser>
          <c:idx val="1"/>
          <c:order val="1"/>
          <c:tx>
            <c:strRef>
              <c:f>'مشاريع البرنامج الوطني 1'!$A$25</c:f>
              <c:strCache>
                <c:ptCount val="1"/>
                <c:pt idx="0">
                  <c:v>مشروع دومة الجندل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'مشاريع البرنامج الوطني 1'!$D$23</c:f>
              <c:strCache>
                <c:ptCount val="1"/>
                <c:pt idx="0">
                  <c:v>سعة المشروع</c:v>
                </c:pt>
              </c:strCache>
            </c:strRef>
          </c:cat>
          <c:val>
            <c:numRef>
              <c:f>'مشاريع البرنامج الوطني 1'!$D$25</c:f>
              <c:numCache>
                <c:formatCode>_-* #,##0\ _ر_._س_._‏_-;\-* #,##0\ _ر_._س_._‏_-;_-* "-"??\ _ر_._س_._‏_-;_-@_-</c:formatCode>
                <c:ptCount val="1"/>
                <c:pt idx="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4-4123-B032-304BD7CCD2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0296864"/>
        <c:axId val="-570308832"/>
      </c:barChart>
      <c:catAx>
        <c:axId val="-570296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8832"/>
        <c:crosses val="autoZero"/>
        <c:auto val="1"/>
        <c:lblAlgn val="ctr"/>
        <c:lblOffset val="100"/>
        <c:noMultiLvlLbl val="0"/>
      </c:catAx>
      <c:valAx>
        <c:axId val="-570308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63916923358702"/>
          <c:y val="0.88422394569099916"/>
          <c:w val="0.63118984866895556"/>
          <c:h val="0.11577605430900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YE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السعة الإجمالية لمشاريع المرحلة ا</a:t>
            </a:r>
            <a:r>
              <a:rPr lang="ar-SA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لثانية</a:t>
            </a:r>
            <a:r>
              <a:rPr lang="ar-YE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للطاقة المتجددة </a:t>
            </a:r>
            <a:endParaRPr lang="ar-SA" sz="11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18818837018629173"/>
          <c:y val="2.036501900475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15380011068485"/>
          <c:y val="0.23331536265570757"/>
          <c:w val="0.85610703615945372"/>
          <c:h val="0.563865923009623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FB2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'مشاريع البرنامج الوطني 1'!$A$35:$A$40</c:f>
              <c:strCache>
                <c:ptCount val="6"/>
                <c:pt idx="0">
                  <c:v>القريات</c:v>
                </c:pt>
                <c:pt idx="1">
                  <c:v>الشعيبة</c:v>
                </c:pt>
                <c:pt idx="2">
                  <c:v> المدينة المنورة</c:v>
                </c:pt>
                <c:pt idx="3">
                  <c:v> رابغ</c:v>
                </c:pt>
                <c:pt idx="4">
                  <c:v>رفحاء</c:v>
                </c:pt>
                <c:pt idx="5">
                  <c:v> جدة</c:v>
                </c:pt>
              </c:strCache>
            </c:strRef>
          </c:cat>
          <c:val>
            <c:numRef>
              <c:f>'مشاريع البرنامج الوطني 1'!$D$35:$D$40</c:f>
              <c:numCache>
                <c:formatCode>_-* #,##0\ _ر_._س_._‏_-;\-* #,##0\ _ر_._س_._‏_-;_-* "-"??\ _ر_._س_._‏_-;_-@_-</c:formatCode>
                <c:ptCount val="6"/>
                <c:pt idx="0">
                  <c:v>200</c:v>
                </c:pt>
                <c:pt idx="1">
                  <c:v>600</c:v>
                </c:pt>
                <c:pt idx="2">
                  <c:v>50</c:v>
                </c:pt>
                <c:pt idx="3">
                  <c:v>300</c:v>
                </c:pt>
                <c:pt idx="4">
                  <c:v>20</c:v>
                </c:pt>
                <c:pt idx="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C-44AA-BD45-055F281547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0302304"/>
        <c:axId val="-570295776"/>
      </c:barChart>
      <c:catAx>
        <c:axId val="-5703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5776"/>
        <c:crosses val="autoZero"/>
        <c:auto val="1"/>
        <c:lblAlgn val="ctr"/>
        <c:lblOffset val="100"/>
        <c:noMultiLvlLbl val="0"/>
      </c:catAx>
      <c:valAx>
        <c:axId val="-57029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3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YE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السعة الإجمالية لمشاريع المرحلة ا</a:t>
            </a:r>
            <a:r>
              <a:rPr lang="ar-SA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لثالثة</a:t>
            </a:r>
            <a:r>
              <a:rPr lang="ar-YE"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للطاقة المتجددة </a:t>
            </a:r>
            <a:endParaRPr lang="ar-SA" sz="11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17207326373323392"/>
          <c:y val="2.5712612614946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15380011068485"/>
          <c:y val="0.23331536265570757"/>
          <c:w val="0.85610703615945372"/>
          <c:h val="0.563865923009623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9B4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'مشاريع البرنامج الوطني 1'!$A$47:$A$50</c:f>
              <c:strCache>
                <c:ptCount val="4"/>
                <c:pt idx="0">
                  <c:v>وادي الدواسر </c:v>
                </c:pt>
                <c:pt idx="1">
                  <c:v>ليلى</c:v>
                </c:pt>
                <c:pt idx="2">
                  <c:v>سعد</c:v>
                </c:pt>
                <c:pt idx="3">
                  <c:v> الرس</c:v>
                </c:pt>
              </c:strCache>
            </c:strRef>
          </c:cat>
          <c:val>
            <c:numRef>
              <c:f>'مشاريع البرنامج الوطني 1'!$D$47:$D$50</c:f>
              <c:numCache>
                <c:formatCode>_-* #,##0\ _ر_._س_._‏_-;\-* #,##0\ _ر_._س_._‏_-;_-* "-"??\ _ر_._س_._‏_-;_-@_-</c:formatCode>
                <c:ptCount val="4"/>
                <c:pt idx="0">
                  <c:v>120</c:v>
                </c:pt>
                <c:pt idx="1">
                  <c:v>80</c:v>
                </c:pt>
                <c:pt idx="2">
                  <c:v>300</c:v>
                </c:pt>
                <c:pt idx="3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9-438E-A7D1-98F54A20CB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0302304"/>
        <c:axId val="-570295776"/>
      </c:barChart>
      <c:catAx>
        <c:axId val="-5703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5776"/>
        <c:crosses val="autoZero"/>
        <c:auto val="1"/>
        <c:lblAlgn val="ctr"/>
        <c:lblOffset val="100"/>
        <c:noMultiLvlLbl val="0"/>
      </c:catAx>
      <c:valAx>
        <c:axId val="-57029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3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</a:t>
            </a: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الافقي الكلي الساقط (</a:t>
            </a: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GHI</a:t>
            </a: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) </a:t>
            </a:r>
          </a:p>
        </c:rich>
      </c:tx>
      <c:layout>
        <c:manualLayout>
          <c:xMode val="edge"/>
          <c:yMode val="edge"/>
          <c:x val="0.33576623486580309"/>
          <c:y val="2.5724437544320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3015197697062"/>
          <c:y val="0.2138703938993024"/>
          <c:w val="0.86892494284988564"/>
          <c:h val="0.59015717780781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GHI!$A$60</c:f>
              <c:strCache>
                <c:ptCount val="1"/>
                <c:pt idx="0">
                  <c:v>المتوسط اليومي للاشعاع على مستوى المناطق 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  <a:tint val="66000"/>
                    <a:satMod val="160000"/>
                  </a:schemeClr>
                </a:gs>
                <a:gs pos="50000">
                  <a:schemeClr val="tx2">
                    <a:lumMod val="60000"/>
                    <a:lumOff val="40000"/>
                    <a:tint val="44500"/>
                    <a:satMod val="160000"/>
                  </a:schemeClr>
                </a:gs>
                <a:gs pos="100000">
                  <a:schemeClr val="tx2">
                    <a:lumMod val="60000"/>
                    <a:lumOff val="40000"/>
                    <a:tint val="23500"/>
                    <a:satMod val="16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GHI!$C$60:$J$60</c:f>
              <c:numCache>
                <c:formatCode>_-* #,##0\ _ر_._س_._‏_-;\-* #,##0\ _ر_._س_._‏_-;_-* "-"??\ _ر_._س_._‏_-;_-@_-</c:formatCode>
                <c:ptCount val="8"/>
                <c:pt idx="0">
                  <c:v>5585</c:v>
                </c:pt>
                <c:pt idx="1">
                  <c:v>5724</c:v>
                </c:pt>
                <c:pt idx="2">
                  <c:v>6042</c:v>
                </c:pt>
                <c:pt idx="3">
                  <c:v>6107</c:v>
                </c:pt>
                <c:pt idx="4">
                  <c:v>5577</c:v>
                </c:pt>
                <c:pt idx="5">
                  <c:v>6333</c:v>
                </c:pt>
                <c:pt idx="6">
                  <c:v>5916</c:v>
                </c:pt>
                <c:pt idx="7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0-412C-AA99-398EA1E5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9340880"/>
        <c:axId val="679341208"/>
      </c:barChart>
      <c:catAx>
        <c:axId val="6793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341208"/>
        <c:crosses val="autoZero"/>
        <c:auto val="1"/>
        <c:lblAlgn val="ctr"/>
        <c:lblOffset val="100"/>
        <c:noMultiLvlLbl val="0"/>
      </c:catAx>
      <c:valAx>
        <c:axId val="679341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3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الكهربائية المتوقع توليدها من المشاريع سنوياً                                              </a:t>
            </a:r>
          </a:p>
        </c:rich>
      </c:tx>
      <c:layout>
        <c:manualLayout>
          <c:xMode val="edge"/>
          <c:yMode val="edge"/>
          <c:x val="0.3279509064476081"/>
          <c:y val="3.1158905136857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409607655735181E-2"/>
          <c:y val="0.19612509815388557"/>
          <c:w val="0.90149396409464444"/>
          <c:h val="0.47322821969385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317A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5E-423C-B092-C3F73BAD41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'مشاريع البرنامج الوطني 2'!$A$9:$B$21</c:f>
              <c:multiLvlStrCache>
                <c:ptCount val="13"/>
                <c:lvl>
                  <c:pt idx="0">
                    <c:v>سكاكا </c:v>
                  </c:pt>
                  <c:pt idx="1">
                    <c:v>رفحاء</c:v>
                  </c:pt>
                  <c:pt idx="2">
                    <c:v>المدينة المنورة </c:v>
                  </c:pt>
                  <c:pt idx="3">
                    <c:v>القريات</c:v>
                  </c:pt>
                  <c:pt idx="4">
                    <c:v>جده</c:v>
                  </c:pt>
                  <c:pt idx="5">
                    <c:v>رابغ</c:v>
                  </c:pt>
                  <c:pt idx="6">
                    <c:v>الشعيبة</c:v>
                  </c:pt>
                  <c:pt idx="7">
                    <c:v>سدير</c:v>
                  </c:pt>
                  <c:pt idx="8">
                    <c:v>وادي الدواسر</c:v>
                  </c:pt>
                  <c:pt idx="9">
                    <c:v>ليلى</c:v>
                  </c:pt>
                  <c:pt idx="10">
                    <c:v>سعد</c:v>
                  </c:pt>
                  <c:pt idx="11">
                    <c:v>الرس</c:v>
                  </c:pt>
                  <c:pt idx="12">
                    <c:v>دومة الجندل</c:v>
                  </c:pt>
                </c:lvl>
                <c:lvl>
                  <c:pt idx="0">
                    <c:v>الطاقة الشمسية (الكهروضوئية)</c:v>
                  </c:pt>
                  <c:pt idx="12">
                    <c:v>طاقة الرياح</c:v>
                  </c:pt>
                </c:lvl>
              </c:multiLvlStrCache>
            </c:multiLvlStrRef>
          </c:cat>
          <c:val>
            <c:numRef>
              <c:f>'مشاريع البرنامج الوطني 2'!$D$9:$D$21</c:f>
              <c:numCache>
                <c:formatCode>_-* #,##0\ _ر_._س_._‏_-;\-* #,##0\ _ر_._س_._‏_-;_-* "-"??\ _ر_._س_._‏_-;_-@_-</c:formatCode>
                <c:ptCount val="13"/>
                <c:pt idx="0">
                  <c:v>932203</c:v>
                </c:pt>
                <c:pt idx="1">
                  <c:v>65578</c:v>
                </c:pt>
                <c:pt idx="2">
                  <c:v>166250</c:v>
                </c:pt>
                <c:pt idx="3">
                  <c:v>614351</c:v>
                </c:pt>
                <c:pt idx="4">
                  <c:v>932990</c:v>
                </c:pt>
                <c:pt idx="5">
                  <c:v>895715</c:v>
                </c:pt>
                <c:pt idx="6">
                  <c:v>1731424</c:v>
                </c:pt>
                <c:pt idx="7">
                  <c:v>4450000</c:v>
                </c:pt>
                <c:pt idx="8">
                  <c:v>373175.99999999994</c:v>
                </c:pt>
                <c:pt idx="9">
                  <c:v>248784</c:v>
                </c:pt>
                <c:pt idx="10">
                  <c:v>932940</c:v>
                </c:pt>
                <c:pt idx="11">
                  <c:v>2176860</c:v>
                </c:pt>
                <c:pt idx="12">
                  <c:v>1588430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0-476C-B709-4FC5AEC9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579110463"/>
        <c:axId val="1579110879"/>
      </c:barChart>
      <c:catAx>
        <c:axId val="157911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579110879"/>
        <c:crosses val="autoZero"/>
        <c:auto val="1"/>
        <c:lblAlgn val="ctr"/>
        <c:lblOffset val="100"/>
        <c:noMultiLvlLbl val="0"/>
      </c:catAx>
      <c:valAx>
        <c:axId val="1579110879"/>
        <c:scaling>
          <c:orientation val="minMax"/>
          <c:max val="5100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579110463"/>
        <c:crosses val="autoZero"/>
        <c:crossBetween val="between"/>
        <c:min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baseline="0">
                <a:solidFill>
                  <a:srgbClr val="44546A"/>
                </a:solidFill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عدد المنازل المتوقع تزويدها بالطاقة الكهربائية المتوقع توليدها من المشاريع سنوياً </a:t>
            </a:r>
            <a:r>
              <a:rPr lang="ar-SA" sz="1800" b="0" i="0" baseline="0">
                <a:effectLst/>
              </a:rPr>
              <a:t>                                             </a:t>
            </a:r>
            <a:endParaRPr lang="ar-SA">
              <a:effectLst/>
            </a:endParaRPr>
          </a:p>
        </c:rich>
      </c:tx>
      <c:layout>
        <c:manualLayout>
          <c:xMode val="edge"/>
          <c:yMode val="edge"/>
          <c:x val="0.18139625526943151"/>
          <c:y val="4.3299095697436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31706807429521E-2"/>
          <c:y val="0.17204572446102229"/>
          <c:w val="0.87652620166674"/>
          <c:h val="0.506342924583323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8BBD0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568FB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FB-46B8-B092-13B8A11ABF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'مشاريع البرنامج الوطني 2'!$A$9:$B$21</c:f>
              <c:multiLvlStrCache>
                <c:ptCount val="13"/>
                <c:lvl>
                  <c:pt idx="0">
                    <c:v>سكاكا </c:v>
                  </c:pt>
                  <c:pt idx="1">
                    <c:v>رفحاء</c:v>
                  </c:pt>
                  <c:pt idx="2">
                    <c:v>المدينة المنورة </c:v>
                  </c:pt>
                  <c:pt idx="3">
                    <c:v>القريات</c:v>
                  </c:pt>
                  <c:pt idx="4">
                    <c:v>جده</c:v>
                  </c:pt>
                  <c:pt idx="5">
                    <c:v>رابغ</c:v>
                  </c:pt>
                  <c:pt idx="6">
                    <c:v>الشعيبة</c:v>
                  </c:pt>
                  <c:pt idx="7">
                    <c:v>سدير</c:v>
                  </c:pt>
                  <c:pt idx="8">
                    <c:v>وادي الدواسر</c:v>
                  </c:pt>
                  <c:pt idx="9">
                    <c:v>ليلى</c:v>
                  </c:pt>
                  <c:pt idx="10">
                    <c:v>سعد</c:v>
                  </c:pt>
                  <c:pt idx="11">
                    <c:v>الرس</c:v>
                  </c:pt>
                  <c:pt idx="12">
                    <c:v>دومة الجندل</c:v>
                  </c:pt>
                </c:lvl>
                <c:lvl>
                  <c:pt idx="0">
                    <c:v>الطاقة الشمسية (الكهروضوئية)</c:v>
                  </c:pt>
                  <c:pt idx="12">
                    <c:v>طاقة الرياح</c:v>
                  </c:pt>
                </c:lvl>
              </c:multiLvlStrCache>
            </c:multiLvlStrRef>
          </c:cat>
          <c:val>
            <c:numRef>
              <c:f>'مشاريع البرنامج الوطني 2'!$E$9:$E$21</c:f>
              <c:numCache>
                <c:formatCode>_-* #,##0\ _ر_._س_._‏_-;\-* #,##0\ _ر_._س_._‏_-;_-* "-"??\ _ر_._س_._‏_-;_-@_-</c:formatCode>
                <c:ptCount val="13"/>
                <c:pt idx="0">
                  <c:v>44390.619047619046</c:v>
                </c:pt>
                <c:pt idx="1">
                  <c:v>3122.7619047619046</c:v>
                </c:pt>
                <c:pt idx="2">
                  <c:v>7916.666666666667</c:v>
                </c:pt>
                <c:pt idx="3">
                  <c:v>29254.809523809523</c:v>
                </c:pt>
                <c:pt idx="4">
                  <c:v>44428.095238095237</c:v>
                </c:pt>
                <c:pt idx="5">
                  <c:v>42653.095238095237</c:v>
                </c:pt>
                <c:pt idx="6">
                  <c:v>82448.761904761908</c:v>
                </c:pt>
                <c:pt idx="7">
                  <c:v>185000</c:v>
                </c:pt>
                <c:pt idx="8">
                  <c:v>17770.28571428571</c:v>
                </c:pt>
                <c:pt idx="9">
                  <c:v>11846.857142857143</c:v>
                </c:pt>
                <c:pt idx="10">
                  <c:v>44425.714285714283</c:v>
                </c:pt>
                <c:pt idx="11">
                  <c:v>103660</c:v>
                </c:pt>
                <c:pt idx="12">
                  <c:v>75639.523809523816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B-46B8-B092-13B8A11ABF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8"/>
        <c:overlap val="-54"/>
        <c:axId val="732689152"/>
        <c:axId val="732690136"/>
      </c:barChart>
      <c:catAx>
        <c:axId val="7326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32690136"/>
        <c:crosses val="autoZero"/>
        <c:auto val="1"/>
        <c:lblAlgn val="ctr"/>
        <c:lblOffset val="100"/>
        <c:noMultiLvlLbl val="0"/>
      </c:catAx>
      <c:valAx>
        <c:axId val="7326901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32689152"/>
        <c:crosses val="autoZero"/>
        <c:crossBetween val="between"/>
        <c:majorUnit val="3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solidFill>
                  <a:srgbClr val="44546A"/>
                </a:solidFill>
              </a:rPr>
              <a:t>تأثير المشاريع على انبعاثات غاز ثاني اكسيد الكربون (</a:t>
            </a:r>
            <a:r>
              <a:rPr lang="en-US" sz="1200" b="0">
                <a:solidFill>
                  <a:srgbClr val="44546A"/>
                </a:solidFill>
              </a:rPr>
              <a:t>Co₂</a:t>
            </a:r>
            <a:r>
              <a:rPr lang="ar-SA" sz="1200" b="0">
                <a:solidFill>
                  <a:srgbClr val="44546A"/>
                </a:solidFill>
              </a:rPr>
              <a:t>)</a:t>
            </a:r>
            <a:r>
              <a:rPr lang="en-US" sz="1200" b="0">
                <a:solidFill>
                  <a:srgbClr val="44546A"/>
                </a:solidFill>
              </a:rPr>
              <a:t> </a:t>
            </a:r>
            <a:endParaRPr lang="ar-SA" sz="1200" b="0">
              <a:solidFill>
                <a:srgbClr val="44546A"/>
              </a:solidFill>
            </a:endParaRPr>
          </a:p>
        </c:rich>
      </c:tx>
      <c:layout>
        <c:manualLayout>
          <c:xMode val="edge"/>
          <c:yMode val="edge"/>
          <c:x val="0.27817315696421357"/>
          <c:y val="1.0371653644479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5843764766072"/>
          <c:y val="0.18658102420972922"/>
          <c:w val="0.86361049343074436"/>
          <c:h val="0.5459760829493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'مشاريع البرنامج الوطني 3'!$E$7</c:f>
              <c:strCache>
                <c:ptCount val="1"/>
                <c:pt idx="0">
                  <c:v>تأثير المشروع على انبعاثات CO₂</c:v>
                </c:pt>
              </c:strCache>
            </c:strRef>
          </c:tx>
          <c:spPr>
            <a:solidFill>
              <a:srgbClr val="B0C8E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37-4B3C-9908-E839E276922A}"/>
              </c:ext>
            </c:extLst>
          </c:dPt>
          <c:dPt>
            <c:idx val="1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37-4B3C-9908-E839E276922A}"/>
              </c:ext>
            </c:extLst>
          </c:dPt>
          <c:dPt>
            <c:idx val="2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37-4B3C-9908-E839E276922A}"/>
              </c:ext>
            </c:extLst>
          </c:dPt>
          <c:dPt>
            <c:idx val="3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37-4B3C-9908-E839E276922A}"/>
              </c:ext>
            </c:extLst>
          </c:dPt>
          <c:dPt>
            <c:idx val="4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B37-4B3C-9908-E839E276922A}"/>
              </c:ext>
            </c:extLst>
          </c:dPt>
          <c:dPt>
            <c:idx val="5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B37-4B3C-9908-E839E276922A}"/>
              </c:ext>
            </c:extLst>
          </c:dPt>
          <c:dPt>
            <c:idx val="6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B37-4B3C-9908-E839E276922A}"/>
              </c:ext>
            </c:extLst>
          </c:dPt>
          <c:dPt>
            <c:idx val="7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B37-4B3C-9908-E839E276922A}"/>
              </c:ext>
            </c:extLst>
          </c:dPt>
          <c:dPt>
            <c:idx val="8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B37-4B3C-9908-E839E276922A}"/>
              </c:ext>
            </c:extLst>
          </c:dPt>
          <c:dPt>
            <c:idx val="9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B37-4B3C-9908-E839E276922A}"/>
              </c:ext>
            </c:extLst>
          </c:dPt>
          <c:dPt>
            <c:idx val="10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B37-4B3C-9908-E839E276922A}"/>
              </c:ext>
            </c:extLst>
          </c:dPt>
          <c:dPt>
            <c:idx val="11"/>
            <c:invertIfNegative val="0"/>
            <c:bubble3D val="0"/>
            <c:spPr>
              <a:solidFill>
                <a:srgbClr val="B0C8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B37-4B3C-9908-E839E276922A}"/>
              </c:ext>
            </c:extLst>
          </c:dPt>
          <c:dPt>
            <c:idx val="12"/>
            <c:invertIfNegative val="0"/>
            <c:bubble3D val="0"/>
            <c:spPr>
              <a:solidFill>
                <a:srgbClr val="647C9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B37-4B3C-9908-E839E27692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'مشاريع البرنامج الوطني 3'!$B$9:$B$21</c:f>
              <c:strCache>
                <c:ptCount val="13"/>
                <c:pt idx="0">
                  <c:v>سكاكا </c:v>
                </c:pt>
                <c:pt idx="1">
                  <c:v>رفحاء</c:v>
                </c:pt>
                <c:pt idx="2">
                  <c:v>المدينة المنورة </c:v>
                </c:pt>
                <c:pt idx="3">
                  <c:v>القريات</c:v>
                </c:pt>
                <c:pt idx="4">
                  <c:v>جده</c:v>
                </c:pt>
                <c:pt idx="5">
                  <c:v>رابغ</c:v>
                </c:pt>
                <c:pt idx="6">
                  <c:v>الشعيبة</c:v>
                </c:pt>
                <c:pt idx="7">
                  <c:v>سدير</c:v>
                </c:pt>
                <c:pt idx="8">
                  <c:v>وادي الدواسر</c:v>
                </c:pt>
                <c:pt idx="9">
                  <c:v>ليلى</c:v>
                </c:pt>
                <c:pt idx="10">
                  <c:v>سعد</c:v>
                </c:pt>
                <c:pt idx="11">
                  <c:v>الرس</c:v>
                </c:pt>
                <c:pt idx="12">
                  <c:v>دومة الجندل</c:v>
                </c:pt>
              </c:strCache>
            </c:strRef>
          </c:cat>
          <c:val>
            <c:numRef>
              <c:f>'مشاريع البرنامج الوطني 3'!$E$9:$E$21</c:f>
              <c:numCache>
                <c:formatCode>_-* #,##0\ _ر_._س_._‏_-;\-* #,##0\ _ر_._س_._‏_-;_-* "-"??\ _ر_._س_._‏_-;_-@_-</c:formatCode>
                <c:ptCount val="13"/>
                <c:pt idx="0">
                  <c:v>605931.95000000007</c:v>
                </c:pt>
                <c:pt idx="1">
                  <c:v>42625.700000000004</c:v>
                </c:pt>
                <c:pt idx="2">
                  <c:v>108062.5</c:v>
                </c:pt>
                <c:pt idx="3">
                  <c:v>399328.15</c:v>
                </c:pt>
                <c:pt idx="4">
                  <c:v>606443.5</c:v>
                </c:pt>
                <c:pt idx="5">
                  <c:v>582214.75</c:v>
                </c:pt>
                <c:pt idx="6">
                  <c:v>1125425.6000000001</c:v>
                </c:pt>
                <c:pt idx="7">
                  <c:v>2900000</c:v>
                </c:pt>
                <c:pt idx="8">
                  <c:v>242564.39999999997</c:v>
                </c:pt>
                <c:pt idx="9">
                  <c:v>161709.6</c:v>
                </c:pt>
                <c:pt idx="10">
                  <c:v>606411</c:v>
                </c:pt>
                <c:pt idx="11">
                  <c:v>1414959</c:v>
                </c:pt>
                <c:pt idx="12">
                  <c:v>1032479.5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B37-4B3C-9908-E839E27692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07799560"/>
        <c:axId val="907793000"/>
      </c:barChart>
      <c:catAx>
        <c:axId val="90779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3000"/>
        <c:crosses val="autoZero"/>
        <c:auto val="1"/>
        <c:lblAlgn val="ctr"/>
        <c:lblOffset val="100"/>
        <c:noMultiLvlLbl val="0"/>
      </c:catAx>
      <c:valAx>
        <c:axId val="907793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تقليل استهلاك الوقود الأحفوري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defRPr>
            </a:pPr>
            <a:r>
              <a:rPr lang="ar-SA"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41265259167265839"/>
          <c:y val="3.4907969652299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ar-SA" sz="1200" b="0" i="0" u="none" strike="noStrike" kern="1200" spc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912212519099274E-2"/>
          <c:y val="0.18160623009858995"/>
          <c:w val="0.86361049343074436"/>
          <c:h val="0.5459760829493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'مشاريع البرنامج الوطني 3'!$D$7</c:f>
              <c:strCache>
                <c:ptCount val="1"/>
                <c:pt idx="0">
                  <c:v>كمية تقليل استهلاك الوقود الأحفوري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647C9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863-4A31-8C25-EF1A92015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'مشاريع البرنامج الوطني 3'!$B$9:$B$21</c:f>
              <c:strCache>
                <c:ptCount val="13"/>
                <c:pt idx="0">
                  <c:v>سكاكا </c:v>
                </c:pt>
                <c:pt idx="1">
                  <c:v>رفحاء</c:v>
                </c:pt>
                <c:pt idx="2">
                  <c:v>المدينة المنورة </c:v>
                </c:pt>
                <c:pt idx="3">
                  <c:v>القريات</c:v>
                </c:pt>
                <c:pt idx="4">
                  <c:v>جده</c:v>
                </c:pt>
                <c:pt idx="5">
                  <c:v>رابغ</c:v>
                </c:pt>
                <c:pt idx="6">
                  <c:v>الشعيبة</c:v>
                </c:pt>
                <c:pt idx="7">
                  <c:v>سدير</c:v>
                </c:pt>
                <c:pt idx="8">
                  <c:v>وادي الدواسر</c:v>
                </c:pt>
                <c:pt idx="9">
                  <c:v>ليلى</c:v>
                </c:pt>
                <c:pt idx="10">
                  <c:v>سعد</c:v>
                </c:pt>
                <c:pt idx="11">
                  <c:v>الرس</c:v>
                </c:pt>
                <c:pt idx="12">
                  <c:v>دومة الجندل</c:v>
                </c:pt>
              </c:strCache>
            </c:strRef>
          </c:cat>
          <c:val>
            <c:numRef>
              <c:f>'مشاريع البرنامج الوطني 3'!$D$9:$D$21</c:f>
              <c:numCache>
                <c:formatCode>_-* #,##0.00\ _ر_._س_._‏_-;\-* #,##0.00\ _ر_._س_._‏_-;_-* "-"??\ _ر_._س_._‏_-;_-@_-</c:formatCode>
                <c:ptCount val="13"/>
                <c:pt idx="0">
                  <c:v>4.07</c:v>
                </c:pt>
                <c:pt idx="1">
                  <c:v>0.28631945772213813</c:v>
                </c:pt>
                <c:pt idx="2">
                  <c:v>0.72586248202606773</c:v>
                </c:pt>
                <c:pt idx="3">
                  <c:v>2.6823118297455446</c:v>
                </c:pt>
                <c:pt idx="4">
                  <c:v>4.0735184186797051</c:v>
                </c:pt>
                <c:pt idx="5">
                  <c:v>3.9107724095517549</c:v>
                </c:pt>
                <c:pt idx="6">
                  <c:v>7.5595532155158027</c:v>
                </c:pt>
                <c:pt idx="7">
                  <c:v>20.37</c:v>
                </c:pt>
                <c:pt idx="8">
                  <c:v>1.6293200456695325</c:v>
                </c:pt>
                <c:pt idx="9">
                  <c:v>1.0862133637796885</c:v>
                </c:pt>
                <c:pt idx="10">
                  <c:v>4.0733001141738319</c:v>
                </c:pt>
                <c:pt idx="11">
                  <c:v>9.5043669330722764</c:v>
                </c:pt>
                <c:pt idx="12">
                  <c:v>6.9352285252611514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63-4A31-8C25-EF1A920154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07799560"/>
        <c:axId val="907793000"/>
      </c:barChart>
      <c:catAx>
        <c:axId val="90779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3000"/>
        <c:crosses val="autoZero"/>
        <c:auto val="1"/>
        <c:lblAlgn val="ctr"/>
        <c:lblOffset val="100"/>
        <c:noMultiLvlLbl val="0"/>
      </c:catAx>
      <c:valAx>
        <c:axId val="907793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9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عدد الوظائف المتوقع</a:t>
            </a:r>
            <a:r>
              <a:rPr lang="ar-SA" sz="120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توفيرها من مشاريع البرنامج الوطني للطاقة المتجددة </a:t>
            </a:r>
            <a:endParaRPr lang="ar-SA" sz="12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94201861131E-2"/>
          <c:y val="0.27084581505224808"/>
          <c:w val="0.89977634613855084"/>
          <c:h val="0.488394765189830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5576A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EA1-4DEC-930D-70A2834832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'مشاريع البرنامج الوطني 4'!$A$9:$B$21</c:f>
              <c:multiLvlStrCache>
                <c:ptCount val="13"/>
                <c:lvl>
                  <c:pt idx="0">
                    <c:v>سكاكا </c:v>
                  </c:pt>
                  <c:pt idx="1">
                    <c:v>رفحاء</c:v>
                  </c:pt>
                  <c:pt idx="2">
                    <c:v>المدينة المنورة </c:v>
                  </c:pt>
                  <c:pt idx="3">
                    <c:v>القريات</c:v>
                  </c:pt>
                  <c:pt idx="4">
                    <c:v>جده</c:v>
                  </c:pt>
                  <c:pt idx="5">
                    <c:v>رابغ</c:v>
                  </c:pt>
                  <c:pt idx="6">
                    <c:v>الشعيبة</c:v>
                  </c:pt>
                  <c:pt idx="7">
                    <c:v>سدير</c:v>
                  </c:pt>
                  <c:pt idx="8">
                    <c:v>وادي الدواسر</c:v>
                  </c:pt>
                  <c:pt idx="9">
                    <c:v>ليلى</c:v>
                  </c:pt>
                  <c:pt idx="10">
                    <c:v>سعد</c:v>
                  </c:pt>
                  <c:pt idx="11">
                    <c:v>الرس</c:v>
                  </c:pt>
                  <c:pt idx="12">
                    <c:v>دومة الجندل</c:v>
                  </c:pt>
                </c:lvl>
                <c:lvl>
                  <c:pt idx="0">
                    <c:v>الطاقة الشمسية (الكهروضوئية)</c:v>
                  </c:pt>
                  <c:pt idx="12">
                    <c:v>طاقة الرياح</c:v>
                  </c:pt>
                </c:lvl>
              </c:multiLvlStrCache>
            </c:multiLvlStrRef>
          </c:cat>
          <c:val>
            <c:numRef>
              <c:f>'مشاريع البرنامج الوطني 4'!$D$9:$D$21</c:f>
              <c:numCache>
                <c:formatCode>_-* #,##0\ _ر_._س_._‏_-;\-* #,##0\ _ر_._س_._‏_-;_-* "-"??\ _ر_._س_._‏_-;_-@_-</c:formatCode>
                <c:ptCount val="13"/>
                <c:pt idx="0">
                  <c:v>630</c:v>
                </c:pt>
                <c:pt idx="1">
                  <c:v>160</c:v>
                </c:pt>
                <c:pt idx="2">
                  <c:v>350</c:v>
                </c:pt>
                <c:pt idx="3">
                  <c:v>420</c:v>
                </c:pt>
                <c:pt idx="4">
                  <c:v>630</c:v>
                </c:pt>
                <c:pt idx="5">
                  <c:v>700</c:v>
                </c:pt>
                <c:pt idx="6">
                  <c:v>980</c:v>
                </c:pt>
                <c:pt idx="7">
                  <c:v>970</c:v>
                </c:pt>
                <c:pt idx="8">
                  <c:v>350</c:v>
                </c:pt>
                <c:pt idx="9">
                  <c:v>350</c:v>
                </c:pt>
                <c:pt idx="10">
                  <c:v>630</c:v>
                </c:pt>
                <c:pt idx="11">
                  <c:v>980</c:v>
                </c:pt>
                <c:pt idx="12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1-4DEC-930D-70A28348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98596688"/>
        <c:axId val="998591440"/>
      </c:barChart>
      <c:catAx>
        <c:axId val="9985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998591440"/>
        <c:crosses val="autoZero"/>
        <c:auto val="1"/>
        <c:lblAlgn val="ctr"/>
        <c:lblOffset val="100"/>
        <c:noMultiLvlLbl val="0"/>
      </c:catAx>
      <c:valAx>
        <c:axId val="998591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9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النسبة</a:t>
            </a:r>
            <a:r>
              <a:rPr lang="ar-SA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المئوية لمتوسط الاشعاع الافقي الكلي الساقط (</a:t>
            </a:r>
            <a:r>
              <a:rPr lang="en-US" sz="1100" b="0" i="0" u="none" strike="noStrike" baseline="0">
                <a:effectLst/>
              </a:rPr>
              <a:t>GHI</a:t>
            </a:r>
            <a:r>
              <a:rPr lang="ar-SA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)</a:t>
            </a:r>
            <a:r>
              <a:rPr lang="en-US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endParaRPr lang="ar-SA" sz="1100" b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31755491089929549"/>
          <c:y val="1.6903133010013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06280793848135E-2"/>
          <c:y val="0.15998623122929309"/>
          <c:w val="0.92053656121932137"/>
          <c:h val="0.588296299028195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'نسبة متوسط GHI'!$A$7:$B$7</c:f>
              <c:strCache>
                <c:ptCount val="2"/>
                <c:pt idx="0">
                  <c:v>النسبة المئوية لمتوسط الاشعاع في المنطقة الوسطى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GHI'!$C$7:$J$7</c:f>
              <c:numCache>
                <c:formatCode>_-* #,##0.00\ _ر_._س_._‏_-;\-* #,##0.00\ _ر_._س_._‏_-;_-* "-"??\ _ر_._س_._‏_-;_-@_-</c:formatCode>
                <c:ptCount val="8"/>
                <c:pt idx="0">
                  <c:v>21.56</c:v>
                </c:pt>
                <c:pt idx="1">
                  <c:v>21.59</c:v>
                </c:pt>
                <c:pt idx="2">
                  <c:v>20.41</c:v>
                </c:pt>
                <c:pt idx="3">
                  <c:v>20.49</c:v>
                </c:pt>
                <c:pt idx="4">
                  <c:v>21.24</c:v>
                </c:pt>
                <c:pt idx="5">
                  <c:v>19.77</c:v>
                </c:pt>
                <c:pt idx="6">
                  <c:v>20.51</c:v>
                </c:pt>
                <c:pt idx="7">
                  <c:v>20.87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B-4098-BCC7-2B5395A63520}"/>
            </c:ext>
          </c:extLst>
        </c:ser>
        <c:ser>
          <c:idx val="1"/>
          <c:order val="1"/>
          <c:tx>
            <c:strRef>
              <c:f>'نسبة متوسط GHI'!$A$8:$B$8</c:f>
              <c:strCache>
                <c:ptCount val="2"/>
                <c:pt idx="0">
                  <c:v>النسبة المئوية لمتوسط الاشعاع في المنطقة الشرقية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GHI'!$C$8:$J$8</c:f>
              <c:numCache>
                <c:formatCode>_-* #,##0.00\ _ر_._س_._‏_-;\-* #,##0.00\ _ر_._س_._‏_-;_-* "-"??\ _ر_._س_._‏_-;_-@_-</c:formatCode>
                <c:ptCount val="8"/>
                <c:pt idx="0">
                  <c:v>19.32</c:v>
                </c:pt>
                <c:pt idx="1">
                  <c:v>19.34</c:v>
                </c:pt>
                <c:pt idx="2">
                  <c:v>18.809999999999999</c:v>
                </c:pt>
                <c:pt idx="3">
                  <c:v>19.149999999999999</c:v>
                </c:pt>
                <c:pt idx="4">
                  <c:v>17.760000000000002</c:v>
                </c:pt>
                <c:pt idx="5">
                  <c:v>19.45</c:v>
                </c:pt>
                <c:pt idx="6">
                  <c:v>18.87</c:v>
                </c:pt>
                <c:pt idx="7">
                  <c:v>18.41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B-4098-BCC7-2B5395A63520}"/>
            </c:ext>
          </c:extLst>
        </c:ser>
        <c:ser>
          <c:idx val="2"/>
          <c:order val="2"/>
          <c:tx>
            <c:strRef>
              <c:f>'نسبة متوسط GHI'!$A$9:$B$9</c:f>
              <c:strCache>
                <c:ptCount val="2"/>
                <c:pt idx="0">
                  <c:v>النسبة المئوية لمتوسط الاشعاع في المنطقة الجنوبية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GHI'!$C$9:$J$9</c:f>
              <c:numCache>
                <c:formatCode>_-* #,##0.00\ _ر_._س_._‏_-;\-* #,##0.00\ _ر_._س_._‏_-;_-* "-"??\ _ر_._س_._‏_-;_-@_-</c:formatCode>
                <c:ptCount val="8"/>
                <c:pt idx="0">
                  <c:v>20.39</c:v>
                </c:pt>
                <c:pt idx="1">
                  <c:v>20.28</c:v>
                </c:pt>
                <c:pt idx="2">
                  <c:v>20.46</c:v>
                </c:pt>
                <c:pt idx="3">
                  <c:v>20.04</c:v>
                </c:pt>
                <c:pt idx="4">
                  <c:v>21.05</c:v>
                </c:pt>
                <c:pt idx="5">
                  <c:v>20.04</c:v>
                </c:pt>
                <c:pt idx="6">
                  <c:v>20.059999999999999</c:v>
                </c:pt>
                <c:pt idx="7">
                  <c:v>21.62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B-4098-BCC7-2B5395A63520}"/>
            </c:ext>
          </c:extLst>
        </c:ser>
        <c:ser>
          <c:idx val="3"/>
          <c:order val="3"/>
          <c:tx>
            <c:strRef>
              <c:f>'نسبة متوسط GHI'!$A$10:$B$10</c:f>
              <c:strCache>
                <c:ptCount val="2"/>
                <c:pt idx="0">
                  <c:v>النسبة المئوية  لمتوسط الاشعاع في المنطقة الغربية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GHI'!$C$10:$J$10</c:f>
              <c:numCache>
                <c:formatCode>_-* #,##0.00\ _ر_._س_._‏_-;\-* #,##0.00\ _ر_._س_._‏_-;_-* "-"??\ _ر_._س_._‏_-;_-@_-</c:formatCode>
                <c:ptCount val="8"/>
                <c:pt idx="0">
                  <c:v>19.920000000000002</c:v>
                </c:pt>
                <c:pt idx="1">
                  <c:v>20.25</c:v>
                </c:pt>
                <c:pt idx="2">
                  <c:v>20.13</c:v>
                </c:pt>
                <c:pt idx="3">
                  <c:v>19.97</c:v>
                </c:pt>
                <c:pt idx="4">
                  <c:v>19.89</c:v>
                </c:pt>
                <c:pt idx="5">
                  <c:v>20.260000000000002</c:v>
                </c:pt>
                <c:pt idx="6">
                  <c:v>20.13</c:v>
                </c:pt>
                <c:pt idx="7">
                  <c:v>20.49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4B-4098-BCC7-2B5395A63520}"/>
            </c:ext>
          </c:extLst>
        </c:ser>
        <c:ser>
          <c:idx val="4"/>
          <c:order val="4"/>
          <c:tx>
            <c:strRef>
              <c:f>'نسبة متوسط GHI'!$A$11:$B$11</c:f>
              <c:strCache>
                <c:ptCount val="2"/>
                <c:pt idx="0">
                  <c:v>النسبة المئوية لمتوسط الاشعاع في المنطقة  الشمالية 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GHI'!$C$6:$J$6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GHI'!$C$11:$J$11</c:f>
              <c:numCache>
                <c:formatCode>_-* #,##0.00\ _ر_._س_._‏_-;\-* #,##0.00\ _ر_._س_._‏_-;_-* "-"??\ _ر_._س_._‏_-;_-@_-</c:formatCode>
                <c:ptCount val="8"/>
                <c:pt idx="0">
                  <c:v>18.809999999999999</c:v>
                </c:pt>
                <c:pt idx="1">
                  <c:v>18.54</c:v>
                </c:pt>
                <c:pt idx="2">
                  <c:v>20.190000000000001</c:v>
                </c:pt>
                <c:pt idx="3">
                  <c:v>20.350000000000001</c:v>
                </c:pt>
                <c:pt idx="4">
                  <c:v>20.059999999999999</c:v>
                </c:pt>
                <c:pt idx="5">
                  <c:v>20.48</c:v>
                </c:pt>
                <c:pt idx="6">
                  <c:v>20.43</c:v>
                </c:pt>
                <c:pt idx="7">
                  <c:v>18.61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B-4098-BCC7-2B5395A63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74785374072751E-2"/>
          <c:y val="0.81801844707000315"/>
          <c:w val="0.91091454849568965"/>
          <c:h val="0.14343197813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 العمودي المباشر </a:t>
            </a:r>
            <a:r>
              <a:rPr lang="en-US" sz="1100" b="0" i="0" u="none" strike="noStrike" baseline="0">
                <a:effectLst/>
              </a:rPr>
              <a:t>(DNI) </a:t>
            </a:r>
            <a:r>
              <a:rPr lang="ar-SA" sz="1100" b="0" i="0" u="none" strike="noStrike" baseline="0">
                <a:effectLst/>
              </a:rPr>
              <a:t> </a:t>
            </a:r>
            <a:endParaRPr lang="ar-SA" sz="1100" b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40450217177651132"/>
          <c:y val="2.3723041451424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81930226347605"/>
          <c:y val="0.14054808806276245"/>
          <c:w val="0.69530488545046976"/>
          <c:h val="0.49190719120852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DNI!$A$22</c:f>
              <c:strCache>
                <c:ptCount val="1"/>
                <c:pt idx="0">
                  <c:v>المتوسط اليومي للاشعاع في المنطقة الوسطى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DNI!$C$22:$J$22</c:f>
              <c:numCache>
                <c:formatCode>_-* #,##0\ _ر_._س_._‏_-;\-* #,##0\ _ر_._س_._‏_-;_-* "-"??\ _ر_._س_._‏_-;_-@_-</c:formatCode>
                <c:ptCount val="8"/>
                <c:pt idx="0">
                  <c:v>5885</c:v>
                </c:pt>
                <c:pt idx="1">
                  <c:v>5909</c:v>
                </c:pt>
                <c:pt idx="2">
                  <c:v>5193</c:v>
                </c:pt>
                <c:pt idx="3">
                  <c:v>5876</c:v>
                </c:pt>
                <c:pt idx="4">
                  <c:v>5145</c:v>
                </c:pt>
                <c:pt idx="5">
                  <c:v>5258</c:v>
                </c:pt>
                <c:pt idx="6">
                  <c:v>5555</c:v>
                </c:pt>
                <c:pt idx="7">
                  <c:v>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0-4CEB-842B-69BBF3D99FF9}"/>
            </c:ext>
          </c:extLst>
        </c:ser>
        <c:ser>
          <c:idx val="1"/>
          <c:order val="1"/>
          <c:tx>
            <c:strRef>
              <c:f>DNI!$A$29</c:f>
              <c:strCache>
                <c:ptCount val="1"/>
                <c:pt idx="0">
                  <c:v>المتوسط اليومي للاشعاع في المنطقة الشرقية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DNI!$C$29:$J$29</c:f>
              <c:numCache>
                <c:formatCode>_-* #,##0\ _ر_._س_._‏_-;\-* #,##0\ _ر_._س_._‏_-;_-* "-"??\ _ر_._س_._‏_-;_-@_-</c:formatCode>
                <c:ptCount val="8"/>
                <c:pt idx="0">
                  <c:v>5422</c:v>
                </c:pt>
                <c:pt idx="1">
                  <c:v>5526</c:v>
                </c:pt>
                <c:pt idx="2">
                  <c:v>4836</c:v>
                </c:pt>
                <c:pt idx="3">
                  <c:v>5551</c:v>
                </c:pt>
                <c:pt idx="4">
                  <c:v>4445</c:v>
                </c:pt>
                <c:pt idx="5">
                  <c:v>4838</c:v>
                </c:pt>
                <c:pt idx="6">
                  <c:v>5004</c:v>
                </c:pt>
                <c:pt idx="7">
                  <c:v>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0-4CEB-842B-69BBF3D99FF9}"/>
            </c:ext>
          </c:extLst>
        </c:ser>
        <c:ser>
          <c:idx val="2"/>
          <c:order val="2"/>
          <c:tx>
            <c:strRef>
              <c:f>DNI!$A$37</c:f>
              <c:strCache>
                <c:ptCount val="1"/>
                <c:pt idx="0">
                  <c:v>المتوسط اليومي للاشعاع في المنطقة الجنوبية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DNI!$C$37:$J$37</c:f>
              <c:numCache>
                <c:formatCode>_-* #,##0\ _ر_._س_._‏_-;\-* #,##0\ _ر_._س_._‏_-;_-* "-"??\ _ر_._س_._‏_-;_-@_-</c:formatCode>
                <c:ptCount val="8"/>
                <c:pt idx="0">
                  <c:v>7012</c:v>
                </c:pt>
                <c:pt idx="1">
                  <c:v>5862</c:v>
                </c:pt>
                <c:pt idx="2">
                  <c:v>5272</c:v>
                </c:pt>
                <c:pt idx="3">
                  <c:v>5352</c:v>
                </c:pt>
                <c:pt idx="4">
                  <c:v>5524</c:v>
                </c:pt>
                <c:pt idx="5">
                  <c:v>4729</c:v>
                </c:pt>
                <c:pt idx="6">
                  <c:v>5032</c:v>
                </c:pt>
                <c:pt idx="7">
                  <c:v>5773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0-4CEB-842B-69BBF3D99FF9}"/>
            </c:ext>
          </c:extLst>
        </c:ser>
        <c:ser>
          <c:idx val="3"/>
          <c:order val="3"/>
          <c:tx>
            <c:strRef>
              <c:f>DNI!$A$51</c:f>
              <c:strCache>
                <c:ptCount val="1"/>
                <c:pt idx="0">
                  <c:v>المتوسط اليومي للاشعاع في المنطقة الغربية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DNI!$C$51:$J$51</c:f>
              <c:numCache>
                <c:formatCode>_-* #,##0\ _ر_._س_._‏_-;\-* #,##0\ _ر_._س_._‏_-;_-* "-"??\ _ر_._س_._‏_-;_-@_-</c:formatCode>
                <c:ptCount val="8"/>
                <c:pt idx="0">
                  <c:v>5735</c:v>
                </c:pt>
                <c:pt idx="1">
                  <c:v>5893</c:v>
                </c:pt>
                <c:pt idx="2">
                  <c:v>5373</c:v>
                </c:pt>
                <c:pt idx="3">
                  <c:v>5740</c:v>
                </c:pt>
                <c:pt idx="4">
                  <c:v>5181</c:v>
                </c:pt>
                <c:pt idx="5">
                  <c:v>5554</c:v>
                </c:pt>
                <c:pt idx="6">
                  <c:v>5543</c:v>
                </c:pt>
                <c:pt idx="7">
                  <c:v>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0-4CEB-842B-69BBF3D99FF9}"/>
            </c:ext>
          </c:extLst>
        </c:ser>
        <c:ser>
          <c:idx val="4"/>
          <c:order val="4"/>
          <c:tx>
            <c:strRef>
              <c:f>DNI!$A$59</c:f>
              <c:strCache>
                <c:ptCount val="1"/>
                <c:pt idx="0">
                  <c:v>المتوسط اليومي للاشعاع في المنطقة الشمالية 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DNI!$C$59:$J$59</c:f>
              <c:numCache>
                <c:formatCode>_-* #,##0\ _ر_._س_._‏_-;\-* #,##0\ _ر_._س_._‏_-;_-* "-"??\ _ر_._س_._‏_-;_-@_-</c:formatCode>
                <c:ptCount val="8"/>
                <c:pt idx="0">
                  <c:v>6631</c:v>
                </c:pt>
                <c:pt idx="1">
                  <c:v>6367</c:v>
                </c:pt>
                <c:pt idx="2">
                  <c:v>6332</c:v>
                </c:pt>
                <c:pt idx="3">
                  <c:v>6903</c:v>
                </c:pt>
                <c:pt idx="4">
                  <c:v>5912</c:v>
                </c:pt>
                <c:pt idx="5">
                  <c:v>6505</c:v>
                </c:pt>
                <c:pt idx="6">
                  <c:v>6659</c:v>
                </c:pt>
                <c:pt idx="7">
                  <c:v>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0-4CEB-842B-69BBF3D9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67503"/>
        <c:axId val="105701983"/>
      </c:barChart>
      <c:catAx>
        <c:axId val="209886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01983"/>
        <c:crosses val="autoZero"/>
        <c:auto val="1"/>
        <c:lblAlgn val="ctr"/>
        <c:lblOffset val="100"/>
        <c:noMultiLvlLbl val="0"/>
      </c:catAx>
      <c:valAx>
        <c:axId val="10570198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988675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5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العمودي المباشر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(DNI) 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</a:p>
        </c:rich>
      </c:tx>
      <c:layout>
        <c:manualLayout>
          <c:xMode val="edge"/>
          <c:yMode val="edge"/>
          <c:x val="0.33999552214246598"/>
          <c:y val="2.659932000357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76077655117093"/>
          <c:y val="0.15743518434495757"/>
          <c:w val="0.8468628831468008"/>
          <c:h val="0.67162497790310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DNI!$A$60</c:f>
              <c:strCache>
                <c:ptCount val="1"/>
                <c:pt idx="0">
                  <c:v>المتوسط اليومي للاشعاع على مستوى المناطق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  <a:tint val="66000"/>
                    <a:satMod val="160000"/>
                  </a:schemeClr>
                </a:gs>
                <a:gs pos="50000">
                  <a:schemeClr val="tx2">
                    <a:lumMod val="60000"/>
                    <a:lumOff val="40000"/>
                    <a:tint val="44500"/>
                    <a:satMod val="160000"/>
                  </a:schemeClr>
                </a:gs>
                <a:gs pos="100000">
                  <a:schemeClr val="tx2">
                    <a:lumMod val="60000"/>
                    <a:lumOff val="40000"/>
                    <a:tint val="23500"/>
                    <a:satMod val="16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DNI!$C$8:$J$8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DNI!$C$60:$J$60</c:f>
              <c:numCache>
                <c:formatCode>_-* #,##0\ _ر_._س_._‏_-;\-* #,##0\ _ر_._س_._‏_-;_-* "-"??\ _ر_._س_._‏_-;_-@_-</c:formatCode>
                <c:ptCount val="8"/>
                <c:pt idx="0">
                  <c:v>6137</c:v>
                </c:pt>
                <c:pt idx="1">
                  <c:v>5911</c:v>
                </c:pt>
                <c:pt idx="2">
                  <c:v>5401</c:v>
                </c:pt>
                <c:pt idx="3">
                  <c:v>5884</c:v>
                </c:pt>
                <c:pt idx="4">
                  <c:v>5241</c:v>
                </c:pt>
                <c:pt idx="5">
                  <c:v>5377</c:v>
                </c:pt>
                <c:pt idx="6">
                  <c:v>5559</c:v>
                </c:pt>
                <c:pt idx="7">
                  <c:v>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5-42FB-9D1B-03EC8A755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79340880"/>
        <c:axId val="679341208"/>
      </c:barChart>
      <c:catAx>
        <c:axId val="6793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2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1208"/>
        <c:crosses val="autoZero"/>
        <c:auto val="1"/>
        <c:lblAlgn val="ctr"/>
        <c:lblOffset val="100"/>
        <c:noMultiLvlLbl val="0"/>
      </c:catAx>
      <c:valAx>
        <c:axId val="679341208"/>
        <c:scaling>
          <c:orientation val="minMax"/>
        </c:scaling>
        <c:delete val="0"/>
        <c:axPos val="l"/>
        <c:numFmt formatCode="_-* #,##0\ _ر_._س_._‏_-;\-* #,##0\ _ر_._س_._‏_-;_-* &quot;-&quot;??\ _ر_._س_._‏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النسبة</a:t>
            </a:r>
            <a:r>
              <a:rPr lang="ar-SA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المئوية لمتوسط الاشعاع العامودي الساقط (</a:t>
            </a:r>
            <a:r>
              <a:rPr lang="en-US" sz="1100" b="0" i="0" u="none" strike="noStrike" baseline="0">
                <a:effectLst/>
              </a:rPr>
              <a:t>DNI</a:t>
            </a:r>
            <a:r>
              <a:rPr lang="ar-SA" sz="1100" b="0" baseline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) </a:t>
            </a:r>
            <a:endParaRPr lang="ar-SA" sz="1100" b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3371154989000601"/>
          <c:y val="1.9967902512583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130517505128227E-2"/>
          <c:y val="0.26097030529283338"/>
          <c:w val="0.89605445419424634"/>
          <c:h val="0.47794473927180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'نسبة متوسط DNI'!$A$7:$B$7</c:f>
              <c:strCache>
                <c:ptCount val="2"/>
                <c:pt idx="0">
                  <c:v>النسبة المئوية لمتوسط الاشعاع في المنطقة الوسطى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DNI'!$C$7:$J$7</c:f>
              <c:numCache>
                <c:formatCode>_-* #,##0.00\ _ر_._س_._‏_-;\-* #,##0.00\ _ر_._س_._‏_-;_-* "-"??\ _ر_._س_._‏_-;_-@_-</c:formatCode>
                <c:ptCount val="8"/>
                <c:pt idx="0">
                  <c:v>19.18</c:v>
                </c:pt>
                <c:pt idx="1">
                  <c:v>19.989999999999998</c:v>
                </c:pt>
                <c:pt idx="2">
                  <c:v>19.23</c:v>
                </c:pt>
                <c:pt idx="3">
                  <c:v>19.97</c:v>
                </c:pt>
                <c:pt idx="4">
                  <c:v>19.63</c:v>
                </c:pt>
                <c:pt idx="5">
                  <c:v>19.559999999999999</c:v>
                </c:pt>
                <c:pt idx="6">
                  <c:v>19.989999999999998</c:v>
                </c:pt>
                <c:pt idx="7">
                  <c:v>20.47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1-4DBC-8D2B-7D7070D86A6E}"/>
            </c:ext>
          </c:extLst>
        </c:ser>
        <c:ser>
          <c:idx val="1"/>
          <c:order val="1"/>
          <c:tx>
            <c:strRef>
              <c:f>'نسبة متوسط DNI'!$A$8:$B$8</c:f>
              <c:strCache>
                <c:ptCount val="2"/>
                <c:pt idx="0">
                  <c:v>النسبة المئوية لمتوسط الاشعاع في المنطقة الشرقية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DNI'!$C$8:$J$8</c:f>
              <c:numCache>
                <c:formatCode>_-* #,##0.00\ _ر_._س_._‏_-;\-* #,##0.00\ _ر_._س_._‏_-;_-* "-"??\ _ر_._س_._‏_-;_-@_-</c:formatCode>
                <c:ptCount val="8"/>
                <c:pt idx="0">
                  <c:v>17.670000000000002</c:v>
                </c:pt>
                <c:pt idx="1">
                  <c:v>18.7</c:v>
                </c:pt>
                <c:pt idx="2">
                  <c:v>17.899999999999999</c:v>
                </c:pt>
                <c:pt idx="3">
                  <c:v>18.87</c:v>
                </c:pt>
                <c:pt idx="4">
                  <c:v>16.96</c:v>
                </c:pt>
                <c:pt idx="5">
                  <c:v>17.989999999999998</c:v>
                </c:pt>
                <c:pt idx="6">
                  <c:v>18</c:v>
                </c:pt>
                <c:pt idx="7">
                  <c:v>17.670000000000002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1-4DBC-8D2B-7D7070D86A6E}"/>
            </c:ext>
          </c:extLst>
        </c:ser>
        <c:ser>
          <c:idx val="2"/>
          <c:order val="2"/>
          <c:tx>
            <c:strRef>
              <c:f>'نسبة متوسط DNI'!$A$9:$B$9</c:f>
              <c:strCache>
                <c:ptCount val="2"/>
                <c:pt idx="0">
                  <c:v>النسبة المئوية لمتوسط الاشعاع في المنطقة الجنوبية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DNI'!$C$9:$J$9</c:f>
              <c:numCache>
                <c:formatCode>_-* #,##0.00\ _ر_._س_._‏_-;\-* #,##0.00\ _ر_._س_._‏_-;_-* "-"??\ _ر_._س_._‏_-;_-@_-</c:formatCode>
                <c:ptCount val="8"/>
                <c:pt idx="0">
                  <c:v>22.85</c:v>
                </c:pt>
                <c:pt idx="1">
                  <c:v>19.829999999999998</c:v>
                </c:pt>
                <c:pt idx="2">
                  <c:v>19.52</c:v>
                </c:pt>
                <c:pt idx="3">
                  <c:v>18.190000000000001</c:v>
                </c:pt>
                <c:pt idx="4">
                  <c:v>21.08</c:v>
                </c:pt>
                <c:pt idx="5">
                  <c:v>17.59</c:v>
                </c:pt>
                <c:pt idx="6">
                  <c:v>18.11</c:v>
                </c:pt>
                <c:pt idx="7">
                  <c:v>20.16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1-4DBC-8D2B-7D7070D86A6E}"/>
            </c:ext>
          </c:extLst>
        </c:ser>
        <c:ser>
          <c:idx val="3"/>
          <c:order val="3"/>
          <c:tx>
            <c:strRef>
              <c:f>'نسبة متوسط DNI'!$A$10:$B$10</c:f>
              <c:strCache>
                <c:ptCount val="2"/>
                <c:pt idx="0">
                  <c:v>النسبة المئوية  لمتوسط الاشعاع في المنطقة الغربية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DNI'!$C$10:$J$10</c:f>
              <c:numCache>
                <c:formatCode>_-* #,##0.00\ _ر_._س_._‏_-;\-* #,##0.00\ _ر_._س_._‏_-;_-* "-"??\ _ر_._س_._‏_-;_-@_-</c:formatCode>
                <c:ptCount val="8"/>
                <c:pt idx="0">
                  <c:v>18.690000000000001</c:v>
                </c:pt>
                <c:pt idx="1">
                  <c:v>19.940000000000001</c:v>
                </c:pt>
                <c:pt idx="2">
                  <c:v>19.899999999999999</c:v>
                </c:pt>
                <c:pt idx="3">
                  <c:v>19.510000000000002</c:v>
                </c:pt>
                <c:pt idx="4">
                  <c:v>19.77</c:v>
                </c:pt>
                <c:pt idx="5">
                  <c:v>20.66</c:v>
                </c:pt>
                <c:pt idx="6">
                  <c:v>19.940000000000001</c:v>
                </c:pt>
                <c:pt idx="7">
                  <c:v>20.27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1-4DBC-8D2B-7D7070D86A6E}"/>
            </c:ext>
          </c:extLst>
        </c:ser>
        <c:ser>
          <c:idx val="4"/>
          <c:order val="4"/>
          <c:tx>
            <c:strRef>
              <c:f>'نسبة متوسط DNI'!$A$11:$B$11</c:f>
              <c:strCache>
                <c:ptCount val="2"/>
                <c:pt idx="0">
                  <c:v>النسبة المئوية لمتوسط الاشعاع في المنطقة  الشمالية 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'نسبة متوسط DNI'!$C$6:$J$6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'نسبة متوسط DNI'!$C$11:$J$11</c:f>
              <c:numCache>
                <c:formatCode>_-* #,##0.00\ _ر_._س_._‏_-;\-* #,##0.00\ _ر_._س_._‏_-;_-* "-"??\ _ر_._س_._‏_-;_-@_-</c:formatCode>
                <c:ptCount val="8"/>
                <c:pt idx="0">
                  <c:v>21.61</c:v>
                </c:pt>
                <c:pt idx="1">
                  <c:v>21.54</c:v>
                </c:pt>
                <c:pt idx="2">
                  <c:v>23.45</c:v>
                </c:pt>
                <c:pt idx="3">
                  <c:v>23.46</c:v>
                </c:pt>
                <c:pt idx="4">
                  <c:v>22.56</c:v>
                </c:pt>
                <c:pt idx="5">
                  <c:v>24.2</c:v>
                </c:pt>
                <c:pt idx="6">
                  <c:v>23.96</c:v>
                </c:pt>
                <c:pt idx="7">
                  <c:v>21.43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1-4DBC-8D2B-7D7070D86A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74785374072751E-2"/>
          <c:y val="0.81801844707000315"/>
          <c:w val="0.91091454849568965"/>
          <c:h val="0.14343197813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 الافقي المنتشر (</a:t>
            </a:r>
            <a:r>
              <a:rPr lang="en-US" sz="1600" b="0" i="0" u="none" strike="noStrike" baseline="0">
                <a:effectLst/>
              </a:rPr>
              <a:t>DHI</a:t>
            </a:r>
            <a:r>
              <a:rPr lang="ar-SA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)</a:t>
            </a:r>
          </a:p>
        </c:rich>
      </c:tx>
      <c:layout>
        <c:manualLayout>
          <c:xMode val="edge"/>
          <c:yMode val="edge"/>
          <c:x val="0.40041093975679076"/>
          <c:y val="1.1665573750167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241293802771696"/>
          <c:y val="0.16153298475126887"/>
          <c:w val="0.72870231457754175"/>
          <c:h val="0.514845805790878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DHI!$A$22</c:f>
              <c:strCache>
                <c:ptCount val="1"/>
                <c:pt idx="0">
                  <c:v>المتوسط اليومي للاشعاع في المنطقة الوسطى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DHI!$C$22:$J$22</c:f>
              <c:numCache>
                <c:formatCode>_-* #,##0\ _ر_._س_._‏_-;\-* #,##0\ _ر_._س_._‏_-;_-* "-"??\ _ر_._س_._‏_-;_-@_-</c:formatCode>
                <c:ptCount val="8"/>
                <c:pt idx="0">
                  <c:v>2140</c:v>
                </c:pt>
                <c:pt idx="1">
                  <c:v>2231</c:v>
                </c:pt>
                <c:pt idx="2">
                  <c:v>2628</c:v>
                </c:pt>
                <c:pt idx="3">
                  <c:v>2297</c:v>
                </c:pt>
                <c:pt idx="4">
                  <c:v>2441</c:v>
                </c:pt>
                <c:pt idx="5">
                  <c:v>2549</c:v>
                </c:pt>
                <c:pt idx="6">
                  <c:v>2285</c:v>
                </c:pt>
                <c:pt idx="7">
                  <c:v>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7-4B2D-A026-E92A57E5B371}"/>
            </c:ext>
          </c:extLst>
        </c:ser>
        <c:ser>
          <c:idx val="1"/>
          <c:order val="1"/>
          <c:tx>
            <c:strRef>
              <c:f>DHI!$A$29</c:f>
              <c:strCache>
                <c:ptCount val="1"/>
                <c:pt idx="0">
                  <c:v>المتوسط اليومي للاشعاع في المنطقة الشرقية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DHI!$C$29:$J$29</c:f>
              <c:numCache>
                <c:formatCode>_-* #,##0\ _ر_._س_._‏_-;\-* #,##0\ _ر_._س_._‏_-;_-* "-"??\ _ر_._س_._‏_-;_-@_-</c:formatCode>
                <c:ptCount val="8"/>
                <c:pt idx="0">
                  <c:v>1950</c:v>
                </c:pt>
                <c:pt idx="1">
                  <c:v>2000</c:v>
                </c:pt>
                <c:pt idx="2">
                  <c:v>2422</c:v>
                </c:pt>
                <c:pt idx="3">
                  <c:v>2143</c:v>
                </c:pt>
                <c:pt idx="4">
                  <c:v>2067</c:v>
                </c:pt>
                <c:pt idx="5">
                  <c:v>2672</c:v>
                </c:pt>
                <c:pt idx="6">
                  <c:v>2170</c:v>
                </c:pt>
                <c:pt idx="7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7-4B2D-A026-E92A57E5B371}"/>
            </c:ext>
          </c:extLst>
        </c:ser>
        <c:ser>
          <c:idx val="2"/>
          <c:order val="2"/>
          <c:tx>
            <c:strRef>
              <c:f>DHI!$A$37</c:f>
              <c:strCache>
                <c:ptCount val="1"/>
                <c:pt idx="0">
                  <c:v>المتوسط اليومي للاشعاع في المنطقة الجنوبية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DHI!$C$37:$J$37</c:f>
              <c:numCache>
                <c:formatCode>_-* #,##0\ _ر_._س_._‏_-;\-* #,##0\ _ر_._س_._‏_-;_-* "-"??\ _ر_._س_._‏_-;_-@_-</c:formatCode>
                <c:ptCount val="8"/>
                <c:pt idx="0">
                  <c:v>1427</c:v>
                </c:pt>
                <c:pt idx="1">
                  <c:v>1999</c:v>
                </c:pt>
                <c:pt idx="2">
                  <c:v>2492</c:v>
                </c:pt>
                <c:pt idx="3">
                  <c:v>2395</c:v>
                </c:pt>
                <c:pt idx="4">
                  <c:v>2119</c:v>
                </c:pt>
                <c:pt idx="5">
                  <c:v>2710</c:v>
                </c:pt>
                <c:pt idx="6">
                  <c:v>2410</c:v>
                </c:pt>
                <c:pt idx="7">
                  <c:v>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7-4B2D-A026-E92A57E5B371}"/>
            </c:ext>
          </c:extLst>
        </c:ser>
        <c:ser>
          <c:idx val="3"/>
          <c:order val="3"/>
          <c:tx>
            <c:strRef>
              <c:f>DHI!$A$51</c:f>
              <c:strCache>
                <c:ptCount val="1"/>
                <c:pt idx="0">
                  <c:v>المتوسط اليومي للاشعاع في المنطقة  الغربية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DHI!$C$51:$J$51</c:f>
              <c:numCache>
                <c:formatCode>_-* #,##0\ _ر_._س_._‏_-;\-* #,##0\ _ر_._س_._‏_-;_-* "-"??\ _ر_._س_._‏_-;_-@_-</c:formatCode>
                <c:ptCount val="8"/>
                <c:pt idx="0">
                  <c:v>1885</c:v>
                </c:pt>
                <c:pt idx="1">
                  <c:v>1968</c:v>
                </c:pt>
                <c:pt idx="2">
                  <c:v>2396</c:v>
                </c:pt>
                <c:pt idx="3">
                  <c:v>2176</c:v>
                </c:pt>
                <c:pt idx="4">
                  <c:v>2106</c:v>
                </c:pt>
                <c:pt idx="5">
                  <c:v>2449</c:v>
                </c:pt>
                <c:pt idx="6">
                  <c:v>2162</c:v>
                </c:pt>
                <c:pt idx="7">
                  <c:v>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67-4B2D-A026-E92A57E5B371}"/>
            </c:ext>
          </c:extLst>
        </c:ser>
        <c:ser>
          <c:idx val="4"/>
          <c:order val="4"/>
          <c:tx>
            <c:strRef>
              <c:f>DHI!$A$59</c:f>
              <c:strCache>
                <c:ptCount val="1"/>
                <c:pt idx="0">
                  <c:v>المتوسط اليومي للاشعاع في المنطقة  الشمالية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DHI!$C$59:$J$59</c:f>
              <c:numCache>
                <c:formatCode>_-* #,##0\ _ر_._س_._‏_-;\-* #,##0\ _ر_._س_._‏_-;_-* "-"??\ _ر_._س_._‏_-;_-@_-</c:formatCode>
                <c:ptCount val="8"/>
                <c:pt idx="0">
                  <c:v>1354</c:v>
                </c:pt>
                <c:pt idx="1">
                  <c:v>1525</c:v>
                </c:pt>
                <c:pt idx="2">
                  <c:v>1977</c:v>
                </c:pt>
                <c:pt idx="3">
                  <c:v>1749</c:v>
                </c:pt>
                <c:pt idx="4">
                  <c:v>1879</c:v>
                </c:pt>
                <c:pt idx="5">
                  <c:v>2054</c:v>
                </c:pt>
                <c:pt idx="6">
                  <c:v>1737</c:v>
                </c:pt>
                <c:pt idx="7">
                  <c:v>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67-4B2D-A026-E92A57E5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67503"/>
        <c:axId val="105701983"/>
      </c:barChart>
      <c:catAx>
        <c:axId val="209886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01983"/>
        <c:crosses val="autoZero"/>
        <c:auto val="1"/>
        <c:lblAlgn val="ctr"/>
        <c:lblOffset val="100"/>
        <c:noMultiLvlLbl val="0"/>
      </c:catAx>
      <c:valAx>
        <c:axId val="10570198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988675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5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normalizeH="0" baseline="0">
                <a:solidFill>
                  <a:srgbClr val="44546A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الافقي المنتشر (</a:t>
            </a:r>
            <a:r>
              <a:rPr lang="en-US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DHI</a:t>
            </a:r>
            <a:r>
              <a:rPr lang="ar-SA" sz="11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) </a:t>
            </a:r>
          </a:p>
        </c:rich>
      </c:tx>
      <c:layout>
        <c:manualLayout>
          <c:xMode val="edge"/>
          <c:yMode val="edge"/>
          <c:x val="0.36157520738989957"/>
          <c:y val="2.2241812164783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normalizeH="0" baseline="0">
              <a:solidFill>
                <a:srgbClr val="44546A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282137986282137E-2"/>
          <c:y val="0.17835986534291912"/>
          <c:w val="0.88457926580996271"/>
          <c:h val="0.690633344744950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DHI!$A$60</c:f>
              <c:strCache>
                <c:ptCount val="1"/>
                <c:pt idx="0">
                  <c:v>المتوسط اليومي للاشعاع على مستوى المناطق</c:v>
                </c:pt>
              </c:strCache>
            </c:strRef>
          </c:tx>
          <c:spPr>
            <a:gradFill flip="none" rotWithShape="1">
              <a:gsLst>
                <a:gs pos="16000">
                  <a:srgbClr val="647C9C">
                    <a:tint val="66000"/>
                    <a:satMod val="160000"/>
                  </a:srgbClr>
                </a:gs>
                <a:gs pos="80000">
                  <a:srgbClr val="647C9C">
                    <a:tint val="44500"/>
                    <a:satMod val="160000"/>
                  </a:srgbClr>
                </a:gs>
                <a:gs pos="100000">
                  <a:srgbClr val="647C9C">
                    <a:tint val="23500"/>
                    <a:satMod val="160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DHI!$C$8:$J$8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DHI!$C$60:$J$60</c:f>
              <c:numCache>
                <c:formatCode>_-* #,##0\ _ر_._س_._‏_-;\-* #,##0\ _ر_._س_._‏_-;_-* "-"??\ _ر_._س_._‏_-;_-@_-</c:formatCode>
                <c:ptCount val="8"/>
                <c:pt idx="0">
                  <c:v>1751</c:v>
                </c:pt>
                <c:pt idx="1">
                  <c:v>1945</c:v>
                </c:pt>
                <c:pt idx="2">
                  <c:v>2383</c:v>
                </c:pt>
                <c:pt idx="3">
                  <c:v>2152</c:v>
                </c:pt>
                <c:pt idx="4">
                  <c:v>2122</c:v>
                </c:pt>
                <c:pt idx="5">
                  <c:v>2487</c:v>
                </c:pt>
                <c:pt idx="6">
                  <c:v>2153</c:v>
                </c:pt>
                <c:pt idx="7">
                  <c:v>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3-4CB5-8BA3-99C71DC0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79340880"/>
        <c:axId val="679341208"/>
      </c:barChart>
      <c:catAx>
        <c:axId val="6793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2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1208"/>
        <c:crosses val="autoZero"/>
        <c:auto val="1"/>
        <c:lblAlgn val="ctr"/>
        <c:lblOffset val="100"/>
        <c:noMultiLvlLbl val="0"/>
      </c:catAx>
      <c:valAx>
        <c:axId val="679341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793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النسبة</a:t>
            </a:r>
            <a:r>
              <a:rPr lang="ar-SA" sz="1100" b="1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المئوية لمتوسط الاشعاع الافقي الكلي الساقط </a:t>
            </a:r>
            <a:r>
              <a:rPr lang="en-US" sz="1100" b="1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DNI</a:t>
            </a:r>
            <a:r>
              <a:rPr lang="ar-SA" sz="1100" b="1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على مستوى المناطق </a:t>
            </a:r>
            <a:endParaRPr lang="ar-SA" sz="1100" b="1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59189805599564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06356835494597"/>
          <c:y val="0.23250000000000001"/>
          <c:w val="0.82112138711902771"/>
          <c:h val="0.50641508199774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'[1]نسبة متوسط DNI)'!$A$5:$B$5</c:f>
              <c:strCache>
                <c:ptCount val="1"/>
                <c:pt idx="0">
                  <c:v>النسبة المئوية لمتوسط الاشعاع في المنطقة الوسطى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DNI)'!$C$5:$H$5</c:f>
              <c:numCache>
                <c:formatCode>General</c:formatCode>
                <c:ptCount val="6"/>
                <c:pt idx="0">
                  <c:v>19.22</c:v>
                </c:pt>
                <c:pt idx="1">
                  <c:v>19.87</c:v>
                </c:pt>
                <c:pt idx="2">
                  <c:v>19.04</c:v>
                </c:pt>
                <c:pt idx="3">
                  <c:v>19.920000000000002</c:v>
                </c:pt>
                <c:pt idx="4">
                  <c:v>19.28</c:v>
                </c:pt>
                <c:pt idx="5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4-4280-9CB9-6FCEA1DAEFA4}"/>
            </c:ext>
          </c:extLst>
        </c:ser>
        <c:ser>
          <c:idx val="1"/>
          <c:order val="1"/>
          <c:tx>
            <c:strRef>
              <c:f>'[1]نسبة متوسط DNI)'!$A$6:$B$6</c:f>
              <c:strCache>
                <c:ptCount val="1"/>
                <c:pt idx="0">
                  <c:v>النسبة المئوية لمتوسط الاشعاع في المنطقة الشرقية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DNI)'!$C$6:$H$6</c:f>
              <c:numCache>
                <c:formatCode>General</c:formatCode>
                <c:ptCount val="6"/>
                <c:pt idx="0">
                  <c:v>17.829999999999998</c:v>
                </c:pt>
                <c:pt idx="1">
                  <c:v>18.63</c:v>
                </c:pt>
                <c:pt idx="2">
                  <c:v>17.850000000000001</c:v>
                </c:pt>
                <c:pt idx="3">
                  <c:v>18.78</c:v>
                </c:pt>
                <c:pt idx="4">
                  <c:v>17.36</c:v>
                </c:pt>
                <c:pt idx="5">
                  <c:v>18.46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4-4280-9CB9-6FCEA1DAEFA4}"/>
            </c:ext>
          </c:extLst>
        </c:ser>
        <c:ser>
          <c:idx val="2"/>
          <c:order val="2"/>
          <c:tx>
            <c:strRef>
              <c:f>'[1]نسبة متوسط DNI)'!$A$7:$B$7</c:f>
              <c:strCache>
                <c:ptCount val="1"/>
                <c:pt idx="0">
                  <c:v>النسبة المئوية لمتوسط الاشعاع في المنطقة الجنوبية</c:v>
                </c:pt>
              </c:strCache>
            </c:strRef>
          </c:tx>
          <c:spPr>
            <a:solidFill>
              <a:srgbClr val="7693D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DNI)'!$C$7:$H$7</c:f>
              <c:numCache>
                <c:formatCode>General</c:formatCode>
                <c:ptCount val="6"/>
                <c:pt idx="0">
                  <c:v>22.27</c:v>
                </c:pt>
                <c:pt idx="1">
                  <c:v>20.49</c:v>
                </c:pt>
                <c:pt idx="2">
                  <c:v>20.28</c:v>
                </c:pt>
                <c:pt idx="3">
                  <c:v>18.96</c:v>
                </c:pt>
                <c:pt idx="4">
                  <c:v>21.78</c:v>
                </c:pt>
                <c:pt idx="5">
                  <c:v>15.66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4-4280-9CB9-6FCEA1DAEFA4}"/>
            </c:ext>
          </c:extLst>
        </c:ser>
        <c:ser>
          <c:idx val="3"/>
          <c:order val="3"/>
          <c:tx>
            <c:strRef>
              <c:f>'[1]نسبة متوسط DNI)'!$A$8:$B$8</c:f>
              <c:strCache>
                <c:ptCount val="1"/>
                <c:pt idx="0">
                  <c:v>النسبة المئوية  لمتوسط الاشعاع في المنطقة الغربية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DNI)'!$C$8:$H$8</c:f>
              <c:numCache>
                <c:formatCode>General</c:formatCode>
                <c:ptCount val="6"/>
                <c:pt idx="0">
                  <c:v>18.86</c:v>
                </c:pt>
                <c:pt idx="1">
                  <c:v>19.55</c:v>
                </c:pt>
                <c:pt idx="2">
                  <c:v>19.47</c:v>
                </c:pt>
                <c:pt idx="3">
                  <c:v>18.989999999999998</c:v>
                </c:pt>
                <c:pt idx="4">
                  <c:v>19.239999999999998</c:v>
                </c:pt>
                <c:pt idx="5">
                  <c:v>20.68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D4-4280-9CB9-6FCEA1DAEFA4}"/>
            </c:ext>
          </c:extLst>
        </c:ser>
        <c:ser>
          <c:idx val="4"/>
          <c:order val="4"/>
          <c:tx>
            <c:strRef>
              <c:f>'[1]نسبة متوسط DNI)'!$A$9:$B$9</c:f>
              <c:strCache>
                <c:ptCount val="1"/>
                <c:pt idx="0">
                  <c:v>النسبة المئوية لمتوسط الاشعاع في المنطقة  الشمالية 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'[1]نسبة متوسط DNI)'!$C$4:$H$4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'[1]نسبة متوسط DNI)'!$C$9:$H$9</c:f>
              <c:numCache>
                <c:formatCode>General</c:formatCode>
                <c:ptCount val="6"/>
                <c:pt idx="0">
                  <c:v>21.82</c:v>
                </c:pt>
                <c:pt idx="1">
                  <c:v>21.46</c:v>
                </c:pt>
                <c:pt idx="2">
                  <c:v>23.36</c:v>
                </c:pt>
                <c:pt idx="3">
                  <c:v>23.35</c:v>
                </c:pt>
                <c:pt idx="4">
                  <c:v>22.34</c:v>
                </c:pt>
                <c:pt idx="5">
                  <c:v>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D4-4280-9CB9-6FCEA1DAEF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46689384"/>
        <c:axId val="546692336"/>
      </c:barChart>
      <c:catAx>
        <c:axId val="54668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92336"/>
        <c:crosses val="autoZero"/>
        <c:auto val="1"/>
        <c:lblAlgn val="ctr"/>
        <c:lblOffset val="100"/>
        <c:noMultiLvlLbl val="0"/>
      </c:catAx>
      <c:valAx>
        <c:axId val="546692336"/>
        <c:scaling>
          <c:orientation val="minMax"/>
          <c:max val="100"/>
          <c:min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68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74785374072751E-2"/>
          <c:y val="0.81801844707000315"/>
          <c:w val="0.91091454849568965"/>
          <c:h val="0.143431978137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12.png"/><Relationship Id="rId1" Type="http://schemas.openxmlformats.org/officeDocument/2006/relationships/chart" Target="../charts/chart16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2</xdr:row>
      <xdr:rowOff>177800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6204883" y="0"/>
          <a:ext cx="1797050" cy="54186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0.1806</cdr:x>
      <cdr:y>0.09235</cdr:y>
    </cdr:from>
    <cdr:to>
      <cdr:x>0.2034</cdr:x>
      <cdr:y>0.50994</cdr:y>
    </cdr:to>
    <cdr:sp macro="" textlink="">
      <cdr:nvSpPr>
        <cdr:cNvPr id="9" name="مربع نص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4000000}"/>
            </a:ext>
          </a:extLst>
        </cdr:cNvPr>
        <cdr:cNvSpPr txBox="1"/>
      </cdr:nvSpPr>
      <cdr:spPr>
        <a:xfrm xmlns:a="http://schemas.openxmlformats.org/drawingml/2006/main" rot="16200000">
          <a:off x="1285305" y="754627"/>
          <a:ext cx="1201709" cy="223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 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0.02304</cdr:x>
      <cdr:y>0.17933</cdr:y>
    </cdr:from>
    <cdr:to>
      <cdr:x>0.05519</cdr:x>
      <cdr:y>0.68222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DC88F5A1-586B-47F6-9E78-638071A0598B}"/>
            </a:ext>
          </a:extLst>
        </cdr:cNvPr>
        <cdr:cNvSpPr txBox="1"/>
      </cdr:nvSpPr>
      <cdr:spPr>
        <a:xfrm xmlns:a="http://schemas.openxmlformats.org/drawingml/2006/main" rot="16200000">
          <a:off x="-189834" y="824039"/>
          <a:ext cx="1145777" cy="314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 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5554</xdr:rowOff>
    </xdr:from>
    <xdr:to>
      <xdr:col>9</xdr:col>
      <xdr:colOff>762000</xdr:colOff>
      <xdr:row>37</xdr:row>
      <xdr:rowOff>17563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626052</xdr:colOff>
      <xdr:row>2</xdr:row>
      <xdr:rowOff>136267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45048" y="0"/>
          <a:ext cx="1483302" cy="688717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0.01917</cdr:x>
      <cdr:y>0.14154</cdr:y>
    </cdr:from>
    <cdr:to>
      <cdr:x>0.09193</cdr:x>
      <cdr:y>0.21551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756048B5-5A56-4C1A-896C-36753919FF04}"/>
            </a:ext>
          </a:extLst>
        </cdr:cNvPr>
        <cdr:cNvSpPr txBox="1"/>
      </cdr:nvSpPr>
      <cdr:spPr>
        <a:xfrm xmlns:a="http://schemas.openxmlformats.org/drawingml/2006/main">
          <a:off x="181973" y="568533"/>
          <a:ext cx="690574" cy="297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%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rgbClr val="44546A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221844</xdr:rowOff>
    </xdr:from>
    <xdr:to>
      <xdr:col>10</xdr:col>
      <xdr:colOff>25399</xdr:colOff>
      <xdr:row>93</xdr:row>
      <xdr:rowOff>226786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20107</xdr:colOff>
      <xdr:row>63</xdr:row>
      <xdr:rowOff>200479</xdr:rowOff>
    </xdr:from>
    <xdr:to>
      <xdr:col>10</xdr:col>
      <xdr:colOff>4232</xdr:colOff>
      <xdr:row>77</xdr:row>
      <xdr:rowOff>226786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578427</xdr:colOff>
      <xdr:row>2</xdr:row>
      <xdr:rowOff>164842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740473" y="28575"/>
          <a:ext cx="1492827" cy="688717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0.1595</cdr:x>
      <cdr:y>0.2156</cdr:y>
    </cdr:from>
    <cdr:to>
      <cdr:x>0.183</cdr:x>
      <cdr:y>0.57273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085339AA-4B98-422F-8491-7B90A81E83AC}"/>
            </a:ext>
          </a:extLst>
        </cdr:cNvPr>
        <cdr:cNvSpPr txBox="1"/>
      </cdr:nvSpPr>
      <cdr:spPr>
        <a:xfrm xmlns:a="http://schemas.openxmlformats.org/drawingml/2006/main" rot="16200000">
          <a:off x="847420" y="1666908"/>
          <a:ext cx="1613138" cy="227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0.00887</cdr:x>
      <cdr:y>0.27446</cdr:y>
    </cdr:from>
    <cdr:to>
      <cdr:x>0.03721</cdr:x>
      <cdr:y>0.60326</cdr:y>
    </cdr:to>
    <cdr:sp macro="" textlink="">
      <cdr:nvSpPr>
        <cdr:cNvPr id="4" name="مربع نص 1">
          <a:extLst xmlns:a="http://schemas.openxmlformats.org/drawingml/2006/main">
            <a:ext uri="{FF2B5EF4-FFF2-40B4-BE49-F238E27FC236}">
              <a16:creationId xmlns:a16="http://schemas.microsoft.com/office/drawing/2014/main" id="{AAB31783-B16C-4A52-87DE-2AA6C56773DC}"/>
            </a:ext>
          </a:extLst>
        </cdr:cNvPr>
        <cdr:cNvSpPr txBox="1"/>
      </cdr:nvSpPr>
      <cdr:spPr>
        <a:xfrm xmlns:a="http://schemas.openxmlformats.org/drawingml/2006/main" rot="16200000">
          <a:off x="-353548" y="1401300"/>
          <a:ext cx="1152524" cy="273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5660</xdr:colOff>
      <xdr:row>1</xdr:row>
      <xdr:rowOff>160337</xdr:rowOff>
    </xdr:from>
    <xdr:to>
      <xdr:col>0</xdr:col>
      <xdr:colOff>3245</xdr:colOff>
      <xdr:row>18</xdr:row>
      <xdr:rowOff>137560</xdr:rowOff>
    </xdr:to>
    <xdr:graphicFrame macro="">
      <xdr:nvGraphicFramePr>
        <xdr:cNvPr id="2" name="مخطط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55563</xdr:rowOff>
    </xdr:from>
    <xdr:to>
      <xdr:col>10</xdr:col>
      <xdr:colOff>16933</xdr:colOff>
      <xdr:row>34</xdr:row>
      <xdr:rowOff>95250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47624</xdr:rowOff>
    </xdr:from>
    <xdr:to>
      <xdr:col>1</xdr:col>
      <xdr:colOff>939800</xdr:colOff>
      <xdr:row>1</xdr:row>
      <xdr:rowOff>260349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61525" y="47624"/>
          <a:ext cx="1628775" cy="485775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0.02294</cdr:x>
      <cdr:y>0.12413</cdr:y>
    </cdr:from>
    <cdr:to>
      <cdr:x>0.07258</cdr:x>
      <cdr:y>0.18632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C11360A4-AF88-4C77-843C-56FD003077A8}"/>
            </a:ext>
          </a:extLst>
        </cdr:cNvPr>
        <cdr:cNvSpPr txBox="1"/>
      </cdr:nvSpPr>
      <cdr:spPr>
        <a:xfrm xmlns:a="http://schemas.openxmlformats.org/drawingml/2006/main">
          <a:off x="206685" y="456830"/>
          <a:ext cx="447183" cy="228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%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549852</xdr:colOff>
      <xdr:row>2</xdr:row>
      <xdr:rowOff>136267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682423" y="0"/>
          <a:ext cx="1483302" cy="688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1416627</xdr:colOff>
      <xdr:row>3</xdr:row>
      <xdr:rowOff>98167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606748" y="66675"/>
          <a:ext cx="1492827" cy="68871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19</xdr:row>
      <xdr:rowOff>19050</xdr:rowOff>
    </xdr:from>
    <xdr:to>
      <xdr:col>4</xdr:col>
      <xdr:colOff>723900</xdr:colOff>
      <xdr:row>29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1492827</xdr:colOff>
      <xdr:row>2</xdr:row>
      <xdr:rowOff>136267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6063423" y="0"/>
          <a:ext cx="1492827" cy="6887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57151</xdr:rowOff>
    </xdr:from>
    <xdr:to>
      <xdr:col>4</xdr:col>
      <xdr:colOff>676276</xdr:colOff>
      <xdr:row>28</xdr:row>
      <xdr:rowOff>266700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1492827</xdr:colOff>
      <xdr:row>2</xdr:row>
      <xdr:rowOff>136267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891973" y="0"/>
          <a:ext cx="1492827" cy="6887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19</xdr:row>
      <xdr:rowOff>19049</xdr:rowOff>
    </xdr:from>
    <xdr:to>
      <xdr:col>4</xdr:col>
      <xdr:colOff>657225</xdr:colOff>
      <xdr:row>29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1492827</xdr:colOff>
      <xdr:row>2</xdr:row>
      <xdr:rowOff>136267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169098" y="0"/>
          <a:ext cx="1492827" cy="68871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57149</xdr:rowOff>
    </xdr:from>
    <xdr:to>
      <xdr:col>4</xdr:col>
      <xdr:colOff>628651</xdr:colOff>
      <xdr:row>34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1492827</xdr:colOff>
      <xdr:row>2</xdr:row>
      <xdr:rowOff>136267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920548" y="0"/>
          <a:ext cx="1492827" cy="68871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19</xdr:row>
      <xdr:rowOff>0</xdr:rowOff>
    </xdr:from>
    <xdr:to>
      <xdr:col>4</xdr:col>
      <xdr:colOff>657226</xdr:colOff>
      <xdr:row>29</xdr:row>
      <xdr:rowOff>228600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1492827</xdr:colOff>
      <xdr:row>2</xdr:row>
      <xdr:rowOff>136267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4653723" y="0"/>
          <a:ext cx="1492827" cy="68871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240243</xdr:colOff>
      <xdr:row>6</xdr:row>
      <xdr:rowOff>74083</xdr:rowOff>
    </xdr:from>
    <xdr:to>
      <xdr:col>11</xdr:col>
      <xdr:colOff>243417</xdr:colOff>
      <xdr:row>17</xdr:row>
      <xdr:rowOff>137583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21167</xdr:colOff>
      <xdr:row>0</xdr:row>
      <xdr:rowOff>49741</xdr:rowOff>
    </xdr:from>
    <xdr:ext cx="2234142" cy="512233"/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235166" y="49741"/>
          <a:ext cx="2234142" cy="512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243415</xdr:colOff>
      <xdr:row>19</xdr:row>
      <xdr:rowOff>1</xdr:rowOff>
    </xdr:from>
    <xdr:to>
      <xdr:col>11</xdr:col>
      <xdr:colOff>264581</xdr:colOff>
      <xdr:row>29</xdr:row>
      <xdr:rowOff>120651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210457</xdr:colOff>
      <xdr:row>7</xdr:row>
      <xdr:rowOff>61988</xdr:rowOff>
    </xdr:from>
    <xdr:to>
      <xdr:col>11</xdr:col>
      <xdr:colOff>94980</xdr:colOff>
      <xdr:row>8</xdr:row>
      <xdr:rowOff>92074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11287919020" y="1331988"/>
          <a:ext cx="573952" cy="275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/>
          <a:r>
            <a:rPr lang="ar-SA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</a:t>
          </a:r>
        </a:p>
      </xdr:txBody>
    </xdr:sp>
    <xdr:clientData/>
  </xdr:twoCellAnchor>
  <xdr:twoCellAnchor>
    <xdr:from>
      <xdr:col>4</xdr:col>
      <xdr:colOff>243417</xdr:colOff>
      <xdr:row>31</xdr:row>
      <xdr:rowOff>84666</xdr:rowOff>
    </xdr:from>
    <xdr:to>
      <xdr:col>11</xdr:col>
      <xdr:colOff>245005</xdr:colOff>
      <xdr:row>41</xdr:row>
      <xdr:rowOff>57150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238125</xdr:colOff>
      <xdr:row>42</xdr:row>
      <xdr:rowOff>66675</xdr:rowOff>
    </xdr:from>
    <xdr:to>
      <xdr:col>11</xdr:col>
      <xdr:colOff>239713</xdr:colOff>
      <xdr:row>53</xdr:row>
      <xdr:rowOff>96309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0.01143</cdr:x>
      <cdr:y>0.07486</cdr:y>
    </cdr:from>
    <cdr:to>
      <cdr:x>0.11346</cdr:x>
      <cdr:y>0.16099</cdr:y>
    </cdr:to>
    <cdr:sp macro="" textlink="">
      <cdr:nvSpPr>
        <cdr:cNvPr id="3" name="مربع نص 5">
          <a:extLst xmlns:a="http://schemas.openxmlformats.org/drawingml/2006/main">
            <a:ext uri="{FF2B5EF4-FFF2-40B4-BE49-F238E27FC236}">
              <a16:creationId xmlns:a16="http://schemas.microsoft.com/office/drawing/2014/main" id="{82EE0C2F-5F5F-4AF4-A689-15B0C7EEB752}"/>
            </a:ext>
          </a:extLst>
        </cdr:cNvPr>
        <cdr:cNvSpPr txBox="1"/>
      </cdr:nvSpPr>
      <cdr:spPr>
        <a:xfrm xmlns:a="http://schemas.openxmlformats.org/drawingml/2006/main">
          <a:off x="55439" y="181589"/>
          <a:ext cx="494892" cy="208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/>
          <a:r>
            <a:rPr lang="ar-SA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ميجاواط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0.01991</cdr:x>
      <cdr:y>0.07884</cdr:y>
    </cdr:from>
    <cdr:to>
      <cdr:x>0.11776</cdr:x>
      <cdr:y>0.1554</cdr:y>
    </cdr:to>
    <cdr:sp macro="" textlink="">
      <cdr:nvSpPr>
        <cdr:cNvPr id="3" name="مربع نص 5">
          <a:extLst xmlns:a="http://schemas.openxmlformats.org/drawingml/2006/main">
            <a:ext uri="{FF2B5EF4-FFF2-40B4-BE49-F238E27FC236}">
              <a16:creationId xmlns:a16="http://schemas.microsoft.com/office/drawing/2014/main" id="{82EE0C2F-5F5F-4AF4-A689-15B0C7EEB752}"/>
            </a:ext>
          </a:extLst>
        </cdr:cNvPr>
        <cdr:cNvSpPr txBox="1"/>
      </cdr:nvSpPr>
      <cdr:spPr>
        <a:xfrm xmlns:a="http://schemas.openxmlformats.org/drawingml/2006/main">
          <a:off x="96180" y="193830"/>
          <a:ext cx="472675" cy="188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/>
          <a:r>
            <a:rPr lang="ar-SA" sz="7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ميجاواط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0.01991</cdr:x>
      <cdr:y>0.0857</cdr:y>
    </cdr:from>
    <cdr:to>
      <cdr:x>0.14187</cdr:x>
      <cdr:y>0.19225</cdr:y>
    </cdr:to>
    <cdr:sp macro="" textlink="">
      <cdr:nvSpPr>
        <cdr:cNvPr id="3" name="مربع نص 5">
          <a:extLst xmlns:a="http://schemas.openxmlformats.org/drawingml/2006/main">
            <a:ext uri="{FF2B5EF4-FFF2-40B4-BE49-F238E27FC236}">
              <a16:creationId xmlns:a16="http://schemas.microsoft.com/office/drawing/2014/main" id="{82EE0C2F-5F5F-4AF4-A689-15B0C7EEB752}"/>
            </a:ext>
          </a:extLst>
        </cdr:cNvPr>
        <cdr:cNvSpPr txBox="1"/>
      </cdr:nvSpPr>
      <cdr:spPr>
        <a:xfrm xmlns:a="http://schemas.openxmlformats.org/drawingml/2006/main">
          <a:off x="110023" y="220994"/>
          <a:ext cx="673975" cy="274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/>
          <a:r>
            <a:rPr lang="ar-SA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ميجاواط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46570</xdr:rowOff>
    </xdr:from>
    <xdr:ext cx="2234142" cy="512233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6827608" y="46570"/>
          <a:ext cx="2234142" cy="512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24</xdr:row>
      <xdr:rowOff>87007</xdr:rowOff>
    </xdr:from>
    <xdr:to>
      <xdr:col>5</xdr:col>
      <xdr:colOff>7383</xdr:colOff>
      <xdr:row>41</xdr:row>
      <xdr:rowOff>88604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5462</xdr:rowOff>
    </xdr:from>
    <xdr:to>
      <xdr:col>4</xdr:col>
      <xdr:colOff>1676104</xdr:colOff>
      <xdr:row>60</xdr:row>
      <xdr:rowOff>88604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1C998F4-33C8-4BA2-B8AC-6BB6BB187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1</xdr:col>
      <xdr:colOff>1188027</xdr:colOff>
      <xdr:row>1</xdr:row>
      <xdr:rowOff>266701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4634673" y="47626"/>
          <a:ext cx="1492827" cy="495300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0.0156</cdr:x>
      <cdr:y>0.06032</cdr:y>
    </cdr:from>
    <cdr:to>
      <cdr:x>0.11704</cdr:x>
      <cdr:y>0.14921</cdr:y>
    </cdr:to>
    <cdr:sp macro="" textlink="">
      <cdr:nvSpPr>
        <cdr:cNvPr id="3" name="مربع نص 2">
          <a:extLst xmlns:a="http://schemas.openxmlformats.org/drawingml/2006/main">
            <a:ext uri="{FF2B5EF4-FFF2-40B4-BE49-F238E27FC236}">
              <a16:creationId xmlns:a16="http://schemas.microsoft.com/office/drawing/2014/main" id="{2C0301B9-11E1-4652-829E-DE9ED9429892}"/>
            </a:ext>
          </a:extLst>
        </cdr:cNvPr>
        <cdr:cNvSpPr txBox="1"/>
      </cdr:nvSpPr>
      <cdr:spPr>
        <a:xfrm xmlns:a="http://schemas.openxmlformats.org/drawingml/2006/main">
          <a:off x="127000" y="201082"/>
          <a:ext cx="82550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0.00624</cdr:x>
      <cdr:y>0.04639</cdr:y>
    </cdr:from>
    <cdr:to>
      <cdr:x>0.10848</cdr:x>
      <cdr:y>0.13166</cdr:y>
    </cdr:to>
    <cdr:sp macro="" textlink="">
      <cdr:nvSpPr>
        <cdr:cNvPr id="4" name="مربع نص 3">
          <a:extLst xmlns:a="http://schemas.openxmlformats.org/drawingml/2006/main">
            <a:ext uri="{FF2B5EF4-FFF2-40B4-BE49-F238E27FC236}">
              <a16:creationId xmlns:a16="http://schemas.microsoft.com/office/drawing/2014/main" id="{76F26D25-7E3E-4D8F-9F4F-6C05C9A3D011}"/>
            </a:ext>
          </a:extLst>
        </cdr:cNvPr>
        <cdr:cNvSpPr txBox="1"/>
      </cdr:nvSpPr>
      <cdr:spPr>
        <a:xfrm xmlns:a="http://schemas.openxmlformats.org/drawingml/2006/main">
          <a:off x="50341" y="145006"/>
          <a:ext cx="824875" cy="266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/>
          <a:r>
            <a:rPr lang="ar-SA" sz="8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ميجاواط/ساعة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0.00685</cdr:x>
      <cdr:y>0.01852</cdr:y>
    </cdr:from>
    <cdr:to>
      <cdr:x>0.11227</cdr:x>
      <cdr:y>0.10831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4EAE5C22-1078-44C2-886E-0ACA6751AC8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81558" cy="24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ar-SA" sz="8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عدد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المنازل </a:t>
          </a:r>
          <a:endParaRPr lang="ar-SA" sz="800">
            <a:solidFill>
              <a:srgbClr val="44546A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152400</xdr:rowOff>
    </xdr:from>
    <xdr:ext cx="2234142" cy="512233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86383" y="152400"/>
          <a:ext cx="2234142" cy="512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35278</xdr:colOff>
      <xdr:row>24</xdr:row>
      <xdr:rowOff>70555</xdr:rowOff>
    </xdr:from>
    <xdr:to>
      <xdr:col>4</xdr:col>
      <xdr:colOff>1697567</xdr:colOff>
      <xdr:row>42</xdr:row>
      <xdr:rowOff>91722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84E5E2C-05C5-469D-9AC1-5ED0BFBE9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43</xdr:row>
      <xdr:rowOff>35146</xdr:rowOff>
    </xdr:from>
    <xdr:to>
      <xdr:col>4</xdr:col>
      <xdr:colOff>1713023</xdr:colOff>
      <xdr:row>57</xdr:row>
      <xdr:rowOff>107113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25F7D5D1-69AD-477C-903D-753CD5A33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0.01983</cdr:x>
      <cdr:y>0.04002</cdr:y>
    </cdr:from>
    <cdr:to>
      <cdr:x>0.1378</cdr:x>
      <cdr:y>0.11557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54718" y="132619"/>
          <a:ext cx="920492" cy="25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ar-SA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طن/سنه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0.02526</cdr:x>
      <cdr:y>0.02672</cdr:y>
    </cdr:from>
    <cdr:to>
      <cdr:x>0.26905</cdr:x>
      <cdr:y>0.2539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3E9DD368-BB7B-427C-9B28-1CACE6AB4C79}"/>
            </a:ext>
          </a:extLst>
        </cdr:cNvPr>
        <cdr:cNvSpPr txBox="1"/>
      </cdr:nvSpPr>
      <cdr:spPr>
        <a:xfrm xmlns:a="http://schemas.openxmlformats.org/drawingml/2006/main">
          <a:off x="193520" y="68225"/>
          <a:ext cx="1868081" cy="579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مليون</a:t>
          </a:r>
          <a:r>
            <a:rPr lang="ar-SA" sz="9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ب</a:t>
          </a:r>
          <a:r>
            <a:rPr lang="ar-SA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رميل مكافئ نفط/ يوم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35984</xdr:rowOff>
    </xdr:from>
    <xdr:ext cx="2234142" cy="482599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958591" y="35984"/>
          <a:ext cx="2234142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25</xdr:row>
      <xdr:rowOff>39584</xdr:rowOff>
    </xdr:from>
    <xdr:to>
      <xdr:col>4</xdr:col>
      <xdr:colOff>676275</xdr:colOff>
      <xdr:row>43</xdr:row>
      <xdr:rowOff>26021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1BF7B767-51E3-4F2E-941E-841DFF6A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0.1102</cdr:y>
    </cdr:from>
    <cdr:to>
      <cdr:x>0.10075</cdr:x>
      <cdr:y>0.2235</cdr:y>
    </cdr:to>
    <cdr:sp macro="" textlink="">
      <cdr:nvSpPr>
        <cdr:cNvPr id="6" name="مربع نص 5">
          <a:extLst xmlns:a="http://schemas.openxmlformats.org/drawingml/2006/main">
            <a:ext uri="{FF2B5EF4-FFF2-40B4-BE49-F238E27FC236}">
              <a16:creationId xmlns:a16="http://schemas.microsoft.com/office/drawing/2014/main" id="{0F9C84D6-DDA0-4DDC-9D32-6226E30E0285}"/>
            </a:ext>
          </a:extLst>
        </cdr:cNvPr>
        <cdr:cNvSpPr txBox="1"/>
      </cdr:nvSpPr>
      <cdr:spPr>
        <a:xfrm xmlns:a="http://schemas.openxmlformats.org/drawingml/2006/main">
          <a:off x="0" y="369153"/>
          <a:ext cx="678793" cy="379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ar-SA" sz="9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عدد </a:t>
          </a:r>
          <a:r>
            <a:rPr lang="ar-SA" sz="80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الوظائف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2778125</xdr:colOff>
      <xdr:row>3</xdr:row>
      <xdr:rowOff>106362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7B6405B-058C-404F-B148-63BFCB93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727275" y="19050"/>
          <a:ext cx="2778125" cy="1046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78</xdr:row>
      <xdr:rowOff>55819</xdr:rowOff>
    </xdr:from>
    <xdr:to>
      <xdr:col>10</xdr:col>
      <xdr:colOff>8467</xdr:colOff>
      <xdr:row>95</xdr:row>
      <xdr:rowOff>101600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63</xdr:row>
      <xdr:rowOff>35981</xdr:rowOff>
    </xdr:from>
    <xdr:to>
      <xdr:col>9</xdr:col>
      <xdr:colOff>863599</xdr:colOff>
      <xdr:row>77</xdr:row>
      <xdr:rowOff>143933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892752</xdr:colOff>
      <xdr:row>1</xdr:row>
      <xdr:rowOff>228600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5426198" y="38100"/>
          <a:ext cx="1492827" cy="466725"/>
        </a:xfrm>
        <a:prstGeom prst="rect">
          <a:avLst/>
        </a:prstGeom>
      </xdr:spPr>
    </xdr:pic>
    <xdr:clientData/>
  </xdr:twoCellAnchor>
  <xdr:twoCellAnchor>
    <xdr:from>
      <xdr:col>94</xdr:col>
      <xdr:colOff>35406</xdr:colOff>
      <xdr:row>2</xdr:row>
      <xdr:rowOff>48361</xdr:rowOff>
    </xdr:from>
    <xdr:to>
      <xdr:col>95</xdr:col>
      <xdr:colOff>409986</xdr:colOff>
      <xdr:row>5</xdr:row>
      <xdr:rowOff>104464</xdr:rowOff>
    </xdr:to>
    <xdr:sp macro="" textlink="">
      <xdr:nvSpPr>
        <xdr:cNvPr id="9" name="مربع نص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1067151064" y="607161"/>
          <a:ext cx="1054030" cy="335503"/>
        </a:xfrm>
        <a:prstGeom prst="rect">
          <a:avLst/>
        </a:prstGeom>
      </xdr:spPr>
      <xdr:txBody>
        <a:bodyPr wrap="square" rtlCol="1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0.06462</cdr:x>
      <cdr:y>0.25874</cdr:y>
    </cdr:from>
    <cdr:to>
      <cdr:x>0.18751</cdr:x>
      <cdr:y>0.38369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4000000}"/>
            </a:ext>
          </a:extLst>
        </cdr:cNvPr>
        <cdr:cNvSpPr txBox="1"/>
      </cdr:nvSpPr>
      <cdr:spPr>
        <a:xfrm xmlns:a="http://schemas.openxmlformats.org/drawingml/2006/main">
          <a:off x="543468" y="682177"/>
          <a:ext cx="1033573" cy="32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rgbClr val="44546A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0.02718</cdr:x>
      <cdr:y>0.02957</cdr:y>
    </cdr:from>
    <cdr:to>
      <cdr:x>0.15402</cdr:x>
      <cdr:y>0.10492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49B52538-4C46-4BDB-A1B3-4EBB82B6E45C}"/>
            </a:ext>
          </a:extLst>
        </cdr:cNvPr>
        <cdr:cNvSpPr txBox="1"/>
      </cdr:nvSpPr>
      <cdr:spPr>
        <a:xfrm xmlns:a="http://schemas.openxmlformats.org/drawingml/2006/main">
          <a:off x="228600" y="68795"/>
          <a:ext cx="1066800" cy="175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واط.ساعه/ م² /يوم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rgbClr val="44546A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38100</xdr:rowOff>
    </xdr:from>
    <xdr:to>
      <xdr:col>9</xdr:col>
      <xdr:colOff>622300</xdr:colOff>
      <xdr:row>36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626052</xdr:colOff>
      <xdr:row>2</xdr:row>
      <xdr:rowOff>60067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26123" y="38100"/>
          <a:ext cx="1492827" cy="57441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0.00957</cdr:x>
      <cdr:y>0.05417</cdr:y>
    </cdr:from>
    <cdr:to>
      <cdr:x>0.06015</cdr:x>
      <cdr:y>0.12569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23B8AD9C-8162-4F7E-BF70-DE34BF61AD36}"/>
            </a:ext>
          </a:extLst>
        </cdr:cNvPr>
        <cdr:cNvSpPr txBox="1"/>
      </cdr:nvSpPr>
      <cdr:spPr>
        <a:xfrm xmlns:a="http://schemas.openxmlformats.org/drawingml/2006/main">
          <a:off x="72779" y="231652"/>
          <a:ext cx="384421" cy="305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</a:t>
          </a:r>
          <a:r>
            <a:rPr lang="ar-SA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%</a:t>
          </a:r>
          <a:r>
            <a:rPr lang="en-US" sz="800" baseline="0">
              <a:solidFill>
                <a:srgbClr val="44546A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)</a:t>
          </a:r>
          <a:endParaRPr lang="ar-SA" sz="800">
            <a:solidFill>
              <a:srgbClr val="44546A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104775</xdr:rowOff>
    </xdr:from>
    <xdr:ext cx="1552575" cy="238125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227393725" y="1209675"/>
          <a:ext cx="1552575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no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0</xdr:col>
      <xdr:colOff>86416</xdr:colOff>
      <xdr:row>80</xdr:row>
      <xdr:rowOff>951</xdr:rowOff>
    </xdr:from>
    <xdr:to>
      <xdr:col>10</xdr:col>
      <xdr:colOff>29633</xdr:colOff>
      <xdr:row>99</xdr:row>
      <xdr:rowOff>143926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100263</xdr:colOff>
      <xdr:row>63</xdr:row>
      <xdr:rowOff>112127</xdr:rowOff>
    </xdr:from>
    <xdr:to>
      <xdr:col>10</xdr:col>
      <xdr:colOff>12700</xdr:colOff>
      <xdr:row>79</xdr:row>
      <xdr:rowOff>87564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886402</xdr:colOff>
      <xdr:row>2</xdr:row>
      <xdr:rowOff>47367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997773" y="47625"/>
          <a:ext cx="1492827" cy="555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bk01\gmnkr\&#1605;&#1604;&#1601;&#1575;&#1578;%20&#1575;&#1604;&#1591;&#1575;&#1602;&#1577;%20&#1575;&#1604;&#1605;&#1578;&#1580;&#1583;&#1583;&#1577;\&#1605;&#1604;&#1601;&#1575;&#1578;%20&#1575;&#1604;&#1591;&#1575;&#1602;&#1577;%20&#1575;&#1604;&#1605;&#1578;&#1580;&#1583;&#1583;&#1577;%202019\&#1575;&#1604;&#1591;&#1575;&#1602;&#1577;%20&#1575;&#1604;&#1605;&#1578;&#1580;&#1583;&#1583;&#1577;%202019%20&#1593;&#1585;&#1576;&#1610;\&#1605;&#1572;&#1588;&#1585;&#1575;&#1578;%20&#1575;&#1604;&#1591;&#1575;&#1602;&#1577;%20&#1575;&#1604;&#1605;&#1578;&#1580;&#1583;&#1583;&#1577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ghamdi/Downloads/&#1606;&#1588;&#1585;&#1577;%20&#1605;&#1572;&#1588;&#1585;&#1575;&#1578;%20&#1575;&#1604;&#1591;&#1575;&#1602;&#1577;%20&#1575;&#1604;&#1605;&#1578;&#1580;&#1583;&#1583;&#1577;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هرس"/>
      <sheetName val="القدرات المتاحة"/>
      <sheetName val="القدرة المركبة"/>
      <sheetName val="الحمل الأقصى"/>
      <sheetName val="الطاقة المنتجة"/>
      <sheetName val="استهلاك الطاقة"/>
      <sheetName val="القدرات والطاقة الكهربائية"/>
      <sheetName val="الطاقة المفقودة"/>
      <sheetName val="أعداد المشتركين "/>
      <sheetName val="الكهربائية من محطات التحلية"/>
      <sheetName val="اجمالي الكهربائية"/>
      <sheetName val="محطات الطاقة الشمسية"/>
      <sheetName val="GHI"/>
      <sheetName val="نسبة متوسط GHI"/>
      <sheetName val="DNI"/>
      <sheetName val="نسبة متوسط DNI)"/>
      <sheetName val="DHI"/>
      <sheetName val="نسبة متوسط DHI"/>
      <sheetName val="محطات الرياح"/>
      <sheetName val="ارتفاع 40"/>
      <sheetName val="ارتفاع 60"/>
      <sheetName val="ارتفاع 80"/>
      <sheetName val="ارتفاع 98"/>
      <sheetName val="ارتفاع 100"/>
      <sheetName val="الكهرباءالمتوقعة من المتجددة "/>
      <sheetName val="عدد المنازل المزودة بالمتجددة "/>
      <sheetName val="تقليل استهلاك الوقود الاحفوري "/>
      <sheetName val="تأثير المشروع على Co₂"/>
      <sheetName val="استخدام الطاقة الشمسية بالمسكن"/>
      <sheetName val="استخدام الطاقة الضوئية"/>
      <sheetName val="نسبة استخدام الكتل الحيوية 1"/>
      <sheetName val="نسبة استخدام الكتل الحيوية 2"/>
    </sheetNames>
    <sheetDataSet>
      <sheetData sheetId="0"/>
      <sheetData sheetId="1">
        <row r="6">
          <cell r="A6" t="str">
            <v>القدرات المتاحة</v>
          </cell>
        </row>
      </sheetData>
      <sheetData sheetId="2"/>
      <sheetData sheetId="3"/>
      <sheetData sheetId="4"/>
      <sheetData sheetId="5"/>
      <sheetData sheetId="6">
        <row r="7">
          <cell r="E7">
            <v>2010</v>
          </cell>
        </row>
      </sheetData>
      <sheetData sheetId="7">
        <row r="6">
          <cell r="C6" t="str">
            <v>السنوات</v>
          </cell>
        </row>
      </sheetData>
      <sheetData sheetId="8"/>
      <sheetData sheetId="9">
        <row r="6">
          <cell r="C6">
            <v>2010</v>
          </cell>
        </row>
      </sheetData>
      <sheetData sheetId="10">
        <row r="6">
          <cell r="A6" t="str">
            <v xml:space="preserve">اجمالي الطاقة الكهربائية المنتجة  من محطات التحلية </v>
          </cell>
        </row>
      </sheetData>
      <sheetData sheetId="11"/>
      <sheetData sheetId="12">
        <row r="6">
          <cell r="C6">
            <v>2013</v>
          </cell>
        </row>
      </sheetData>
      <sheetData sheetId="13">
        <row r="4">
          <cell r="C4">
            <v>2013</v>
          </cell>
        </row>
      </sheetData>
      <sheetData sheetId="14">
        <row r="6">
          <cell r="C6">
            <v>2013</v>
          </cell>
        </row>
      </sheetData>
      <sheetData sheetId="15">
        <row r="4">
          <cell r="C4">
            <v>2013</v>
          </cell>
          <cell r="D4">
            <v>2014</v>
          </cell>
          <cell r="E4">
            <v>2015</v>
          </cell>
          <cell r="F4">
            <v>2016</v>
          </cell>
          <cell r="G4">
            <v>2017</v>
          </cell>
          <cell r="H4">
            <v>2018</v>
          </cell>
        </row>
        <row r="5">
          <cell r="A5" t="str">
            <v>النسبة المئوية لمتوسط الاشعاع في المنطقة الوسطى</v>
          </cell>
          <cell r="C5">
            <v>19.22</v>
          </cell>
          <cell r="D5">
            <v>19.87</v>
          </cell>
          <cell r="E5">
            <v>19.04</v>
          </cell>
          <cell r="F5">
            <v>19.920000000000002</v>
          </cell>
          <cell r="G5">
            <v>19.28</v>
          </cell>
          <cell r="H5">
            <v>19.78</v>
          </cell>
        </row>
        <row r="6">
          <cell r="A6" t="str">
            <v>النسبة المئوية لمتوسط الاشعاع في المنطقة الشرقية</v>
          </cell>
          <cell r="C6">
            <v>17.829999999999998</v>
          </cell>
          <cell r="D6">
            <v>18.63</v>
          </cell>
          <cell r="E6">
            <v>17.850000000000001</v>
          </cell>
          <cell r="F6">
            <v>18.78</v>
          </cell>
          <cell r="G6">
            <v>17.36</v>
          </cell>
          <cell r="H6">
            <v>18.46</v>
          </cell>
        </row>
        <row r="7">
          <cell r="A7" t="str">
            <v>النسبة المئوية لمتوسط الاشعاع في المنطقة الجنوبية</v>
          </cell>
          <cell r="C7">
            <v>22.27</v>
          </cell>
          <cell r="D7">
            <v>20.49</v>
          </cell>
          <cell r="E7">
            <v>20.28</v>
          </cell>
          <cell r="F7">
            <v>18.96</v>
          </cell>
          <cell r="G7">
            <v>21.78</v>
          </cell>
          <cell r="H7">
            <v>15.66</v>
          </cell>
        </row>
        <row r="8">
          <cell r="A8" t="str">
            <v>النسبة المئوية  لمتوسط الاشعاع في المنطقة الغربية</v>
          </cell>
          <cell r="C8">
            <v>18.86</v>
          </cell>
          <cell r="D8">
            <v>19.55</v>
          </cell>
          <cell r="E8">
            <v>19.47</v>
          </cell>
          <cell r="F8">
            <v>18.989999999999998</v>
          </cell>
          <cell r="G8">
            <v>19.239999999999998</v>
          </cell>
          <cell r="H8">
            <v>20.68</v>
          </cell>
        </row>
        <row r="9">
          <cell r="A9" t="str">
            <v xml:space="preserve">النسبة المئوية لمتوسط الاشعاع في المنطقة  الشمالية </v>
          </cell>
          <cell r="C9">
            <v>21.82</v>
          </cell>
          <cell r="D9">
            <v>21.46</v>
          </cell>
          <cell r="E9">
            <v>23.36</v>
          </cell>
          <cell r="F9">
            <v>23.35</v>
          </cell>
          <cell r="G9">
            <v>22.34</v>
          </cell>
          <cell r="H9">
            <v>25.42</v>
          </cell>
        </row>
      </sheetData>
      <sheetData sheetId="16">
        <row r="6">
          <cell r="C6">
            <v>2013</v>
          </cell>
        </row>
      </sheetData>
      <sheetData sheetId="17">
        <row r="4">
          <cell r="C4">
            <v>2013</v>
          </cell>
        </row>
      </sheetData>
      <sheetData sheetId="18"/>
      <sheetData sheetId="19">
        <row r="6">
          <cell r="B6">
            <v>2013</v>
          </cell>
        </row>
      </sheetData>
      <sheetData sheetId="20">
        <row r="6">
          <cell r="B6">
            <v>2013</v>
          </cell>
        </row>
      </sheetData>
      <sheetData sheetId="21">
        <row r="6">
          <cell r="B6">
            <v>2013</v>
          </cell>
        </row>
      </sheetData>
      <sheetData sheetId="22">
        <row r="6">
          <cell r="B6">
            <v>2013</v>
          </cell>
        </row>
      </sheetData>
      <sheetData sheetId="23">
        <row r="6">
          <cell r="B6">
            <v>2013</v>
          </cell>
        </row>
      </sheetData>
      <sheetData sheetId="24">
        <row r="5">
          <cell r="A5" t="str">
            <v xml:space="preserve">الطاقة المولدة </v>
          </cell>
        </row>
      </sheetData>
      <sheetData sheetId="25">
        <row r="5">
          <cell r="A5" t="str">
            <v xml:space="preserve">المنازل المتوقع تزويدها بالطاقة </v>
          </cell>
        </row>
      </sheetData>
      <sheetData sheetId="26">
        <row r="5">
          <cell r="A5" t="str">
            <v xml:space="preserve"> استهلاك الوقود الإحفوري</v>
          </cell>
        </row>
      </sheetData>
      <sheetData sheetId="27">
        <row r="5">
          <cell r="C5" t="str">
            <v xml:space="preserve">سكاكا </v>
          </cell>
        </row>
      </sheetData>
      <sheetData sheetId="28">
        <row r="5">
          <cell r="C5" t="str">
            <v>استخدام الطاقة الشمسية في المسكن (%)</v>
          </cell>
        </row>
      </sheetData>
      <sheetData sheetId="29">
        <row r="5">
          <cell r="C5" t="str">
            <v>ترغب (%)</v>
          </cell>
        </row>
      </sheetData>
      <sheetData sheetId="30">
        <row r="5">
          <cell r="C5" t="str">
            <v>تستخدم (%)</v>
          </cell>
        </row>
      </sheetData>
      <sheetData sheetId="31">
        <row r="5">
          <cell r="C5" t="str">
            <v>الحطب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ستهدفات مشاريع البرنامج الوطني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6:B25" totalsRowShown="0" headerRowDxfId="3" dataDxfId="2">
  <tableColumns count="2">
    <tableColumn id="1" xr3:uid="{00000000-0010-0000-0000-000001000000}" name="م" dataDxfId="1"/>
    <tableColumn id="2" xr3:uid="{00000000-0010-0000-0000-000002000000}" name="العنوان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27"/>
  <sheetViews>
    <sheetView showRowColHeaders="0" rightToLeft="1" view="pageBreakPreview" zoomScaleNormal="100" zoomScaleSheetLayoutView="100" workbookViewId="0">
      <selection activeCell="B9" sqref="B9"/>
    </sheetView>
  </sheetViews>
  <sheetFormatPr defaultRowHeight="14.4"/>
  <cols>
    <col min="1" max="1" width="5.6640625" style="1" bestFit="1" customWidth="1"/>
    <col min="2" max="2" width="87.88671875" style="1" customWidth="1"/>
  </cols>
  <sheetData>
    <row r="4" spans="1:2">
      <c r="A4" s="113" t="s">
        <v>0</v>
      </c>
      <c r="B4" s="113"/>
    </row>
    <row r="5" spans="1:2">
      <c r="B5" s="65"/>
    </row>
    <row r="6" spans="1:2" ht="36" customHeight="1">
      <c r="A6" s="52" t="s">
        <v>1</v>
      </c>
      <c r="B6" s="60" t="s">
        <v>2</v>
      </c>
    </row>
    <row r="7" spans="1:2" ht="18" customHeight="1">
      <c r="A7" s="80">
        <v>1</v>
      </c>
      <c r="B7" s="81" t="s">
        <v>3</v>
      </c>
    </row>
    <row r="8" spans="1:2" ht="18" customHeight="1">
      <c r="A8" s="54">
        <v>2</v>
      </c>
      <c r="B8" s="55" t="s">
        <v>4</v>
      </c>
    </row>
    <row r="9" spans="1:2" ht="18" customHeight="1">
      <c r="A9" s="80">
        <v>3</v>
      </c>
      <c r="B9" s="81" t="s">
        <v>5</v>
      </c>
    </row>
    <row r="10" spans="1:2" ht="18" customHeight="1">
      <c r="A10" s="54">
        <v>4</v>
      </c>
      <c r="B10" s="55" t="s">
        <v>6</v>
      </c>
    </row>
    <row r="11" spans="1:2" ht="18" customHeight="1">
      <c r="A11" s="80">
        <v>5</v>
      </c>
      <c r="B11" s="81" t="s">
        <v>7</v>
      </c>
    </row>
    <row r="12" spans="1:2" ht="18" customHeight="1">
      <c r="A12" s="54">
        <v>6</v>
      </c>
      <c r="B12" s="55" t="s">
        <v>8</v>
      </c>
    </row>
    <row r="13" spans="1:2" ht="18" customHeight="1">
      <c r="A13" s="80">
        <v>7</v>
      </c>
      <c r="B13" s="81" t="s">
        <v>9</v>
      </c>
    </row>
    <row r="14" spans="1:2" ht="18" customHeight="1">
      <c r="A14" s="54">
        <v>8</v>
      </c>
      <c r="B14" s="55" t="s">
        <v>10</v>
      </c>
    </row>
    <row r="15" spans="1:2" ht="18" customHeight="1">
      <c r="A15" s="80">
        <v>9</v>
      </c>
      <c r="B15" s="81" t="s">
        <v>11</v>
      </c>
    </row>
    <row r="16" spans="1:2" ht="18" customHeight="1">
      <c r="A16" s="54">
        <v>10</v>
      </c>
      <c r="B16" s="55" t="s">
        <v>12</v>
      </c>
    </row>
    <row r="17" spans="1:2" ht="18" customHeight="1">
      <c r="A17" s="80">
        <v>11</v>
      </c>
      <c r="B17" s="81" t="s">
        <v>13</v>
      </c>
    </row>
    <row r="18" spans="1:2" ht="18" customHeight="1">
      <c r="A18" s="54">
        <v>12</v>
      </c>
      <c r="B18" s="55" t="s">
        <v>14</v>
      </c>
    </row>
    <row r="19" spans="1:2" ht="18" customHeight="1">
      <c r="A19" s="80">
        <v>13</v>
      </c>
      <c r="B19" s="81" t="s">
        <v>15</v>
      </c>
    </row>
    <row r="20" spans="1:2" ht="18" customHeight="1">
      <c r="A20" s="54">
        <v>14</v>
      </c>
      <c r="B20" s="55" t="s">
        <v>16</v>
      </c>
    </row>
    <row r="21" spans="1:2" ht="18" customHeight="1">
      <c r="A21" s="80">
        <v>15</v>
      </c>
      <c r="B21" s="81" t="s">
        <v>17</v>
      </c>
    </row>
    <row r="22" spans="1:2" ht="18" customHeight="1">
      <c r="A22" s="54">
        <v>16</v>
      </c>
      <c r="B22" s="55" t="s">
        <v>18</v>
      </c>
    </row>
    <row r="23" spans="1:2" ht="18" customHeight="1">
      <c r="A23" s="80">
        <v>17</v>
      </c>
      <c r="B23" s="81" t="s">
        <v>19</v>
      </c>
    </row>
    <row r="24" spans="1:2" ht="18" customHeight="1">
      <c r="A24" s="54">
        <v>18</v>
      </c>
      <c r="B24" s="55" t="s">
        <v>20</v>
      </c>
    </row>
    <row r="25" spans="1:2" ht="18" customHeight="1">
      <c r="A25" s="80">
        <v>19</v>
      </c>
      <c r="B25" s="81" t="s">
        <v>21</v>
      </c>
    </row>
    <row r="26" spans="1:2" ht="18" customHeight="1"/>
    <row r="27" spans="1:2" ht="18" customHeight="1"/>
  </sheetData>
  <mergeCells count="1">
    <mergeCell ref="A4:B4"/>
  </mergeCells>
  <hyperlinks>
    <hyperlink ref="B7" location="'قائمة الإختصارات'!A1" display="قائمة الإختصارات" xr:uid="{00000000-0004-0000-0000-000005000000}"/>
    <hyperlink ref="B8" location="'محطات الطاقة الشمسية'!A1" display="محطات الطاقة الشمسية" xr:uid="{00000000-0004-0000-0000-000006000000}"/>
    <hyperlink ref="A9:B9" location="GHI!A1" display="GHI!A1" xr:uid="{00000000-0004-0000-0000-000009000000}"/>
    <hyperlink ref="A10:B10" location="'نسبة متوسط GHI'!A1" display="'نسبة متوسط GHI'!A1" xr:uid="{00000000-0004-0000-0000-00000A000000}"/>
    <hyperlink ref="A11:B11" location="DNI!A1" display="DNI!A1" xr:uid="{00000000-0004-0000-0000-00000B000000}"/>
    <hyperlink ref="A12:B12" location="'نسبة متوسط DNI'!A1" display="'نسبة متوسط DNI'!A1" xr:uid="{00000000-0004-0000-0000-00000C000000}"/>
    <hyperlink ref="A13:B13" location="DHI!A1" display="DHI!A1" xr:uid="{00000000-0004-0000-0000-00000D000000}"/>
    <hyperlink ref="A14:B14" location="'نسبة متوسط DHI'!A1" display="'نسبة متوسط DHI'!A1" xr:uid="{00000000-0004-0000-0000-00000E000000}"/>
    <hyperlink ref="A15:B15" location="'محطات الرياح'!A1" display="'محطات الرياح'!A1" xr:uid="{00000000-0004-0000-0000-00000F000000}"/>
    <hyperlink ref="A16:B16" location="'ارتفاع 40'!A1" display="'ارتفاع 40'!A1" xr:uid="{00000000-0004-0000-0000-000010000000}"/>
    <hyperlink ref="A17:B17" location="'ارتفاع 60'!A1" display="'ارتفاع 60'!A1" xr:uid="{00000000-0004-0000-0000-000011000000}"/>
    <hyperlink ref="A18:B18" location="'ارتفاع 80'!A1" display="'ارتفاع 80'!A1" xr:uid="{00000000-0004-0000-0000-000012000000}"/>
    <hyperlink ref="A19:B19" location="'ارتفاع 98'!A1" display="'ارتفاع 98'!A1" xr:uid="{00000000-0004-0000-0000-000013000000}"/>
    <hyperlink ref="A20:B20" location="'ارتفاع 100'!A1" display="'ارتفاع 100'!A1" xr:uid="{00000000-0004-0000-0000-000014000000}"/>
    <hyperlink ref="A21:B21" location="'الطاقة المتجددة'!A1" display="'الطاقة المتجددة'!A1" xr:uid="{00000000-0004-0000-0000-000015000000}"/>
    <hyperlink ref="A22:B22" location="'مشاريع الطاقة المتجددة 1'!A1" display="'مشاريع الطاقة المتجددة 1'!A1" xr:uid="{00000000-0004-0000-0000-000016000000}"/>
    <hyperlink ref="A23:B23" location="'مشاريع الطاقة المتجددة 2'!A1" display="'مشاريع الطاقة المتجددة 2'!A1" xr:uid="{00000000-0004-0000-0000-000017000000}"/>
    <hyperlink ref="A24:B24" location="'مشاريع الطاقة المتجددة3'!A1" display="'مشاريع الطاقة المتجددة3'!A1" xr:uid="{00000000-0004-0000-0000-000018000000}"/>
    <hyperlink ref="A25:B25" location="'استخدام الطاقة الشمسية بالمسكن'!A1" display="'استخدام الطاقة الشمسية بالمسكن'!A1" xr:uid="{00000000-0004-0000-0000-000019000000}"/>
    <hyperlink ref="B25" location="'مستهدفات مشاريع البرنامج الوطن'!A1" display="مستهدفات مشاريع البرنامج الوطني للطاقة" xr:uid="{00C69934-0909-487B-884D-AD63E3F1E765}"/>
  </hyperlinks>
  <pageMargins left="0.7" right="0.7" top="0.75" bottom="0.75" header="0.3" footer="0.3"/>
  <pageSetup paperSize="9" scale="77" fitToWidth="0" fitToHeight="0" orientation="portrait" horizontalDpi="4294967295" verticalDpi="4294967295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showGridLines="0" showRowColHeaders="0" rightToLeft="1" view="pageBreakPreview" zoomScaleNormal="100" zoomScaleSheetLayoutView="100" workbookViewId="0">
      <selection activeCell="A20" sqref="A20"/>
    </sheetView>
  </sheetViews>
  <sheetFormatPr defaultColWidth="8.6640625" defaultRowHeight="11.4"/>
  <cols>
    <col min="1" max="1" width="12.109375" style="6" customWidth="1"/>
    <col min="2" max="2" width="28.109375" style="6" customWidth="1"/>
    <col min="3" max="4" width="10.6640625" style="6" customWidth="1"/>
    <col min="5" max="5" width="18.6640625" style="6" bestFit="1" customWidth="1"/>
    <col min="6" max="6" width="13.109375" style="6" customWidth="1"/>
    <col min="7" max="16384" width="8.6640625" style="6"/>
  </cols>
  <sheetData>
    <row r="1" spans="1:4" ht="21.75" customHeight="1"/>
    <row r="2" spans="1:4" ht="21.75" customHeight="1"/>
    <row r="3" spans="1:4" ht="21.75" customHeight="1"/>
    <row r="4" spans="1:4" ht="21.75" customHeight="1">
      <c r="A4" s="140" t="s">
        <v>218</v>
      </c>
      <c r="B4" s="140"/>
      <c r="C4" s="140"/>
      <c r="D4" s="140"/>
    </row>
    <row r="5" spans="1:4">
      <c r="A5" s="141"/>
      <c r="B5" s="142"/>
      <c r="C5" s="142"/>
      <c r="D5" s="142"/>
    </row>
    <row r="6" spans="1:4" ht="18" customHeight="1">
      <c r="A6" s="131" t="s">
        <v>219</v>
      </c>
      <c r="B6" s="131" t="s">
        <v>220</v>
      </c>
      <c r="C6" s="131" t="s">
        <v>62</v>
      </c>
      <c r="D6" s="131" t="s">
        <v>221</v>
      </c>
    </row>
    <row r="7" spans="1:4" ht="18" customHeight="1">
      <c r="A7" s="133"/>
      <c r="B7" s="133"/>
      <c r="C7" s="133"/>
      <c r="D7" s="133"/>
    </row>
    <row r="8" spans="1:4" ht="18" customHeight="1">
      <c r="A8" s="12" t="s">
        <v>222</v>
      </c>
      <c r="B8" s="12" t="s">
        <v>223</v>
      </c>
      <c r="C8" s="4">
        <v>36.347487000000001</v>
      </c>
      <c r="D8" s="4">
        <v>26.497667</v>
      </c>
    </row>
    <row r="9" spans="1:4" ht="18" customHeight="1">
      <c r="A9" s="12" t="s">
        <v>133</v>
      </c>
      <c r="B9" s="12" t="s">
        <v>224</v>
      </c>
      <c r="C9" s="2">
        <v>39.284134999999999</v>
      </c>
      <c r="D9" s="2">
        <v>29.891593</v>
      </c>
    </row>
    <row r="10" spans="1:4" ht="18" customHeight="1">
      <c r="A10" s="12" t="s">
        <v>225</v>
      </c>
      <c r="B10" s="12" t="s">
        <v>81</v>
      </c>
      <c r="C10" s="4">
        <v>46.203111</v>
      </c>
      <c r="D10" s="4">
        <v>28.268806000000001</v>
      </c>
    </row>
    <row r="11" spans="1:4" ht="18" customHeight="1">
      <c r="A11" s="12" t="s">
        <v>226</v>
      </c>
      <c r="B11" s="12" t="s">
        <v>227</v>
      </c>
      <c r="C11" s="2">
        <v>39.221637999999999</v>
      </c>
      <c r="D11" s="2">
        <v>21.21536</v>
      </c>
    </row>
    <row r="12" spans="1:4" ht="18" customHeight="1">
      <c r="A12" s="12" t="s">
        <v>83</v>
      </c>
      <c r="B12" s="12" t="s">
        <v>228</v>
      </c>
      <c r="C12" s="4">
        <v>46.35277</v>
      </c>
      <c r="D12" s="4">
        <v>24.576419999999999</v>
      </c>
    </row>
    <row r="13" spans="1:4" ht="18" customHeight="1">
      <c r="A13" s="12" t="s">
        <v>83</v>
      </c>
      <c r="B13" s="12" t="s">
        <v>229</v>
      </c>
      <c r="C13" s="2">
        <v>46.437350000000002</v>
      </c>
      <c r="D13" s="2">
        <v>24.528479999999998</v>
      </c>
    </row>
    <row r="14" spans="1:4" ht="18" customHeight="1">
      <c r="A14" s="12" t="s">
        <v>230</v>
      </c>
      <c r="B14" s="12" t="s">
        <v>230</v>
      </c>
      <c r="C14" s="4">
        <v>47.073138999999998</v>
      </c>
      <c r="D14" s="4">
        <v>17.323416999999999</v>
      </c>
    </row>
    <row r="15" spans="1:4" ht="18" customHeight="1">
      <c r="A15" s="12" t="s">
        <v>231</v>
      </c>
      <c r="B15" s="12" t="s">
        <v>231</v>
      </c>
      <c r="C15" s="2">
        <v>38.809600000000003</v>
      </c>
      <c r="D15" s="2">
        <v>31.649979999999999</v>
      </c>
    </row>
    <row r="16" spans="1:4" ht="18" customHeight="1">
      <c r="A16" s="12" t="s">
        <v>148</v>
      </c>
      <c r="B16" s="12" t="s">
        <v>232</v>
      </c>
      <c r="C16" s="4">
        <v>37.484450000000002</v>
      </c>
      <c r="D16" s="4">
        <v>24.342020000000002</v>
      </c>
    </row>
    <row r="17" spans="1:7" ht="18" customHeight="1">
      <c r="A17" s="12" t="s">
        <v>148</v>
      </c>
      <c r="B17" s="12" t="s">
        <v>233</v>
      </c>
      <c r="C17" s="2">
        <v>38.502600000000001</v>
      </c>
      <c r="D17" s="2">
        <v>23.78191</v>
      </c>
      <c r="E17" s="9"/>
      <c r="F17" s="9"/>
      <c r="G17" s="9"/>
    </row>
    <row r="18" spans="1:7" s="9" customFormat="1" ht="12" customHeight="1">
      <c r="A18" s="115" t="s">
        <v>152</v>
      </c>
      <c r="B18" s="116"/>
      <c r="C18" s="116"/>
      <c r="D18" s="116"/>
    </row>
    <row r="19" spans="1:7" ht="14.25" customHeight="1">
      <c r="C19" s="143" t="s">
        <v>56</v>
      </c>
      <c r="D19" s="143"/>
      <c r="E19" s="9"/>
      <c r="F19" s="9"/>
      <c r="G19" s="9"/>
    </row>
  </sheetData>
  <mergeCells count="8">
    <mergeCell ref="A4:D4"/>
    <mergeCell ref="A5:D5"/>
    <mergeCell ref="C19:D19"/>
    <mergeCell ref="A6:A7"/>
    <mergeCell ref="B6:B7"/>
    <mergeCell ref="C6:C7"/>
    <mergeCell ref="D6:D7"/>
    <mergeCell ref="A18:D18"/>
  </mergeCells>
  <hyperlinks>
    <hyperlink ref="C19" location="الفهرس!A1" display="العودة الى الفهرس" xr:uid="{00000000-0004-0000-0B00-000000000000}"/>
  </hyperlinks>
  <pageMargins left="0.7" right="0.7" top="0.75" bottom="0.75" header="0.3" footer="0.3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0"/>
  <sheetViews>
    <sheetView showGridLines="0" showRowColHeaders="0" rightToLeft="1" view="pageBreakPreview" zoomScaleNormal="100" zoomScaleSheetLayoutView="100" workbookViewId="0">
      <selection activeCell="A31" sqref="A31"/>
    </sheetView>
  </sheetViews>
  <sheetFormatPr defaultColWidth="8.6640625" defaultRowHeight="23.25" customHeight="1"/>
  <cols>
    <col min="1" max="1" width="24.109375" style="6" customWidth="1"/>
    <col min="2" max="4" width="10.6640625" style="6" customWidth="1"/>
    <col min="5" max="5" width="11.33203125" style="6" customWidth="1"/>
    <col min="6" max="7" width="8.6640625" style="6"/>
    <col min="8" max="8" width="33.6640625" style="6" customWidth="1"/>
    <col min="9" max="16384" width="8.6640625" style="6"/>
  </cols>
  <sheetData>
    <row r="1" spans="1:11" ht="21.75" customHeight="1"/>
    <row r="2" spans="1:11" ht="21.75" customHeight="1"/>
    <row r="3" spans="1:11" ht="21.75" customHeight="1"/>
    <row r="4" spans="1:11" ht="21.75" customHeight="1">
      <c r="A4" s="140" t="s">
        <v>12</v>
      </c>
      <c r="B4" s="140"/>
      <c r="C4" s="140"/>
      <c r="D4" s="140"/>
      <c r="E4" s="140"/>
    </row>
    <row r="5" spans="1:11" ht="11.4">
      <c r="A5" s="141"/>
      <c r="B5" s="142"/>
      <c r="C5" s="142"/>
      <c r="D5" s="142"/>
      <c r="E5" s="142"/>
    </row>
    <row r="6" spans="1:11" ht="18" customHeight="1">
      <c r="A6" s="131" t="s">
        <v>219</v>
      </c>
      <c r="B6" s="144" t="s">
        <v>234</v>
      </c>
      <c r="C6" s="145"/>
      <c r="D6" s="145"/>
      <c r="E6" s="145"/>
    </row>
    <row r="7" spans="1:11" ht="18" customHeight="1">
      <c r="A7" s="133"/>
      <c r="B7" s="8">
        <v>2013</v>
      </c>
      <c r="C7" s="8">
        <v>2014</v>
      </c>
      <c r="D7" s="8">
        <v>2015</v>
      </c>
      <c r="E7" s="8">
        <v>2016</v>
      </c>
    </row>
    <row r="8" spans="1:11" ht="18" customHeight="1">
      <c r="A8" s="8" t="s">
        <v>235</v>
      </c>
      <c r="B8" s="27" t="s">
        <v>212</v>
      </c>
      <c r="C8" s="27" t="s">
        <v>212</v>
      </c>
      <c r="D8" s="27" t="s">
        <v>212</v>
      </c>
      <c r="E8" s="27">
        <v>5.63</v>
      </c>
    </row>
    <row r="9" spans="1:11" ht="18" customHeight="1">
      <c r="A9" s="8" t="s">
        <v>222</v>
      </c>
      <c r="B9" s="28" t="s">
        <v>212</v>
      </c>
      <c r="C9" s="28" t="s">
        <v>212</v>
      </c>
      <c r="D9" s="28" t="s">
        <v>212</v>
      </c>
      <c r="E9" s="28">
        <v>5.0999999999999996</v>
      </c>
    </row>
    <row r="10" spans="1:11" ht="18" customHeight="1">
      <c r="A10" s="8" t="s">
        <v>81</v>
      </c>
      <c r="B10" s="27" t="s">
        <v>212</v>
      </c>
      <c r="C10" s="27">
        <v>5.89</v>
      </c>
      <c r="D10" s="27">
        <v>6.74</v>
      </c>
      <c r="E10" s="27">
        <v>6.12</v>
      </c>
    </row>
    <row r="11" spans="1:11" ht="18" customHeight="1">
      <c r="A11" s="8" t="s">
        <v>236</v>
      </c>
      <c r="B11" s="28" t="s">
        <v>212</v>
      </c>
      <c r="C11" s="28" t="s">
        <v>212</v>
      </c>
      <c r="D11" s="28" t="s">
        <v>212</v>
      </c>
      <c r="E11" s="28">
        <v>5.67</v>
      </c>
    </row>
    <row r="12" spans="1:11" ht="18" customHeight="1">
      <c r="A12" s="8" t="s">
        <v>237</v>
      </c>
      <c r="B12" s="27" t="s">
        <v>212</v>
      </c>
      <c r="C12" s="27">
        <v>5.09</v>
      </c>
      <c r="D12" s="27">
        <v>5.72</v>
      </c>
      <c r="E12" s="27">
        <v>5.66</v>
      </c>
    </row>
    <row r="13" spans="1:11" ht="18" customHeight="1">
      <c r="A13" s="8" t="s">
        <v>238</v>
      </c>
      <c r="B13" s="28">
        <v>5.26</v>
      </c>
      <c r="C13" s="28">
        <v>5.5</v>
      </c>
      <c r="D13" s="28">
        <v>5.45</v>
      </c>
      <c r="E13" s="28">
        <v>5.22</v>
      </c>
    </row>
    <row r="14" spans="1:11" ht="18" customHeight="1">
      <c r="A14" s="8" t="s">
        <v>230</v>
      </c>
      <c r="B14" s="27" t="s">
        <v>212</v>
      </c>
      <c r="C14" s="27">
        <v>5.9</v>
      </c>
      <c r="D14" s="27">
        <v>6.07</v>
      </c>
      <c r="E14" s="27">
        <v>6</v>
      </c>
      <c r="K14" s="6" t="s">
        <v>212</v>
      </c>
    </row>
    <row r="15" spans="1:11" ht="18" customHeight="1">
      <c r="A15" s="8" t="s">
        <v>231</v>
      </c>
      <c r="B15" s="28" t="s">
        <v>212</v>
      </c>
      <c r="C15" s="28" t="s">
        <v>212</v>
      </c>
      <c r="D15" s="28" t="s">
        <v>212</v>
      </c>
      <c r="E15" s="28">
        <v>6.35</v>
      </c>
    </row>
    <row r="16" spans="1:11" ht="18" customHeight="1">
      <c r="A16" s="8" t="s">
        <v>239</v>
      </c>
      <c r="B16" s="27" t="s">
        <v>212</v>
      </c>
      <c r="C16" s="27">
        <v>8.14</v>
      </c>
      <c r="D16" s="27">
        <v>8.2799999999999994</v>
      </c>
      <c r="E16" s="27">
        <v>8.0299999999999994</v>
      </c>
    </row>
    <row r="17" spans="1:6" ht="18" customHeight="1">
      <c r="A17" s="8" t="s">
        <v>240</v>
      </c>
      <c r="B17" s="28" t="s">
        <v>212</v>
      </c>
      <c r="C17" s="28" t="s">
        <v>212</v>
      </c>
      <c r="D17" s="28" t="s">
        <v>212</v>
      </c>
      <c r="E17" s="28">
        <v>5.1100000000000003</v>
      </c>
    </row>
    <row r="18" spans="1:6" ht="18" customHeight="1">
      <c r="A18" s="8" t="s">
        <v>241</v>
      </c>
      <c r="B18" s="18">
        <v>5.26</v>
      </c>
      <c r="C18" s="18">
        <v>6.1</v>
      </c>
      <c r="D18" s="18">
        <v>6.45</v>
      </c>
      <c r="E18" s="18">
        <v>5.89</v>
      </c>
    </row>
    <row r="19" spans="1:6" s="9" customFormat="1" ht="21.75" customHeight="1">
      <c r="A19" s="115" t="s">
        <v>152</v>
      </c>
      <c r="B19" s="116"/>
      <c r="C19" s="39"/>
      <c r="D19" s="39"/>
      <c r="E19" s="39"/>
      <c r="F19" s="40"/>
    </row>
    <row r="30" spans="1:6" ht="23.25" customHeight="1">
      <c r="E30" s="7" t="s">
        <v>56</v>
      </c>
    </row>
  </sheetData>
  <mergeCells count="5">
    <mergeCell ref="A5:E5"/>
    <mergeCell ref="A6:A7"/>
    <mergeCell ref="B6:E6"/>
    <mergeCell ref="A4:E4"/>
    <mergeCell ref="A19:B19"/>
  </mergeCells>
  <hyperlinks>
    <hyperlink ref="E30" location="الفهرس!A1" display="العودة الى الفهرس" xr:uid="{00000000-0004-0000-0C00-000000000000}"/>
  </hyperlinks>
  <pageMargins left="0.7" right="0.7" top="0.75" bottom="0.75" header="0.3" footer="0.3"/>
  <pageSetup paperSize="9"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showGridLines="0" showRowColHeaders="0" rightToLeft="1" view="pageBreakPreview" zoomScaleNormal="100" zoomScaleSheetLayoutView="100" workbookViewId="0">
      <selection activeCell="A31" sqref="A31"/>
    </sheetView>
  </sheetViews>
  <sheetFormatPr defaultColWidth="8.6640625" defaultRowHeight="22.5" customHeight="1"/>
  <cols>
    <col min="1" max="1" width="28.109375" style="6" customWidth="1"/>
    <col min="2" max="5" width="10.6640625" style="6" customWidth="1"/>
    <col min="6" max="7" width="8.6640625" style="6"/>
    <col min="8" max="8" width="33.109375" style="6" customWidth="1"/>
    <col min="9" max="16384" width="8.6640625" style="6"/>
  </cols>
  <sheetData>
    <row r="1" spans="1:14" ht="21.75" customHeight="1"/>
    <row r="2" spans="1:14" ht="21.75" customHeight="1"/>
    <row r="3" spans="1:14" ht="21.75" customHeight="1"/>
    <row r="4" spans="1:14" ht="21.75" customHeight="1">
      <c r="A4" s="140" t="s">
        <v>13</v>
      </c>
      <c r="B4" s="140"/>
      <c r="C4" s="140"/>
      <c r="D4" s="140"/>
      <c r="E4" s="140"/>
    </row>
    <row r="5" spans="1:14" ht="11.4">
      <c r="A5" s="141"/>
      <c r="B5" s="142"/>
      <c r="C5" s="142"/>
      <c r="D5" s="142"/>
      <c r="E5" s="142"/>
    </row>
    <row r="6" spans="1:14" ht="18" customHeight="1">
      <c r="A6" s="131" t="s">
        <v>219</v>
      </c>
      <c r="B6" s="144" t="s">
        <v>234</v>
      </c>
      <c r="C6" s="145"/>
      <c r="D6" s="145"/>
      <c r="E6" s="145"/>
    </row>
    <row r="7" spans="1:14" ht="18" customHeight="1">
      <c r="A7" s="133"/>
      <c r="B7" s="8">
        <v>2013</v>
      </c>
      <c r="C7" s="8">
        <v>2014</v>
      </c>
      <c r="D7" s="8">
        <v>2015</v>
      </c>
      <c r="E7" s="8">
        <v>2016</v>
      </c>
    </row>
    <row r="8" spans="1:14" ht="18" customHeight="1">
      <c r="A8" s="8" t="s">
        <v>235</v>
      </c>
      <c r="B8" s="27" t="s">
        <v>212</v>
      </c>
      <c r="C8" s="27" t="s">
        <v>212</v>
      </c>
      <c r="D8" s="27" t="s">
        <v>212</v>
      </c>
      <c r="E8" s="27">
        <v>6.03</v>
      </c>
      <c r="N8" s="17"/>
    </row>
    <row r="9" spans="1:14" ht="18" customHeight="1">
      <c r="A9" s="8" t="s">
        <v>222</v>
      </c>
      <c r="B9" s="28" t="s">
        <v>212</v>
      </c>
      <c r="C9" s="28" t="s">
        <v>212</v>
      </c>
      <c r="D9" s="28" t="s">
        <v>212</v>
      </c>
      <c r="E9" s="28">
        <v>5.3</v>
      </c>
    </row>
    <row r="10" spans="1:14" ht="18" customHeight="1">
      <c r="A10" s="8" t="s">
        <v>81</v>
      </c>
      <c r="B10" s="27" t="s">
        <v>212</v>
      </c>
      <c r="C10" s="27">
        <v>6.38</v>
      </c>
      <c r="D10" s="27">
        <v>7.27</v>
      </c>
      <c r="E10" s="27">
        <v>6.61</v>
      </c>
    </row>
    <row r="11" spans="1:14" ht="18" customHeight="1">
      <c r="A11" s="8" t="s">
        <v>236</v>
      </c>
      <c r="B11" s="28" t="s">
        <v>212</v>
      </c>
      <c r="C11" s="28" t="s">
        <v>212</v>
      </c>
      <c r="D11" s="28" t="s">
        <v>212</v>
      </c>
      <c r="E11" s="28">
        <v>5.94</v>
      </c>
    </row>
    <row r="12" spans="1:14" ht="18" customHeight="1">
      <c r="A12" s="8" t="s">
        <v>237</v>
      </c>
      <c r="B12" s="27" t="s">
        <v>212</v>
      </c>
      <c r="C12" s="27">
        <v>5.45</v>
      </c>
      <c r="D12" s="27">
        <v>6.04</v>
      </c>
      <c r="E12" s="27">
        <v>5.99</v>
      </c>
    </row>
    <row r="13" spans="1:14" ht="18" customHeight="1">
      <c r="A13" s="8" t="s">
        <v>238</v>
      </c>
      <c r="B13" s="28">
        <v>5.58</v>
      </c>
      <c r="C13" s="28">
        <v>5.86</v>
      </c>
      <c r="D13" s="28">
        <v>5.81</v>
      </c>
      <c r="E13" s="28">
        <v>5.56</v>
      </c>
    </row>
    <row r="14" spans="1:14" ht="18" customHeight="1">
      <c r="A14" s="8" t="s">
        <v>230</v>
      </c>
      <c r="B14" s="27" t="s">
        <v>212</v>
      </c>
      <c r="C14" s="27">
        <v>6.53</v>
      </c>
      <c r="D14" s="27">
        <v>6.61</v>
      </c>
      <c r="E14" s="27">
        <v>6.52</v>
      </c>
    </row>
    <row r="15" spans="1:14" ht="18" customHeight="1">
      <c r="A15" s="8" t="s">
        <v>231</v>
      </c>
      <c r="B15" s="28" t="s">
        <v>212</v>
      </c>
      <c r="C15" s="28" t="s">
        <v>212</v>
      </c>
      <c r="D15" s="28" t="s">
        <v>212</v>
      </c>
      <c r="E15" s="28">
        <v>6.86</v>
      </c>
    </row>
    <row r="16" spans="1:14" ht="18" customHeight="1">
      <c r="A16" s="8" t="s">
        <v>239</v>
      </c>
      <c r="B16" s="27" t="s">
        <v>212</v>
      </c>
      <c r="C16" s="27">
        <v>8.4499999999999993</v>
      </c>
      <c r="D16" s="27">
        <v>8.6300000000000008</v>
      </c>
      <c r="E16" s="27">
        <v>8.35</v>
      </c>
    </row>
    <row r="17" spans="1:6" ht="18" customHeight="1">
      <c r="A17" s="8" t="s">
        <v>240</v>
      </c>
      <c r="B17" s="28" t="s">
        <v>212</v>
      </c>
      <c r="C17" s="28" t="s">
        <v>212</v>
      </c>
      <c r="D17" s="28" t="s">
        <v>212</v>
      </c>
      <c r="E17" s="28">
        <v>5.27</v>
      </c>
    </row>
    <row r="18" spans="1:6" ht="18" customHeight="1">
      <c r="A18" s="8" t="s">
        <v>241</v>
      </c>
      <c r="B18" s="18">
        <v>5.58</v>
      </c>
      <c r="C18" s="18">
        <v>6.53</v>
      </c>
      <c r="D18" s="18">
        <v>6.87</v>
      </c>
      <c r="E18" s="18">
        <v>6.24</v>
      </c>
    </row>
    <row r="19" spans="1:6" s="9" customFormat="1" ht="13.5" customHeight="1">
      <c r="A19" s="110" t="s">
        <v>152</v>
      </c>
    </row>
    <row r="30" spans="1:6" ht="22.5" customHeight="1">
      <c r="D30" s="117" t="s">
        <v>56</v>
      </c>
      <c r="E30" s="117"/>
      <c r="F30" s="117"/>
    </row>
  </sheetData>
  <mergeCells count="5">
    <mergeCell ref="A4:E4"/>
    <mergeCell ref="A5:E5"/>
    <mergeCell ref="A6:A7"/>
    <mergeCell ref="B6:E6"/>
    <mergeCell ref="D30:F30"/>
  </mergeCells>
  <hyperlinks>
    <hyperlink ref="D30" location="الفهرس!A1" display="العودة الى الفهرس" xr:uid="{00000000-0004-0000-0D00-000000000000}"/>
  </hyperlinks>
  <pageMargins left="0.7" right="0.7" top="0.75" bottom="0.75" header="0.3" footer="0.3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showGridLines="0" showRowColHeaders="0" rightToLeft="1" view="pageBreakPreview" zoomScaleNormal="100" zoomScaleSheetLayoutView="100" workbookViewId="0">
      <selection activeCell="A31" sqref="A31"/>
    </sheetView>
  </sheetViews>
  <sheetFormatPr defaultColWidth="9" defaultRowHeight="24" customHeight="1"/>
  <cols>
    <col min="1" max="1" width="30" style="6" customWidth="1"/>
    <col min="2" max="5" width="10.6640625" style="6" customWidth="1"/>
    <col min="6" max="8" width="9" style="6"/>
    <col min="9" max="9" width="34.109375" style="6" customWidth="1"/>
    <col min="10" max="16384" width="9" style="6"/>
  </cols>
  <sheetData>
    <row r="1" spans="1:5" ht="21.75" customHeight="1"/>
    <row r="2" spans="1:5" ht="21.75" customHeight="1"/>
    <row r="3" spans="1:5" ht="21.75" customHeight="1"/>
    <row r="4" spans="1:5" ht="38.25" customHeight="1">
      <c r="A4" s="140" t="s">
        <v>14</v>
      </c>
      <c r="B4" s="140"/>
      <c r="C4" s="140"/>
      <c r="D4" s="140"/>
      <c r="E4" s="140"/>
    </row>
    <row r="5" spans="1:5" ht="11.4">
      <c r="A5" s="141"/>
      <c r="B5" s="142"/>
      <c r="C5" s="142"/>
      <c r="D5" s="142"/>
      <c r="E5" s="142"/>
    </row>
    <row r="6" spans="1:5" ht="18" customHeight="1">
      <c r="A6" s="131" t="s">
        <v>219</v>
      </c>
      <c r="B6" s="144" t="s">
        <v>234</v>
      </c>
      <c r="C6" s="145"/>
      <c r="D6" s="145"/>
      <c r="E6" s="145"/>
    </row>
    <row r="7" spans="1:5" ht="18" customHeight="1">
      <c r="A7" s="133"/>
      <c r="B7" s="8">
        <v>2013</v>
      </c>
      <c r="C7" s="8">
        <v>2014</v>
      </c>
      <c r="D7" s="8">
        <v>2015</v>
      </c>
      <c r="E7" s="8">
        <v>2016</v>
      </c>
    </row>
    <row r="8" spans="1:5" ht="18" customHeight="1">
      <c r="A8" s="8" t="s">
        <v>235</v>
      </c>
      <c r="B8" s="27" t="s">
        <v>212</v>
      </c>
      <c r="C8" s="27" t="s">
        <v>212</v>
      </c>
      <c r="D8" s="27" t="s">
        <v>212</v>
      </c>
      <c r="E8" s="27">
        <v>6.33</v>
      </c>
    </row>
    <row r="9" spans="1:5" ht="18" customHeight="1">
      <c r="A9" s="8" t="s">
        <v>222</v>
      </c>
      <c r="B9" s="28" t="s">
        <v>212</v>
      </c>
      <c r="C9" s="28" t="s">
        <v>212</v>
      </c>
      <c r="D9" s="28" t="s">
        <v>212</v>
      </c>
      <c r="E9" s="28">
        <v>5.43</v>
      </c>
    </row>
    <row r="10" spans="1:5" ht="18" customHeight="1">
      <c r="A10" s="8" t="s">
        <v>81</v>
      </c>
      <c r="B10" s="27" t="s">
        <v>212</v>
      </c>
      <c r="C10" s="27">
        <v>6.73</v>
      </c>
      <c r="D10" s="27">
        <v>7.66</v>
      </c>
      <c r="E10" s="27">
        <v>6.98</v>
      </c>
    </row>
    <row r="11" spans="1:5" ht="18" customHeight="1">
      <c r="A11" s="8" t="s">
        <v>236</v>
      </c>
      <c r="B11" s="28" t="s">
        <v>212</v>
      </c>
      <c r="C11" s="28" t="s">
        <v>212</v>
      </c>
      <c r="D11" s="28" t="s">
        <v>212</v>
      </c>
      <c r="E11" s="28">
        <v>6.14</v>
      </c>
    </row>
    <row r="12" spans="1:5" ht="18" customHeight="1">
      <c r="A12" s="8" t="s">
        <v>237</v>
      </c>
      <c r="B12" s="27" t="s">
        <v>212</v>
      </c>
      <c r="C12" s="27">
        <v>5.73</v>
      </c>
      <c r="D12" s="27">
        <v>6.3</v>
      </c>
      <c r="E12" s="27">
        <v>6.25</v>
      </c>
    </row>
    <row r="13" spans="1:5" ht="18" customHeight="1">
      <c r="A13" s="8" t="s">
        <v>238</v>
      </c>
      <c r="B13" s="28">
        <v>5.82</v>
      </c>
      <c r="C13" s="28">
        <v>6.14</v>
      </c>
      <c r="D13" s="28">
        <v>6.08</v>
      </c>
      <c r="E13" s="28">
        <v>5.83</v>
      </c>
    </row>
    <row r="14" spans="1:5" ht="18" customHeight="1">
      <c r="A14" s="8" t="s">
        <v>230</v>
      </c>
      <c r="B14" s="27" t="s">
        <v>212</v>
      </c>
      <c r="C14" s="27">
        <v>7.04</v>
      </c>
      <c r="D14" s="27">
        <v>7.08</v>
      </c>
      <c r="E14" s="27">
        <v>6.98</v>
      </c>
    </row>
    <row r="15" spans="1:5" ht="18" customHeight="1">
      <c r="A15" s="8" t="s">
        <v>231</v>
      </c>
      <c r="B15" s="28" t="s">
        <v>212</v>
      </c>
      <c r="C15" s="28" t="s">
        <v>212</v>
      </c>
      <c r="D15" s="28" t="s">
        <v>212</v>
      </c>
      <c r="E15" s="28">
        <v>7.2</v>
      </c>
    </row>
    <row r="16" spans="1:5" ht="18" customHeight="1">
      <c r="A16" s="8" t="s">
        <v>239</v>
      </c>
      <c r="B16" s="27" t="s">
        <v>212</v>
      </c>
      <c r="C16" s="27">
        <v>8.66</v>
      </c>
      <c r="D16" s="27">
        <v>8.85</v>
      </c>
      <c r="E16" s="27">
        <v>8.56</v>
      </c>
    </row>
    <row r="17" spans="1:9" ht="18" customHeight="1">
      <c r="A17" s="8" t="s">
        <v>240</v>
      </c>
      <c r="B17" s="28" t="s">
        <v>212</v>
      </c>
      <c r="C17" s="28" t="s">
        <v>212</v>
      </c>
      <c r="D17" s="28" t="s">
        <v>212</v>
      </c>
      <c r="E17" s="28">
        <v>5.38</v>
      </c>
    </row>
    <row r="18" spans="1:9" s="29" customFormat="1" ht="18" customHeight="1">
      <c r="A18" s="8" t="s">
        <v>242</v>
      </c>
      <c r="B18" s="18">
        <v>5.82</v>
      </c>
      <c r="C18" s="18">
        <v>6.8599999999999994</v>
      </c>
      <c r="D18" s="18">
        <v>7.19</v>
      </c>
      <c r="E18" s="18">
        <v>6.51</v>
      </c>
    </row>
    <row r="19" spans="1:9" ht="24" customHeight="1">
      <c r="A19" s="115" t="s">
        <v>152</v>
      </c>
      <c r="B19" s="116"/>
      <c r="C19" s="116"/>
      <c r="D19" s="116"/>
      <c r="E19" s="116"/>
    </row>
    <row r="22" spans="1:9" ht="24" customHeight="1">
      <c r="I22" s="6" t="s">
        <v>212</v>
      </c>
    </row>
    <row r="30" spans="1:9" ht="24" customHeight="1">
      <c r="D30" s="37" t="s">
        <v>56</v>
      </c>
    </row>
    <row r="31" spans="1:9" ht="24" customHeight="1">
      <c r="F31" s="37"/>
    </row>
    <row r="32" spans="1:9" ht="24" customHeight="1">
      <c r="E32" s="37"/>
    </row>
  </sheetData>
  <mergeCells count="5">
    <mergeCell ref="A5:E5"/>
    <mergeCell ref="A6:A7"/>
    <mergeCell ref="B6:E6"/>
    <mergeCell ref="A19:E19"/>
    <mergeCell ref="A4:E4"/>
  </mergeCells>
  <hyperlinks>
    <hyperlink ref="D30" location="الفهرس!A1" display="العودة الى الفهرس" xr:uid="{00000000-0004-0000-0E00-000000000000}"/>
  </hyperlinks>
  <pageMargins left="0.7" right="0.7" top="0.75" bottom="0.75" header="0.3" footer="0.3"/>
  <pageSetup paperSize="9"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6"/>
  <sheetViews>
    <sheetView showGridLines="0" showRowColHeaders="0" rightToLeft="1" view="pageBreakPreview" zoomScaleNormal="100" zoomScaleSheetLayoutView="100" workbookViewId="0">
      <selection activeCell="A37" sqref="A37"/>
    </sheetView>
  </sheetViews>
  <sheetFormatPr defaultColWidth="8.6640625" defaultRowHeight="11.4"/>
  <cols>
    <col min="1" max="1" width="27.6640625" style="6" customWidth="1"/>
    <col min="2" max="5" width="10.6640625" style="6" customWidth="1"/>
    <col min="6" max="6" width="9" style="6" bestFit="1" customWidth="1"/>
    <col min="7" max="8" width="8.6640625" style="6"/>
    <col min="9" max="9" width="34.109375" style="6" customWidth="1"/>
    <col min="10" max="16384" width="8.6640625" style="6"/>
  </cols>
  <sheetData>
    <row r="1" spans="1:5" ht="21.75" customHeight="1"/>
    <row r="2" spans="1:5" ht="21.75" customHeight="1"/>
    <row r="3" spans="1:5" ht="21.75" customHeight="1"/>
    <row r="4" spans="1:5" ht="21.75" customHeight="1">
      <c r="A4" s="140" t="s">
        <v>243</v>
      </c>
      <c r="B4" s="140"/>
      <c r="C4" s="140"/>
      <c r="D4" s="140"/>
      <c r="E4" s="140"/>
    </row>
    <row r="5" spans="1:5">
      <c r="A5" s="38"/>
      <c r="B5" s="38"/>
      <c r="C5" s="38"/>
      <c r="D5" s="38"/>
      <c r="E5" s="38"/>
    </row>
    <row r="6" spans="1:5" ht="18" customHeight="1">
      <c r="A6" s="131" t="s">
        <v>219</v>
      </c>
      <c r="B6" s="144" t="s">
        <v>234</v>
      </c>
      <c r="C6" s="145"/>
      <c r="D6" s="145"/>
      <c r="E6" s="145"/>
    </row>
    <row r="7" spans="1:5" ht="18" customHeight="1">
      <c r="A7" s="133"/>
      <c r="B7" s="8">
        <v>2013</v>
      </c>
      <c r="C7" s="8">
        <v>2014</v>
      </c>
      <c r="D7" s="8">
        <v>2015</v>
      </c>
      <c r="E7" s="8">
        <v>2016</v>
      </c>
    </row>
    <row r="8" spans="1:5" ht="18" customHeight="1">
      <c r="A8" s="8" t="s">
        <v>235</v>
      </c>
      <c r="B8" s="27">
        <v>0</v>
      </c>
      <c r="C8" s="27" t="s">
        <v>212</v>
      </c>
      <c r="D8" s="27" t="s">
        <v>212</v>
      </c>
      <c r="E8" s="27">
        <v>6.57</v>
      </c>
    </row>
    <row r="9" spans="1:5" ht="18" customHeight="1">
      <c r="A9" s="8" t="s">
        <v>222</v>
      </c>
      <c r="B9" s="28" t="s">
        <v>212</v>
      </c>
      <c r="C9" s="28" t="s">
        <v>212</v>
      </c>
      <c r="D9" s="28" t="s">
        <v>212</v>
      </c>
      <c r="E9" s="28">
        <v>5.55</v>
      </c>
    </row>
    <row r="10" spans="1:5" ht="18" customHeight="1">
      <c r="A10" s="8" t="s">
        <v>81</v>
      </c>
      <c r="B10" s="27" t="s">
        <v>212</v>
      </c>
      <c r="C10" s="27">
        <v>6.92</v>
      </c>
      <c r="D10" s="27">
        <v>7.94</v>
      </c>
      <c r="E10" s="27">
        <v>7.23</v>
      </c>
    </row>
    <row r="11" spans="1:5" ht="18" customHeight="1">
      <c r="A11" s="8" t="s">
        <v>236</v>
      </c>
      <c r="B11" s="28" t="s">
        <v>212</v>
      </c>
      <c r="C11" s="28" t="s">
        <v>212</v>
      </c>
      <c r="D11" s="28" t="s">
        <v>212</v>
      </c>
      <c r="E11" s="28">
        <v>6.26</v>
      </c>
    </row>
    <row r="12" spans="1:5" ht="18" customHeight="1">
      <c r="A12" s="8" t="s">
        <v>244</v>
      </c>
      <c r="B12" s="27" t="s">
        <v>212</v>
      </c>
      <c r="C12" s="27">
        <v>5.94</v>
      </c>
      <c r="D12" s="27">
        <v>6.53</v>
      </c>
      <c r="E12" s="27">
        <v>6.47</v>
      </c>
    </row>
    <row r="13" spans="1:5" ht="18" customHeight="1">
      <c r="A13" s="8" t="s">
        <v>238</v>
      </c>
      <c r="B13" s="28">
        <v>6.06</v>
      </c>
      <c r="C13" s="28">
        <v>6.38</v>
      </c>
      <c r="D13" s="28">
        <v>6.32</v>
      </c>
      <c r="E13" s="28">
        <v>6.05</v>
      </c>
    </row>
    <row r="14" spans="1:5" ht="18" customHeight="1">
      <c r="A14" s="8" t="s">
        <v>230</v>
      </c>
      <c r="B14" s="27">
        <v>0</v>
      </c>
      <c r="C14" s="27">
        <v>7.33</v>
      </c>
      <c r="D14" s="27">
        <v>7.37</v>
      </c>
      <c r="E14" s="27">
        <v>7.27</v>
      </c>
    </row>
    <row r="15" spans="1:5" ht="18" customHeight="1">
      <c r="A15" s="8" t="s">
        <v>231</v>
      </c>
      <c r="B15" s="28">
        <v>0</v>
      </c>
      <c r="C15" s="28" t="s">
        <v>212</v>
      </c>
      <c r="D15" s="28" t="s">
        <v>212</v>
      </c>
      <c r="E15" s="28">
        <v>7.42</v>
      </c>
    </row>
    <row r="16" spans="1:5" ht="18" customHeight="1">
      <c r="A16" s="8" t="s">
        <v>239</v>
      </c>
      <c r="B16" s="27" t="s">
        <v>212</v>
      </c>
      <c r="C16" s="27">
        <v>8.57</v>
      </c>
      <c r="D16" s="27">
        <v>8.75</v>
      </c>
      <c r="E16" s="27">
        <v>8.4700000000000006</v>
      </c>
    </row>
    <row r="17" spans="1:6" ht="18" customHeight="1">
      <c r="A17" s="8" t="s">
        <v>240</v>
      </c>
      <c r="B17" s="28" t="s">
        <v>212</v>
      </c>
      <c r="C17" s="28" t="s">
        <v>212</v>
      </c>
      <c r="D17" s="28" t="s">
        <v>212</v>
      </c>
      <c r="E17" s="28">
        <v>5.47</v>
      </c>
    </row>
    <row r="18" spans="1:6" ht="18" customHeight="1">
      <c r="A18" s="8" t="s">
        <v>241</v>
      </c>
      <c r="B18" s="18">
        <v>6.06</v>
      </c>
      <c r="C18" s="18">
        <v>7.03</v>
      </c>
      <c r="D18" s="18">
        <v>7.38</v>
      </c>
      <c r="E18" s="18">
        <v>6.6760000000000002</v>
      </c>
      <c r="F18" s="66"/>
    </row>
    <row r="19" spans="1:6" s="9" customFormat="1" ht="18" customHeight="1">
      <c r="A19" s="111" t="s">
        <v>152</v>
      </c>
      <c r="B19" s="6"/>
      <c r="C19" s="6"/>
      <c r="D19" s="6"/>
      <c r="E19" s="6"/>
      <c r="F19" s="6"/>
    </row>
    <row r="36" spans="4:6" ht="14.25" customHeight="1">
      <c r="D36" s="37" t="s">
        <v>56</v>
      </c>
      <c r="E36" s="37"/>
      <c r="F36" s="37"/>
    </row>
  </sheetData>
  <mergeCells count="3">
    <mergeCell ref="A6:A7"/>
    <mergeCell ref="B6:E6"/>
    <mergeCell ref="A4:E4"/>
  </mergeCells>
  <hyperlinks>
    <hyperlink ref="D36" location="الفهرس!A1" display="العودة الى الفهرس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1"/>
  <sheetViews>
    <sheetView showGridLines="0" showRowColHeaders="0" rightToLeft="1" view="pageBreakPreview" zoomScaleNormal="100" zoomScaleSheetLayoutView="100" workbookViewId="0">
      <selection activeCell="A32" sqref="A32"/>
    </sheetView>
  </sheetViews>
  <sheetFormatPr defaultColWidth="8.6640625" defaultRowHeight="18.75" customHeight="1"/>
  <cols>
    <col min="1" max="1" width="34.109375" style="6" customWidth="1"/>
    <col min="2" max="5" width="10.6640625" style="6" customWidth="1"/>
    <col min="6" max="6" width="8.109375" style="6" bestFit="1" customWidth="1"/>
    <col min="7" max="7" width="8.6640625" style="6"/>
    <col min="8" max="8" width="12.109375" style="6" customWidth="1"/>
    <col min="9" max="9" width="8.109375" style="6" customWidth="1"/>
    <col min="10" max="16384" width="8.6640625" style="6"/>
  </cols>
  <sheetData>
    <row r="1" spans="1:5" ht="21.75" customHeight="1"/>
    <row r="2" spans="1:5" ht="21.75" customHeight="1"/>
    <row r="3" spans="1:5" ht="21.75" customHeight="1"/>
    <row r="4" spans="1:5" ht="21.75" customHeight="1">
      <c r="A4" s="140" t="s">
        <v>16</v>
      </c>
      <c r="B4" s="140"/>
      <c r="C4" s="140"/>
      <c r="D4" s="140"/>
      <c r="E4" s="140"/>
    </row>
    <row r="5" spans="1:5" ht="11.4">
      <c r="A5" s="38"/>
      <c r="B5" s="38"/>
      <c r="C5" s="38"/>
      <c r="D5" s="38"/>
      <c r="E5" s="38"/>
    </row>
    <row r="6" spans="1:5" ht="18" customHeight="1">
      <c r="A6" s="131" t="s">
        <v>219</v>
      </c>
      <c r="B6" s="144" t="s">
        <v>234</v>
      </c>
      <c r="C6" s="145"/>
      <c r="D6" s="145"/>
      <c r="E6" s="145"/>
    </row>
    <row r="7" spans="1:5" ht="18" customHeight="1">
      <c r="A7" s="133"/>
      <c r="B7" s="8">
        <v>2013</v>
      </c>
      <c r="C7" s="8">
        <v>2014</v>
      </c>
      <c r="D7" s="8">
        <v>2015</v>
      </c>
      <c r="E7" s="8">
        <v>2016</v>
      </c>
    </row>
    <row r="8" spans="1:5" ht="18" customHeight="1">
      <c r="A8" s="8" t="s">
        <v>235</v>
      </c>
      <c r="B8" s="27" t="s">
        <v>212</v>
      </c>
      <c r="C8" s="27" t="s">
        <v>212</v>
      </c>
      <c r="D8" s="27" t="s">
        <v>212</v>
      </c>
      <c r="E8" s="27">
        <v>6.57</v>
      </c>
    </row>
    <row r="9" spans="1:5" ht="18" customHeight="1">
      <c r="A9" s="8" t="s">
        <v>222</v>
      </c>
      <c r="B9" s="28" t="s">
        <v>212</v>
      </c>
      <c r="C9" s="28" t="s">
        <v>212</v>
      </c>
      <c r="D9" s="28" t="s">
        <v>212</v>
      </c>
      <c r="E9" s="28">
        <v>5.56</v>
      </c>
    </row>
    <row r="10" spans="1:5" ht="18" customHeight="1">
      <c r="A10" s="8" t="s">
        <v>81</v>
      </c>
      <c r="B10" s="27" t="s">
        <v>212</v>
      </c>
      <c r="C10" s="27">
        <v>6.95</v>
      </c>
      <c r="D10" s="27">
        <v>7.96</v>
      </c>
      <c r="E10" s="27">
        <v>7.25</v>
      </c>
    </row>
    <row r="11" spans="1:5" ht="18" customHeight="1">
      <c r="A11" s="8" t="s">
        <v>236</v>
      </c>
      <c r="B11" s="28" t="s">
        <v>212</v>
      </c>
      <c r="C11" s="28" t="s">
        <v>212</v>
      </c>
      <c r="D11" s="28" t="s">
        <v>212</v>
      </c>
      <c r="E11" s="28">
        <v>6.3</v>
      </c>
    </row>
    <row r="12" spans="1:5" ht="18" customHeight="1">
      <c r="A12" s="8" t="s">
        <v>237</v>
      </c>
      <c r="B12" s="27" t="s">
        <v>212</v>
      </c>
      <c r="C12" s="27">
        <v>5.97</v>
      </c>
      <c r="D12" s="27">
        <v>6.56</v>
      </c>
      <c r="E12" s="27">
        <v>6.5</v>
      </c>
    </row>
    <row r="13" spans="1:5" ht="18" customHeight="1">
      <c r="A13" s="8" t="s">
        <v>238</v>
      </c>
      <c r="B13" s="28">
        <v>6.09</v>
      </c>
      <c r="C13" s="28">
        <v>6.43</v>
      </c>
      <c r="D13" s="28">
        <v>6.36</v>
      </c>
      <c r="E13" s="28">
        <v>6.09</v>
      </c>
    </row>
    <row r="14" spans="1:5" ht="18" customHeight="1">
      <c r="A14" s="8" t="s">
        <v>230</v>
      </c>
      <c r="B14" s="27" t="s">
        <v>212</v>
      </c>
      <c r="C14" s="27">
        <v>7.35</v>
      </c>
      <c r="D14" s="27">
        <v>7.4</v>
      </c>
      <c r="E14" s="27">
        <v>7.31</v>
      </c>
    </row>
    <row r="15" spans="1:5" ht="18" customHeight="1">
      <c r="A15" s="8" t="s">
        <v>231</v>
      </c>
      <c r="B15" s="28" t="s">
        <v>212</v>
      </c>
      <c r="C15" s="28" t="s">
        <v>212</v>
      </c>
      <c r="D15" s="28" t="s">
        <v>212</v>
      </c>
      <c r="E15" s="28">
        <v>7.49</v>
      </c>
    </row>
    <row r="16" spans="1:5" ht="18" customHeight="1">
      <c r="A16" s="8" t="s">
        <v>239</v>
      </c>
      <c r="B16" s="27" t="s">
        <v>212</v>
      </c>
      <c r="C16" s="27">
        <v>8.8000000000000007</v>
      </c>
      <c r="D16" s="27">
        <v>8.99</v>
      </c>
      <c r="E16" s="27">
        <v>8.6999999999999993</v>
      </c>
    </row>
    <row r="17" spans="1:17" ht="18" customHeight="1">
      <c r="A17" s="8" t="s">
        <v>240</v>
      </c>
      <c r="B17" s="28" t="s">
        <v>212</v>
      </c>
      <c r="C17" s="28" t="s">
        <v>212</v>
      </c>
      <c r="D17" s="28" t="s">
        <v>212</v>
      </c>
      <c r="E17" s="28">
        <v>5.5</v>
      </c>
    </row>
    <row r="18" spans="1:17" ht="18" customHeight="1">
      <c r="A18" s="8" t="s">
        <v>241</v>
      </c>
      <c r="B18" s="18">
        <v>6.09</v>
      </c>
      <c r="C18" s="18">
        <v>7.1</v>
      </c>
      <c r="D18" s="18">
        <v>7.45</v>
      </c>
      <c r="E18" s="18">
        <v>6.73</v>
      </c>
    </row>
    <row r="19" spans="1:17" s="9" customFormat="1" ht="18.75" customHeight="1">
      <c r="A19" s="112" t="s">
        <v>152</v>
      </c>
      <c r="B19" s="39"/>
      <c r="C19" s="39"/>
      <c r="D19" s="39"/>
      <c r="E19" s="39"/>
      <c r="F19" s="40"/>
    </row>
    <row r="23" spans="1:17" ht="18.75" customHeight="1">
      <c r="C23" s="6" t="s">
        <v>212</v>
      </c>
    </row>
    <row r="30" spans="1:17" ht="18.75" customHeight="1">
      <c r="Q30" s="30"/>
    </row>
    <row r="31" spans="1:17" ht="18.75" customHeight="1">
      <c r="D31" s="37" t="s">
        <v>56</v>
      </c>
      <c r="E31" s="37"/>
      <c r="F31" s="37"/>
    </row>
  </sheetData>
  <mergeCells count="3">
    <mergeCell ref="A6:A7"/>
    <mergeCell ref="B6:E6"/>
    <mergeCell ref="A4:E4"/>
  </mergeCells>
  <hyperlinks>
    <hyperlink ref="D31" location="الفهرس!A1" display="العودة الى الفهرس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8:L56"/>
  <sheetViews>
    <sheetView showGridLines="0" showRowColHeaders="0" rightToLeft="1" view="pageBreakPreview" zoomScaleNormal="100" zoomScaleSheetLayoutView="100" workbookViewId="0">
      <selection activeCell="A57" sqref="A57"/>
    </sheetView>
  </sheetViews>
  <sheetFormatPr defaultColWidth="9" defaultRowHeight="14.4"/>
  <cols>
    <col min="1" max="1" width="20.109375" customWidth="1"/>
    <col min="2" max="2" width="18.33203125" customWidth="1"/>
    <col min="3" max="3" width="9" customWidth="1"/>
    <col min="4" max="4" width="23" customWidth="1"/>
    <col min="5" max="5" width="14.33203125" customWidth="1"/>
    <col min="6" max="6" width="13" customWidth="1"/>
  </cols>
  <sheetData>
    <row r="8" spans="1:4">
      <c r="A8" s="114" t="s">
        <v>245</v>
      </c>
      <c r="B8" s="114"/>
      <c r="C8" s="114"/>
      <c r="D8" s="114"/>
    </row>
    <row r="10" spans="1:4" ht="36" customHeight="1">
      <c r="A10" s="44" t="s">
        <v>246</v>
      </c>
      <c r="B10" s="44" t="s">
        <v>57</v>
      </c>
      <c r="C10" s="153" t="s">
        <v>247</v>
      </c>
      <c r="D10" s="125"/>
    </row>
    <row r="11" spans="1:4" ht="18" customHeight="1">
      <c r="A11" s="44">
        <v>2020</v>
      </c>
      <c r="B11" s="151" t="s">
        <v>248</v>
      </c>
      <c r="C11" s="155">
        <v>3.45</v>
      </c>
      <c r="D11" s="156"/>
    </row>
    <row r="12" spans="1:4" ht="18" customHeight="1">
      <c r="A12" s="44">
        <v>2023</v>
      </c>
      <c r="B12" s="154"/>
      <c r="C12" s="157">
        <v>9.5</v>
      </c>
      <c r="D12" s="158"/>
    </row>
    <row r="13" spans="1:4" ht="18" customHeight="1">
      <c r="A13" s="44">
        <v>2024</v>
      </c>
      <c r="B13" s="154"/>
      <c r="C13" s="155">
        <v>27.3</v>
      </c>
      <c r="D13" s="156"/>
    </row>
    <row r="14" spans="1:4" ht="18" customHeight="1">
      <c r="A14" s="44">
        <v>2030</v>
      </c>
      <c r="B14" s="152"/>
      <c r="C14" s="157">
        <v>58.7</v>
      </c>
      <c r="D14" s="158"/>
    </row>
    <row r="15" spans="1:4">
      <c r="A15" s="56" t="s">
        <v>249</v>
      </c>
    </row>
    <row r="16" spans="1:4">
      <c r="A16" s="45"/>
    </row>
    <row r="17" spans="1:4">
      <c r="A17" s="45"/>
    </row>
    <row r="18" spans="1:4">
      <c r="A18" s="45"/>
    </row>
    <row r="21" spans="1:4">
      <c r="A21" s="114" t="s">
        <v>250</v>
      </c>
      <c r="B21" s="114"/>
      <c r="C21" s="114"/>
      <c r="D21" s="114"/>
    </row>
    <row r="23" spans="1:4" ht="36" customHeight="1">
      <c r="A23" s="44" t="s">
        <v>251</v>
      </c>
      <c r="B23" s="44" t="s">
        <v>252</v>
      </c>
      <c r="C23" s="44" t="s">
        <v>57</v>
      </c>
      <c r="D23" s="44" t="s">
        <v>253</v>
      </c>
    </row>
    <row r="24" spans="1:4" ht="18" customHeight="1">
      <c r="A24" s="44" t="s">
        <v>254</v>
      </c>
      <c r="B24" s="44" t="s">
        <v>255</v>
      </c>
      <c r="C24" s="151" t="s">
        <v>256</v>
      </c>
      <c r="D24" s="46">
        <v>300</v>
      </c>
    </row>
    <row r="25" spans="1:4" ht="18" customHeight="1">
      <c r="A25" s="44" t="s">
        <v>257</v>
      </c>
      <c r="B25" s="44" t="s">
        <v>258</v>
      </c>
      <c r="C25" s="152"/>
      <c r="D25" s="47">
        <v>400</v>
      </c>
    </row>
    <row r="26" spans="1:4">
      <c r="A26" s="56" t="s">
        <v>249</v>
      </c>
    </row>
    <row r="32" spans="1:4" ht="17.25" customHeight="1">
      <c r="A32" s="140" t="s">
        <v>259</v>
      </c>
      <c r="B32" s="140"/>
      <c r="C32" s="140"/>
      <c r="D32" s="140"/>
    </row>
    <row r="33" spans="1:4" ht="17.25" customHeight="1"/>
    <row r="34" spans="1:4" ht="36" customHeight="1">
      <c r="A34" s="44" t="s">
        <v>251</v>
      </c>
      <c r="B34" s="44" t="s">
        <v>260</v>
      </c>
      <c r="C34" s="44" t="s">
        <v>57</v>
      </c>
      <c r="D34" s="44" t="s">
        <v>253</v>
      </c>
    </row>
    <row r="35" spans="1:4" ht="18" customHeight="1">
      <c r="A35" s="44" t="s">
        <v>261</v>
      </c>
      <c r="B35" s="146" t="s">
        <v>255</v>
      </c>
      <c r="C35" s="148" t="s">
        <v>256</v>
      </c>
      <c r="D35" s="46">
        <v>200</v>
      </c>
    </row>
    <row r="36" spans="1:4" ht="18" customHeight="1">
      <c r="A36" s="44" t="s">
        <v>262</v>
      </c>
      <c r="B36" s="147"/>
      <c r="C36" s="149"/>
      <c r="D36" s="47">
        <v>600</v>
      </c>
    </row>
    <row r="37" spans="1:4" ht="18" customHeight="1">
      <c r="A37" s="44" t="s">
        <v>263</v>
      </c>
      <c r="B37" s="147"/>
      <c r="C37" s="149"/>
      <c r="D37" s="46">
        <v>50</v>
      </c>
    </row>
    <row r="38" spans="1:4" ht="18" customHeight="1">
      <c r="A38" s="44" t="s">
        <v>264</v>
      </c>
      <c r="B38" s="147"/>
      <c r="C38" s="149"/>
      <c r="D38" s="47">
        <v>300</v>
      </c>
    </row>
    <row r="39" spans="1:4" ht="18" customHeight="1">
      <c r="A39" s="44" t="s">
        <v>265</v>
      </c>
      <c r="B39" s="147"/>
      <c r="C39" s="149"/>
      <c r="D39" s="46">
        <v>20</v>
      </c>
    </row>
    <row r="40" spans="1:4" ht="18" customHeight="1">
      <c r="A40" s="44" t="s">
        <v>266</v>
      </c>
      <c r="B40" s="147"/>
      <c r="C40" s="149"/>
      <c r="D40" s="47">
        <v>300</v>
      </c>
    </row>
    <row r="41" spans="1:4" ht="17.25" customHeight="1">
      <c r="A41" s="56" t="s">
        <v>249</v>
      </c>
      <c r="D41" s="48"/>
    </row>
    <row r="43" spans="1:4" ht="17.25" customHeight="1"/>
    <row r="44" spans="1:4">
      <c r="A44" s="140" t="s">
        <v>267</v>
      </c>
      <c r="B44" s="140"/>
      <c r="C44" s="140"/>
      <c r="D44" s="140"/>
    </row>
    <row r="46" spans="1:4" ht="36" customHeight="1">
      <c r="A46" s="44" t="s">
        <v>251</v>
      </c>
      <c r="B46" s="44" t="s">
        <v>260</v>
      </c>
      <c r="C46" s="44" t="s">
        <v>57</v>
      </c>
      <c r="D46" s="44" t="s">
        <v>253</v>
      </c>
    </row>
    <row r="47" spans="1:4" ht="18" customHeight="1">
      <c r="A47" s="44" t="s">
        <v>268</v>
      </c>
      <c r="B47" s="146" t="s">
        <v>255</v>
      </c>
      <c r="C47" s="148" t="s">
        <v>256</v>
      </c>
      <c r="D47" s="46">
        <v>120</v>
      </c>
    </row>
    <row r="48" spans="1:4" ht="18" customHeight="1">
      <c r="A48" s="44" t="s">
        <v>67</v>
      </c>
      <c r="B48" s="147"/>
      <c r="C48" s="149"/>
      <c r="D48" s="47">
        <v>80</v>
      </c>
    </row>
    <row r="49" spans="1:12" ht="18" customHeight="1">
      <c r="A49" s="44" t="s">
        <v>269</v>
      </c>
      <c r="B49" s="147"/>
      <c r="C49" s="149"/>
      <c r="D49" s="46">
        <v>300</v>
      </c>
    </row>
    <row r="50" spans="1:12" ht="18" customHeight="1">
      <c r="A50" s="44" t="s">
        <v>270</v>
      </c>
      <c r="B50" s="147"/>
      <c r="C50" s="149"/>
      <c r="D50" s="47">
        <v>700</v>
      </c>
    </row>
    <row r="51" spans="1:12">
      <c r="A51" s="56" t="s">
        <v>249</v>
      </c>
    </row>
    <row r="52" spans="1:12">
      <c r="D52" s="48"/>
    </row>
    <row r="56" spans="1:12">
      <c r="K56" s="150" t="s">
        <v>271</v>
      </c>
      <c r="L56" s="150"/>
    </row>
  </sheetData>
  <mergeCells count="16">
    <mergeCell ref="A8:D8"/>
    <mergeCell ref="C10:D10"/>
    <mergeCell ref="B11:B14"/>
    <mergeCell ref="C11:D11"/>
    <mergeCell ref="C12:D12"/>
    <mergeCell ref="C13:D13"/>
    <mergeCell ref="C14:D14"/>
    <mergeCell ref="B47:B50"/>
    <mergeCell ref="C47:C50"/>
    <mergeCell ref="K56:L56"/>
    <mergeCell ref="A21:D21"/>
    <mergeCell ref="C24:C25"/>
    <mergeCell ref="A32:D32"/>
    <mergeCell ref="B35:B40"/>
    <mergeCell ref="C35:C40"/>
    <mergeCell ref="A44:D44"/>
  </mergeCells>
  <hyperlinks>
    <hyperlink ref="K56:L56" location="الفهرس!A1" display="العودة إلى الفهرس " xr:uid="{00000000-0004-0000-1100-000000000000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6:N84"/>
  <sheetViews>
    <sheetView showGridLines="0" showRowColHeaders="0" rightToLeft="1" view="pageBreakPreview" topLeftCell="A38" zoomScaleNormal="100" zoomScaleSheetLayoutView="100" workbookViewId="0">
      <selection activeCell="A62" sqref="A62"/>
    </sheetView>
  </sheetViews>
  <sheetFormatPr defaultColWidth="9" defaultRowHeight="14.4"/>
  <cols>
    <col min="1" max="1" width="31.109375" bestFit="1" customWidth="1"/>
    <col min="2" max="2" width="18.6640625" customWidth="1"/>
    <col min="3" max="3" width="18" customWidth="1"/>
    <col min="4" max="5" width="22.109375" customWidth="1"/>
    <col min="6" max="6" width="24.6640625" customWidth="1"/>
    <col min="7" max="7" width="13.88671875" customWidth="1"/>
    <col min="8" max="8" width="25.6640625" customWidth="1"/>
    <col min="9" max="14" width="13.88671875" customWidth="1"/>
    <col min="15" max="15" width="20.33203125" bestFit="1" customWidth="1"/>
    <col min="16" max="16" width="21" bestFit="1" customWidth="1"/>
    <col min="17" max="17" width="21.6640625" bestFit="1" customWidth="1"/>
    <col min="18" max="18" width="21.109375" bestFit="1" customWidth="1"/>
    <col min="19" max="19" width="23.6640625" bestFit="1" customWidth="1"/>
    <col min="20" max="20" width="25.88671875" bestFit="1" customWidth="1"/>
    <col min="21" max="21" width="24.109375" bestFit="1" customWidth="1"/>
  </cols>
  <sheetData>
    <row r="6" spans="1:5" ht="28.5" customHeight="1">
      <c r="A6" s="159" t="s">
        <v>18</v>
      </c>
      <c r="B6" s="159"/>
      <c r="C6" s="159"/>
      <c r="D6" s="159"/>
      <c r="E6" s="159"/>
    </row>
    <row r="7" spans="1:5" ht="42" customHeight="1">
      <c r="A7" s="132" t="s">
        <v>272</v>
      </c>
      <c r="B7" s="132" t="s">
        <v>273</v>
      </c>
      <c r="C7" s="131" t="s">
        <v>274</v>
      </c>
      <c r="D7" s="53" t="s">
        <v>275</v>
      </c>
      <c r="E7" s="53" t="s">
        <v>276</v>
      </c>
    </row>
    <row r="8" spans="1:5" ht="27.75" customHeight="1">
      <c r="A8" s="133"/>
      <c r="B8" s="133"/>
      <c r="C8" s="133"/>
      <c r="D8" s="53" t="s">
        <v>277</v>
      </c>
      <c r="E8" s="8" t="s">
        <v>278</v>
      </c>
    </row>
    <row r="9" spans="1:5" ht="18" customHeight="1">
      <c r="A9" s="164" t="s">
        <v>279</v>
      </c>
      <c r="B9" s="50" t="s">
        <v>280</v>
      </c>
      <c r="C9" s="51" t="s">
        <v>281</v>
      </c>
      <c r="D9" s="46">
        <v>932203</v>
      </c>
      <c r="E9" s="46">
        <v>44390.619047619046</v>
      </c>
    </row>
    <row r="10" spans="1:5" ht="18" customHeight="1">
      <c r="A10" s="165"/>
      <c r="B10" s="50" t="s">
        <v>265</v>
      </c>
      <c r="C10" s="51" t="s">
        <v>282</v>
      </c>
      <c r="D10" s="47">
        <v>65578</v>
      </c>
      <c r="E10" s="47">
        <v>3122.7619047619046</v>
      </c>
    </row>
    <row r="11" spans="1:5" ht="18" customHeight="1">
      <c r="A11" s="165"/>
      <c r="B11" s="50" t="s">
        <v>139</v>
      </c>
      <c r="C11" s="51" t="s">
        <v>282</v>
      </c>
      <c r="D11" s="46">
        <v>166250</v>
      </c>
      <c r="E11" s="46">
        <v>7916.666666666667</v>
      </c>
    </row>
    <row r="12" spans="1:5" ht="18" customHeight="1">
      <c r="A12" s="165"/>
      <c r="B12" s="50" t="s">
        <v>261</v>
      </c>
      <c r="C12" s="51" t="s">
        <v>283</v>
      </c>
      <c r="D12" s="47">
        <v>614351</v>
      </c>
      <c r="E12" s="47">
        <v>29254.809523809523</v>
      </c>
    </row>
    <row r="13" spans="1:5" ht="18" customHeight="1">
      <c r="A13" s="165"/>
      <c r="B13" s="50" t="s">
        <v>284</v>
      </c>
      <c r="C13" s="51" t="s">
        <v>285</v>
      </c>
      <c r="D13" s="46">
        <v>932990</v>
      </c>
      <c r="E13" s="46">
        <v>44428.095238095237</v>
      </c>
    </row>
    <row r="14" spans="1:5" ht="18" customHeight="1">
      <c r="A14" s="165"/>
      <c r="B14" s="50" t="s">
        <v>286</v>
      </c>
      <c r="C14" s="51" t="s">
        <v>285</v>
      </c>
      <c r="D14" s="47">
        <v>895715</v>
      </c>
      <c r="E14" s="47">
        <v>42653.095238095237</v>
      </c>
    </row>
    <row r="15" spans="1:5" ht="18" customHeight="1">
      <c r="A15" s="165"/>
      <c r="B15" s="50" t="s">
        <v>262</v>
      </c>
      <c r="C15" s="51" t="s">
        <v>287</v>
      </c>
      <c r="D15" s="46">
        <v>1731424</v>
      </c>
      <c r="E15" s="46">
        <v>82448.761904761908</v>
      </c>
    </row>
    <row r="16" spans="1:5" ht="18" customHeight="1">
      <c r="A16" s="165"/>
      <c r="B16" s="50" t="s">
        <v>288</v>
      </c>
      <c r="C16" s="51" t="s">
        <v>289</v>
      </c>
      <c r="D16" s="47">
        <v>4450000</v>
      </c>
      <c r="E16" s="47">
        <v>185000</v>
      </c>
    </row>
    <row r="17" spans="1:7" ht="21.6" customHeight="1">
      <c r="A17" s="165"/>
      <c r="B17" s="50" t="s">
        <v>150</v>
      </c>
      <c r="C17" s="51" t="s">
        <v>290</v>
      </c>
      <c r="D17" s="46">
        <v>373175.99999999994</v>
      </c>
      <c r="E17" s="46">
        <v>17770.28571428571</v>
      </c>
    </row>
    <row r="18" spans="1:7" ht="21.6" customHeight="1">
      <c r="A18" s="165"/>
      <c r="B18" s="50" t="s">
        <v>67</v>
      </c>
      <c r="C18" s="51" t="s">
        <v>290</v>
      </c>
      <c r="D18" s="47">
        <v>248784</v>
      </c>
      <c r="E18" s="47">
        <v>11846.857142857143</v>
      </c>
    </row>
    <row r="19" spans="1:7" ht="18" customHeight="1">
      <c r="A19" s="165"/>
      <c r="B19" s="50" t="s">
        <v>269</v>
      </c>
      <c r="C19" s="51" t="s">
        <v>287</v>
      </c>
      <c r="D19" s="46">
        <v>932940</v>
      </c>
      <c r="E19" s="46">
        <v>44425.714285714283</v>
      </c>
    </row>
    <row r="20" spans="1:7" ht="18" customHeight="1">
      <c r="A20" s="166"/>
      <c r="B20" s="50" t="s">
        <v>291</v>
      </c>
      <c r="C20" s="51" t="s">
        <v>292</v>
      </c>
      <c r="D20" s="47">
        <v>2176860</v>
      </c>
      <c r="E20" s="47">
        <v>103660</v>
      </c>
    </row>
    <row r="21" spans="1:7" ht="18" customHeight="1">
      <c r="A21" s="50" t="s">
        <v>258</v>
      </c>
      <c r="B21" s="61" t="s">
        <v>293</v>
      </c>
      <c r="C21" s="62" t="s">
        <v>294</v>
      </c>
      <c r="D21" s="46">
        <v>1588430</v>
      </c>
      <c r="E21" s="46">
        <v>75639.523809523816</v>
      </c>
    </row>
    <row r="22" spans="1:7" ht="18" customHeight="1">
      <c r="A22" s="161" t="s">
        <v>295</v>
      </c>
      <c r="B22" s="162"/>
      <c r="C22" s="163"/>
      <c r="D22" s="77">
        <v>15108701</v>
      </c>
      <c r="E22" s="76">
        <v>692557.19047619053</v>
      </c>
      <c r="F22" s="48"/>
      <c r="G22" s="48"/>
    </row>
    <row r="23" spans="1:7">
      <c r="A23" s="56" t="s">
        <v>249</v>
      </c>
      <c r="D23" s="78"/>
      <c r="E23" s="78"/>
    </row>
    <row r="24" spans="1:7">
      <c r="D24" s="160" t="s">
        <v>271</v>
      </c>
      <c r="E24" s="160"/>
    </row>
    <row r="40" spans="13:14">
      <c r="M40" s="150"/>
      <c r="N40" s="150"/>
    </row>
    <row r="84" spans="13:14">
      <c r="M84" s="150"/>
      <c r="N84" s="150"/>
    </row>
  </sheetData>
  <mergeCells count="9">
    <mergeCell ref="M84:N84"/>
    <mergeCell ref="A6:E6"/>
    <mergeCell ref="D24:E24"/>
    <mergeCell ref="A7:A8"/>
    <mergeCell ref="B7:B8"/>
    <mergeCell ref="C7:C8"/>
    <mergeCell ref="M40:N40"/>
    <mergeCell ref="A22:C22"/>
    <mergeCell ref="A9:A20"/>
  </mergeCell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5:P85"/>
  <sheetViews>
    <sheetView showGridLines="0" rightToLeft="1" view="pageBreakPreview" zoomScaleNormal="100" zoomScaleSheetLayoutView="100" workbookViewId="0">
      <selection activeCell="G46" sqref="G46"/>
    </sheetView>
  </sheetViews>
  <sheetFormatPr defaultColWidth="9" defaultRowHeight="14.4"/>
  <cols>
    <col min="1" max="1" width="17.33203125" customWidth="1"/>
    <col min="2" max="2" width="18.6640625" customWidth="1"/>
    <col min="3" max="3" width="18" customWidth="1"/>
    <col min="4" max="4" width="24.6640625" customWidth="1"/>
    <col min="5" max="5" width="23.6640625" customWidth="1"/>
    <col min="6" max="6" width="24.6640625" customWidth="1"/>
    <col min="7" max="7" width="17.33203125" bestFit="1" customWidth="1"/>
    <col min="8" max="10" width="25.6640625" customWidth="1"/>
    <col min="11" max="16" width="13.88671875" customWidth="1"/>
    <col min="17" max="17" width="20.33203125" bestFit="1" customWidth="1"/>
    <col min="18" max="18" width="21" bestFit="1" customWidth="1"/>
    <col min="19" max="19" width="21.6640625" bestFit="1" customWidth="1"/>
    <col min="20" max="20" width="21.109375" bestFit="1" customWidth="1"/>
    <col min="21" max="21" width="23.6640625" bestFit="1" customWidth="1"/>
    <col min="22" max="22" width="25.88671875" bestFit="1" customWidth="1"/>
    <col min="23" max="23" width="24.109375" bestFit="1" customWidth="1"/>
  </cols>
  <sheetData>
    <row r="5" spans="1:5">
      <c r="D5" s="49"/>
    </row>
    <row r="6" spans="1:5" ht="22.5" customHeight="1">
      <c r="A6" s="159" t="s">
        <v>19</v>
      </c>
      <c r="B6" s="159"/>
      <c r="C6" s="159"/>
      <c r="D6" s="159"/>
      <c r="E6" s="159"/>
    </row>
    <row r="7" spans="1:5" ht="36" customHeight="1">
      <c r="A7" s="132" t="s">
        <v>272</v>
      </c>
      <c r="B7" s="132" t="s">
        <v>273</v>
      </c>
      <c r="C7" s="131" t="s">
        <v>274</v>
      </c>
      <c r="D7" s="53" t="s">
        <v>296</v>
      </c>
      <c r="E7" s="53" t="s">
        <v>297</v>
      </c>
    </row>
    <row r="8" spans="1:5" ht="18" customHeight="1">
      <c r="A8" s="133"/>
      <c r="B8" s="133"/>
      <c r="C8" s="133"/>
      <c r="D8" s="53" t="s">
        <v>328</v>
      </c>
      <c r="E8" s="53" t="s">
        <v>298</v>
      </c>
    </row>
    <row r="9" spans="1:5" ht="18" customHeight="1">
      <c r="A9" s="164" t="s">
        <v>279</v>
      </c>
      <c r="B9" s="50" t="s">
        <v>280</v>
      </c>
      <c r="C9" s="51" t="s">
        <v>281</v>
      </c>
      <c r="D9" s="101">
        <v>4.07</v>
      </c>
      <c r="E9" s="46">
        <v>605931.95000000007</v>
      </c>
    </row>
    <row r="10" spans="1:5" ht="18" customHeight="1">
      <c r="A10" s="165"/>
      <c r="B10" s="50" t="s">
        <v>265</v>
      </c>
      <c r="C10" s="51" t="s">
        <v>282</v>
      </c>
      <c r="D10" s="102">
        <v>0.28631945772213813</v>
      </c>
      <c r="E10" s="47">
        <v>42625.700000000004</v>
      </c>
    </row>
    <row r="11" spans="1:5" ht="18" customHeight="1">
      <c r="A11" s="165"/>
      <c r="B11" s="50" t="s">
        <v>139</v>
      </c>
      <c r="C11" s="51" t="s">
        <v>282</v>
      </c>
      <c r="D11" s="101">
        <v>0.72586248202606773</v>
      </c>
      <c r="E11" s="46">
        <v>108062.5</v>
      </c>
    </row>
    <row r="12" spans="1:5" ht="18" customHeight="1">
      <c r="A12" s="165"/>
      <c r="B12" s="50" t="s">
        <v>261</v>
      </c>
      <c r="C12" s="51" t="s">
        <v>283</v>
      </c>
      <c r="D12" s="102">
        <v>2.6823118297455446</v>
      </c>
      <c r="E12" s="47">
        <v>399328.15</v>
      </c>
    </row>
    <row r="13" spans="1:5" ht="18" customHeight="1">
      <c r="A13" s="165"/>
      <c r="B13" s="50" t="s">
        <v>284</v>
      </c>
      <c r="C13" s="51" t="s">
        <v>285</v>
      </c>
      <c r="D13" s="101">
        <v>4.0735184186797051</v>
      </c>
      <c r="E13" s="46">
        <v>606443.5</v>
      </c>
    </row>
    <row r="14" spans="1:5" ht="18" customHeight="1">
      <c r="A14" s="165"/>
      <c r="B14" s="50" t="s">
        <v>286</v>
      </c>
      <c r="C14" s="51" t="s">
        <v>285</v>
      </c>
      <c r="D14" s="102">
        <v>3.9107724095517549</v>
      </c>
      <c r="E14" s="47">
        <v>582214.75</v>
      </c>
    </row>
    <row r="15" spans="1:5" ht="18" customHeight="1">
      <c r="A15" s="165"/>
      <c r="B15" s="50" t="s">
        <v>262</v>
      </c>
      <c r="C15" s="51" t="s">
        <v>287</v>
      </c>
      <c r="D15" s="101">
        <v>7.5595532155158027</v>
      </c>
      <c r="E15" s="46">
        <v>1125425.6000000001</v>
      </c>
    </row>
    <row r="16" spans="1:5" ht="18" customHeight="1">
      <c r="A16" s="165"/>
      <c r="B16" s="50" t="s">
        <v>288</v>
      </c>
      <c r="C16" s="51" t="s">
        <v>289</v>
      </c>
      <c r="D16" s="102">
        <v>20.37</v>
      </c>
      <c r="E16" s="47">
        <v>2900000</v>
      </c>
    </row>
    <row r="17" spans="1:7" ht="18" customHeight="1">
      <c r="A17" s="165"/>
      <c r="B17" s="50" t="s">
        <v>150</v>
      </c>
      <c r="C17" s="51" t="s">
        <v>290</v>
      </c>
      <c r="D17" s="101">
        <v>1.6293200456695325</v>
      </c>
      <c r="E17" s="46">
        <v>242564.39999999997</v>
      </c>
    </row>
    <row r="18" spans="1:7" ht="18" customHeight="1">
      <c r="A18" s="165"/>
      <c r="B18" s="50" t="s">
        <v>67</v>
      </c>
      <c r="C18" s="51" t="s">
        <v>290</v>
      </c>
      <c r="D18" s="102">
        <v>1.0862133637796885</v>
      </c>
      <c r="E18" s="47">
        <v>161709.6</v>
      </c>
    </row>
    <row r="19" spans="1:7" ht="18" customHeight="1">
      <c r="A19" s="165"/>
      <c r="B19" s="50" t="s">
        <v>269</v>
      </c>
      <c r="C19" s="51" t="s">
        <v>287</v>
      </c>
      <c r="D19" s="101">
        <v>4.0733001141738319</v>
      </c>
      <c r="E19" s="46">
        <v>606411</v>
      </c>
    </row>
    <row r="20" spans="1:7" ht="18" customHeight="1">
      <c r="A20" s="166"/>
      <c r="B20" s="50" t="s">
        <v>291</v>
      </c>
      <c r="C20" s="51" t="s">
        <v>292</v>
      </c>
      <c r="D20" s="102">
        <v>9.5043669330722764</v>
      </c>
      <c r="E20" s="47">
        <v>1414959</v>
      </c>
    </row>
    <row r="21" spans="1:7" ht="18" customHeight="1">
      <c r="A21" s="61" t="s">
        <v>258</v>
      </c>
      <c r="B21" s="61" t="s">
        <v>293</v>
      </c>
      <c r="C21" s="62" t="s">
        <v>294</v>
      </c>
      <c r="D21" s="101">
        <v>6.9352285252611514</v>
      </c>
      <c r="E21" s="46">
        <v>1032479.5</v>
      </c>
    </row>
    <row r="22" spans="1:7" ht="18" customHeight="1">
      <c r="A22" s="168" t="s">
        <v>295</v>
      </c>
      <c r="B22" s="168"/>
      <c r="C22" s="169"/>
      <c r="D22" s="103">
        <v>66.906766795197498</v>
      </c>
      <c r="E22" s="64">
        <v>9828155.6500000004</v>
      </c>
      <c r="F22" s="49"/>
      <c r="G22" s="49"/>
    </row>
    <row r="23" spans="1:7">
      <c r="A23" s="56" t="s">
        <v>249</v>
      </c>
    </row>
    <row r="24" spans="1:7">
      <c r="D24" s="167" t="s">
        <v>271</v>
      </c>
      <c r="E24" s="167"/>
    </row>
    <row r="41" spans="15:16">
      <c r="O41" s="150"/>
      <c r="P41" s="150"/>
    </row>
    <row r="85" spans="15:16">
      <c r="O85" s="150"/>
      <c r="P85" s="150"/>
    </row>
  </sheetData>
  <mergeCells count="9">
    <mergeCell ref="A6:E6"/>
    <mergeCell ref="D24:E24"/>
    <mergeCell ref="O85:P85"/>
    <mergeCell ref="A7:A8"/>
    <mergeCell ref="B7:B8"/>
    <mergeCell ref="C7:C8"/>
    <mergeCell ref="O41:P41"/>
    <mergeCell ref="A22:C22"/>
    <mergeCell ref="A9:A20"/>
  </mergeCells>
  <hyperlinks>
    <hyperlink ref="D24:E24" location="الفهرس!A1" display="العودة إلى الفهرس " xr:uid="{00000000-0004-0000-1300-000000000000}"/>
  </hyperlink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5:N86"/>
  <sheetViews>
    <sheetView showGridLines="0" showRowColHeaders="0" rightToLeft="1" view="pageBreakPreview" topLeftCell="A16" zoomScaleNormal="100" zoomScaleSheetLayoutView="100" workbookViewId="0">
      <selection activeCell="A44" sqref="A44"/>
    </sheetView>
  </sheetViews>
  <sheetFormatPr defaultColWidth="9" defaultRowHeight="14.4"/>
  <cols>
    <col min="1" max="1" width="17.33203125" customWidth="1"/>
    <col min="2" max="2" width="18.6640625" bestFit="1" customWidth="1"/>
    <col min="3" max="3" width="22.6640625" customWidth="1"/>
    <col min="4" max="4" width="28.6640625" customWidth="1"/>
    <col min="5" max="5" width="16" bestFit="1" customWidth="1"/>
    <col min="6" max="6" width="24.6640625" customWidth="1"/>
    <col min="7" max="7" width="13.88671875" customWidth="1"/>
    <col min="8" max="8" width="25.6640625" customWidth="1"/>
    <col min="9" max="14" width="13.88671875" customWidth="1"/>
    <col min="15" max="15" width="20.33203125" bestFit="1" customWidth="1"/>
    <col min="16" max="16" width="21" bestFit="1" customWidth="1"/>
    <col min="17" max="17" width="21.6640625" bestFit="1" customWidth="1"/>
    <col min="18" max="18" width="21.109375" bestFit="1" customWidth="1"/>
    <col min="19" max="19" width="23.6640625" bestFit="1" customWidth="1"/>
    <col min="20" max="20" width="25.88671875" bestFit="1" customWidth="1"/>
    <col min="21" max="21" width="24.109375" bestFit="1" customWidth="1"/>
  </cols>
  <sheetData>
    <row r="5" spans="1:4">
      <c r="D5" s="49"/>
    </row>
    <row r="6" spans="1:4" ht="24.75" customHeight="1">
      <c r="A6" s="159" t="s">
        <v>20</v>
      </c>
      <c r="B6" s="159"/>
      <c r="C6" s="159"/>
      <c r="D6" s="159"/>
    </row>
    <row r="7" spans="1:4" ht="18" customHeight="1">
      <c r="A7" s="132" t="s">
        <v>272</v>
      </c>
      <c r="B7" s="132" t="s">
        <v>273</v>
      </c>
      <c r="C7" s="131" t="s">
        <v>274</v>
      </c>
      <c r="D7" s="131" t="s">
        <v>299</v>
      </c>
    </row>
    <row r="8" spans="1:4" ht="18" customHeight="1">
      <c r="A8" s="133"/>
      <c r="B8" s="133"/>
      <c r="C8" s="133"/>
      <c r="D8" s="171"/>
    </row>
    <row r="9" spans="1:4" ht="18" customHeight="1">
      <c r="A9" s="164" t="s">
        <v>279</v>
      </c>
      <c r="B9" s="50" t="s">
        <v>280</v>
      </c>
      <c r="C9" s="51" t="s">
        <v>281</v>
      </c>
      <c r="D9" s="46">
        <v>630</v>
      </c>
    </row>
    <row r="10" spans="1:4" ht="18" customHeight="1">
      <c r="A10" s="165"/>
      <c r="B10" s="50" t="s">
        <v>265</v>
      </c>
      <c r="C10" s="51" t="s">
        <v>282</v>
      </c>
      <c r="D10" s="47">
        <v>160</v>
      </c>
    </row>
    <row r="11" spans="1:4" ht="18" customHeight="1">
      <c r="A11" s="165"/>
      <c r="B11" s="50" t="s">
        <v>139</v>
      </c>
      <c r="C11" s="51" t="s">
        <v>282</v>
      </c>
      <c r="D11" s="46">
        <v>350</v>
      </c>
    </row>
    <row r="12" spans="1:4" ht="18" customHeight="1">
      <c r="A12" s="165"/>
      <c r="B12" s="50" t="s">
        <v>261</v>
      </c>
      <c r="C12" s="51" t="s">
        <v>283</v>
      </c>
      <c r="D12" s="47">
        <v>420</v>
      </c>
    </row>
    <row r="13" spans="1:4" ht="18" customHeight="1">
      <c r="A13" s="165"/>
      <c r="B13" s="50" t="s">
        <v>284</v>
      </c>
      <c r="C13" s="51" t="s">
        <v>285</v>
      </c>
      <c r="D13" s="46">
        <v>630</v>
      </c>
    </row>
    <row r="14" spans="1:4" ht="18" customHeight="1">
      <c r="A14" s="165"/>
      <c r="B14" s="50" t="s">
        <v>286</v>
      </c>
      <c r="C14" s="51" t="s">
        <v>285</v>
      </c>
      <c r="D14" s="47">
        <v>700</v>
      </c>
    </row>
    <row r="15" spans="1:4" ht="18" customHeight="1">
      <c r="A15" s="165"/>
      <c r="B15" s="50" t="s">
        <v>262</v>
      </c>
      <c r="C15" s="51" t="s">
        <v>287</v>
      </c>
      <c r="D15" s="46">
        <v>980</v>
      </c>
    </row>
    <row r="16" spans="1:4" ht="18" customHeight="1">
      <c r="A16" s="165"/>
      <c r="B16" s="50" t="s">
        <v>288</v>
      </c>
      <c r="C16" s="51" t="s">
        <v>289</v>
      </c>
      <c r="D16" s="47">
        <v>970</v>
      </c>
    </row>
    <row r="17" spans="1:4" ht="18" customHeight="1">
      <c r="A17" s="165"/>
      <c r="B17" s="50" t="s">
        <v>150</v>
      </c>
      <c r="C17" s="51" t="s">
        <v>290</v>
      </c>
      <c r="D17" s="46">
        <v>350</v>
      </c>
    </row>
    <row r="18" spans="1:4" ht="18" customHeight="1">
      <c r="A18" s="165"/>
      <c r="B18" s="50" t="s">
        <v>67</v>
      </c>
      <c r="C18" s="51" t="s">
        <v>290</v>
      </c>
      <c r="D18" s="47">
        <v>350</v>
      </c>
    </row>
    <row r="19" spans="1:4" ht="18" customHeight="1">
      <c r="A19" s="165"/>
      <c r="B19" s="50" t="s">
        <v>269</v>
      </c>
      <c r="C19" s="51" t="s">
        <v>287</v>
      </c>
      <c r="D19" s="46">
        <v>630</v>
      </c>
    </row>
    <row r="20" spans="1:4" ht="18" customHeight="1">
      <c r="A20" s="166"/>
      <c r="B20" s="50" t="s">
        <v>291</v>
      </c>
      <c r="C20" s="51" t="s">
        <v>292</v>
      </c>
      <c r="D20" s="47">
        <v>980</v>
      </c>
    </row>
    <row r="21" spans="1:4" ht="18" customHeight="1">
      <c r="A21" s="61" t="s">
        <v>258</v>
      </c>
      <c r="B21" s="50" t="s">
        <v>293</v>
      </c>
      <c r="C21" s="63" t="s">
        <v>294</v>
      </c>
      <c r="D21" s="46">
        <v>720</v>
      </c>
    </row>
    <row r="22" spans="1:4" ht="18" customHeight="1">
      <c r="A22" s="170" t="s">
        <v>295</v>
      </c>
      <c r="B22" s="170"/>
      <c r="C22" s="164"/>
      <c r="D22" s="64">
        <v>7870</v>
      </c>
    </row>
    <row r="23" spans="1:4">
      <c r="A23" s="56" t="s">
        <v>249</v>
      </c>
    </row>
    <row r="25" spans="1:4">
      <c r="C25" s="58"/>
      <c r="D25" s="59" t="s">
        <v>271</v>
      </c>
    </row>
    <row r="26" spans="1:4">
      <c r="D26" s="57"/>
    </row>
    <row r="42" spans="13:14">
      <c r="M42" s="150"/>
      <c r="N42" s="150"/>
    </row>
    <row r="86" spans="13:14">
      <c r="M86" s="57"/>
      <c r="N86" s="57"/>
    </row>
  </sheetData>
  <mergeCells count="8">
    <mergeCell ref="M42:N42"/>
    <mergeCell ref="A6:D6"/>
    <mergeCell ref="A7:A8"/>
    <mergeCell ref="B7:B8"/>
    <mergeCell ref="C7:C8"/>
    <mergeCell ref="A22:C22"/>
    <mergeCell ref="A9:A20"/>
    <mergeCell ref="D7:D8"/>
  </mergeCells>
  <hyperlinks>
    <hyperlink ref="D25" location="الفهرس!A1" display="العودة إلى الفهرس " xr:uid="{00000000-0004-0000-1400-000000000000}"/>
  </hyperlink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24"/>
  <sheetViews>
    <sheetView showGridLines="0" showRowColHeaders="0" rightToLeft="1" tabSelected="1" view="pageBreakPreview" zoomScaleNormal="100" zoomScaleSheetLayoutView="100" workbookViewId="0">
      <selection activeCell="A25" sqref="A25"/>
    </sheetView>
  </sheetViews>
  <sheetFormatPr defaultColWidth="9" defaultRowHeight="11.4"/>
  <cols>
    <col min="1" max="1" width="23.109375" style="23" customWidth="1"/>
    <col min="2" max="2" width="32.6640625" style="23" customWidth="1"/>
    <col min="3" max="3" width="37.109375" style="23" customWidth="1"/>
    <col min="4" max="4" width="15" style="23" customWidth="1"/>
    <col min="5" max="16384" width="9" style="23"/>
  </cols>
  <sheetData>
    <row r="5" spans="1:4" ht="13.8">
      <c r="A5" s="114" t="s">
        <v>3</v>
      </c>
      <c r="B5" s="114"/>
      <c r="C5" s="87"/>
      <c r="D5" s="87"/>
    </row>
    <row r="7" spans="1:4" ht="36" customHeight="1">
      <c r="A7" s="86" t="s">
        <v>22</v>
      </c>
      <c r="B7" s="83" t="s">
        <v>23</v>
      </c>
    </row>
    <row r="8" spans="1:4" ht="18" customHeight="1">
      <c r="A8" s="83" t="s">
        <v>24</v>
      </c>
      <c r="B8" s="84" t="s">
        <v>25</v>
      </c>
    </row>
    <row r="9" spans="1:4" ht="18" customHeight="1">
      <c r="A9" s="83" t="s">
        <v>26</v>
      </c>
      <c r="B9" s="85" t="s">
        <v>27</v>
      </c>
    </row>
    <row r="10" spans="1:4" ht="18" customHeight="1">
      <c r="A10" s="83" t="s">
        <v>28</v>
      </c>
      <c r="B10" s="84" t="s">
        <v>29</v>
      </c>
    </row>
    <row r="11" spans="1:4" ht="18" customHeight="1">
      <c r="A11" s="83" t="s">
        <v>30</v>
      </c>
      <c r="B11" s="85" t="s">
        <v>31</v>
      </c>
    </row>
    <row r="12" spans="1:4" ht="18" customHeight="1">
      <c r="A12" s="83" t="s">
        <v>32</v>
      </c>
      <c r="B12" s="84" t="s">
        <v>33</v>
      </c>
    </row>
    <row r="13" spans="1:4" ht="18" customHeight="1">
      <c r="A13" s="83" t="s">
        <v>34</v>
      </c>
      <c r="B13" s="85" t="s">
        <v>35</v>
      </c>
    </row>
    <row r="14" spans="1:4" ht="18" customHeight="1">
      <c r="A14" s="83" t="s">
        <v>36</v>
      </c>
      <c r="B14" s="84" t="s">
        <v>37</v>
      </c>
    </row>
    <row r="15" spans="1:4" ht="18" customHeight="1">
      <c r="A15" s="83" t="s">
        <v>38</v>
      </c>
      <c r="B15" s="85" t="s">
        <v>39</v>
      </c>
    </row>
    <row r="16" spans="1:4" ht="18" customHeight="1">
      <c r="A16" s="83" t="s">
        <v>40</v>
      </c>
      <c r="B16" s="84" t="s">
        <v>41</v>
      </c>
    </row>
    <row r="17" spans="1:2" ht="18" customHeight="1">
      <c r="A17" s="83" t="s">
        <v>42</v>
      </c>
      <c r="B17" s="85" t="s">
        <v>43</v>
      </c>
    </row>
    <row r="18" spans="1:2" ht="18" customHeight="1">
      <c r="A18" s="83" t="s">
        <v>44</v>
      </c>
      <c r="B18" s="84" t="s">
        <v>45</v>
      </c>
    </row>
    <row r="19" spans="1:2" ht="18" customHeight="1">
      <c r="A19" s="83" t="s">
        <v>46</v>
      </c>
      <c r="B19" s="85" t="s">
        <v>47</v>
      </c>
    </row>
    <row r="20" spans="1:2" ht="18" customHeight="1">
      <c r="A20" s="83" t="s">
        <v>48</v>
      </c>
      <c r="B20" s="84" t="s">
        <v>49</v>
      </c>
    </row>
    <row r="21" spans="1:2" ht="18" customHeight="1">
      <c r="A21" s="83" t="s">
        <v>50</v>
      </c>
      <c r="B21" s="85" t="s">
        <v>51</v>
      </c>
    </row>
    <row r="22" spans="1:2" ht="18" customHeight="1">
      <c r="A22" s="83" t="s">
        <v>52</v>
      </c>
      <c r="B22" s="84" t="s">
        <v>53</v>
      </c>
    </row>
    <row r="23" spans="1:2" ht="18" customHeight="1">
      <c r="A23" s="83" t="s">
        <v>54</v>
      </c>
      <c r="B23" s="85" t="s">
        <v>55</v>
      </c>
    </row>
    <row r="24" spans="1:2">
      <c r="B24" s="7" t="s">
        <v>56</v>
      </c>
    </row>
  </sheetData>
  <mergeCells count="1">
    <mergeCell ref="A5:B5"/>
  </mergeCells>
  <hyperlinks>
    <hyperlink ref="B24" location="الفهرس!A1" display="العودة الى الفهرس" xr:uid="{00000000-0004-0000-0100-000000000000}"/>
  </hyperlinks>
  <pageMargins left="0.7" right="0.7" top="0.75" bottom="0.75" header="0.3" footer="0.3"/>
  <pageSetup paperSize="9" scale="8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30B9-90A6-4A91-954D-84A569628C6E}">
  <dimension ref="A1:I26"/>
  <sheetViews>
    <sheetView showGridLines="0" showRowColHeaders="0" rightToLeft="1" view="pageBreakPreview" zoomScaleNormal="136" zoomScaleSheetLayoutView="100" workbookViewId="0">
      <selection activeCell="A27" sqref="A27"/>
    </sheetView>
  </sheetViews>
  <sheetFormatPr defaultColWidth="8.6640625" defaultRowHeight="14.4"/>
  <cols>
    <col min="1" max="1" width="45.77734375" customWidth="1"/>
    <col min="2" max="2" width="23.44140625" customWidth="1"/>
    <col min="3" max="3" width="18.6640625" customWidth="1"/>
    <col min="4" max="4" width="14.6640625" customWidth="1"/>
    <col min="5" max="5" width="26.33203125" customWidth="1"/>
    <col min="6" max="6" width="16.77734375" customWidth="1"/>
    <col min="7" max="7" width="14.88671875" customWidth="1"/>
    <col min="8" max="8" width="14.44140625" customWidth="1"/>
    <col min="9" max="9" width="14.77734375" customWidth="1"/>
  </cols>
  <sheetData>
    <row r="1" spans="1:9" ht="21.75" customHeight="1"/>
    <row r="2" spans="1:9" ht="27" customHeight="1"/>
    <row r="3" spans="1:9" ht="27" customHeight="1"/>
    <row r="4" spans="1:9" s="31" customFormat="1" ht="33.6" customHeight="1">
      <c r="B4" s="172"/>
      <c r="C4" s="172"/>
      <c r="D4" s="172"/>
      <c r="E4" s="172"/>
    </row>
    <row r="5" spans="1:9">
      <c r="B5" s="159" t="s">
        <v>21</v>
      </c>
      <c r="C5" s="159"/>
      <c r="D5" s="159"/>
      <c r="E5" s="159"/>
      <c r="F5" s="106"/>
    </row>
    <row r="7" spans="1:9">
      <c r="A7" s="50" t="s">
        <v>57</v>
      </c>
      <c r="B7" s="50"/>
      <c r="C7" s="50" t="s">
        <v>300</v>
      </c>
      <c r="D7" s="50" t="s">
        <v>301</v>
      </c>
      <c r="E7" s="50" t="s">
        <v>302</v>
      </c>
      <c r="F7" s="50" t="s">
        <v>303</v>
      </c>
      <c r="G7" s="50" t="s">
        <v>50</v>
      </c>
      <c r="H7" s="50" t="s">
        <v>304</v>
      </c>
      <c r="I7" s="50" t="s">
        <v>305</v>
      </c>
    </row>
    <row r="8" spans="1:9" ht="34.200000000000003">
      <c r="A8" s="50" t="s">
        <v>306</v>
      </c>
      <c r="B8" s="50" t="s">
        <v>272</v>
      </c>
      <c r="C8" s="50" t="s">
        <v>253</v>
      </c>
      <c r="D8" s="50" t="s">
        <v>307</v>
      </c>
      <c r="E8" s="50" t="s">
        <v>275</v>
      </c>
      <c r="F8" s="50" t="s">
        <v>308</v>
      </c>
      <c r="G8" s="50" t="s">
        <v>309</v>
      </c>
      <c r="H8" s="50" t="s">
        <v>310</v>
      </c>
      <c r="I8" s="50" t="s">
        <v>311</v>
      </c>
    </row>
    <row r="9" spans="1:9" ht="21.45" customHeight="1">
      <c r="A9" s="105" t="s">
        <v>312</v>
      </c>
      <c r="B9" s="46" t="s">
        <v>313</v>
      </c>
      <c r="C9" s="46">
        <v>300</v>
      </c>
      <c r="D9" s="46">
        <v>8.7749999999999995E-2</v>
      </c>
      <c r="E9" s="46">
        <v>932203</v>
      </c>
      <c r="F9" s="46">
        <f>E9/21</f>
        <v>44390.619047619046</v>
      </c>
      <c r="G9" s="46">
        <v>4.07</v>
      </c>
      <c r="H9" s="46">
        <f>E9*0.65</f>
        <v>605931.95000000007</v>
      </c>
      <c r="I9" s="46">
        <v>630</v>
      </c>
    </row>
    <row r="10" spans="1:9" ht="21.45" customHeight="1">
      <c r="A10" s="104" t="s">
        <v>314</v>
      </c>
      <c r="B10" s="47" t="s">
        <v>258</v>
      </c>
      <c r="C10" s="47">
        <v>400</v>
      </c>
      <c r="D10" s="47">
        <v>7.4624999999999997E-2</v>
      </c>
      <c r="E10" s="47">
        <v>1588430</v>
      </c>
      <c r="F10" s="47">
        <f>E10/21</f>
        <v>75639.523809523816</v>
      </c>
      <c r="G10" s="47">
        <v>6.9352285252611514</v>
      </c>
      <c r="H10" s="47">
        <f>E10*0.65</f>
        <v>1032479.5</v>
      </c>
      <c r="I10" s="47">
        <v>720</v>
      </c>
    </row>
    <row r="11" spans="1:9" ht="21.45" customHeight="1">
      <c r="A11" s="105" t="s">
        <v>315</v>
      </c>
      <c r="B11" s="46" t="s">
        <v>313</v>
      </c>
      <c r="C11" s="46">
        <v>200</v>
      </c>
      <c r="D11" s="46">
        <v>6.6750000000000004E-2</v>
      </c>
      <c r="E11" s="46">
        <v>614351</v>
      </c>
      <c r="F11" s="46">
        <f>E11/21</f>
        <v>29254.809523809523</v>
      </c>
      <c r="G11" s="46">
        <v>2.6823118297455446</v>
      </c>
      <c r="H11" s="46">
        <f t="shared" ref="H11:H20" si="0">E11*0.65</f>
        <v>399328.15</v>
      </c>
      <c r="I11" s="46">
        <v>420</v>
      </c>
    </row>
    <row r="12" spans="1:9" ht="21.45" customHeight="1">
      <c r="A12" s="104" t="s">
        <v>316</v>
      </c>
      <c r="B12" s="47" t="s">
        <v>313</v>
      </c>
      <c r="C12" s="47">
        <v>300</v>
      </c>
      <c r="D12" s="47">
        <v>6.0749999999999998E-2</v>
      </c>
      <c r="E12" s="47">
        <v>932990</v>
      </c>
      <c r="F12" s="47">
        <f t="shared" ref="F12:F20" si="1">E12/21</f>
        <v>44428.095238095237</v>
      </c>
      <c r="G12" s="47">
        <v>4.0735184186797051</v>
      </c>
      <c r="H12" s="47">
        <f t="shared" si="0"/>
        <v>606443.5</v>
      </c>
      <c r="I12" s="47">
        <v>630</v>
      </c>
    </row>
    <row r="13" spans="1:9" ht="21.45" customHeight="1">
      <c r="A13" s="105" t="s">
        <v>317</v>
      </c>
      <c r="B13" s="46" t="s">
        <v>313</v>
      </c>
      <c r="C13" s="46">
        <v>300</v>
      </c>
      <c r="D13" s="46">
        <v>6.3750000000000001E-2</v>
      </c>
      <c r="E13" s="46">
        <v>895715</v>
      </c>
      <c r="F13" s="46">
        <f t="shared" si="1"/>
        <v>42653.095238095237</v>
      </c>
      <c r="G13" s="46">
        <v>3.9107724095517549</v>
      </c>
      <c r="H13" s="46">
        <f t="shared" si="0"/>
        <v>582214.75</v>
      </c>
      <c r="I13" s="46">
        <v>700</v>
      </c>
    </row>
    <row r="14" spans="1:9" ht="21.45" customHeight="1">
      <c r="A14" s="104" t="s">
        <v>318</v>
      </c>
      <c r="B14" s="47" t="s">
        <v>313</v>
      </c>
      <c r="C14" s="47">
        <v>600</v>
      </c>
      <c r="D14" s="47">
        <v>3.9E-2</v>
      </c>
      <c r="E14" s="47">
        <v>1731424</v>
      </c>
      <c r="F14" s="47">
        <f t="shared" si="1"/>
        <v>82448.761904761908</v>
      </c>
      <c r="G14" s="47">
        <v>7.5595532155158027</v>
      </c>
      <c r="H14" s="47">
        <f>E14*0.65</f>
        <v>1125425.6000000001</v>
      </c>
      <c r="I14" s="47">
        <v>980</v>
      </c>
    </row>
    <row r="15" spans="1:9" ht="21.45" customHeight="1">
      <c r="A15" s="105" t="s">
        <v>319</v>
      </c>
      <c r="B15" s="46" t="s">
        <v>313</v>
      </c>
      <c r="C15" s="46">
        <v>20</v>
      </c>
      <c r="D15" s="46">
        <v>0.1275</v>
      </c>
      <c r="E15" s="46">
        <v>65578</v>
      </c>
      <c r="F15" s="46">
        <f>E15/21</f>
        <v>3122.7619047619046</v>
      </c>
      <c r="G15" s="46">
        <v>0.28631945772213813</v>
      </c>
      <c r="H15" s="46">
        <f>E15*0.65</f>
        <v>42625.700000000004</v>
      </c>
      <c r="I15" s="46">
        <v>160</v>
      </c>
    </row>
    <row r="16" spans="1:9" ht="21.45" customHeight="1">
      <c r="A16" s="104" t="s">
        <v>320</v>
      </c>
      <c r="B16" s="47" t="s">
        <v>313</v>
      </c>
      <c r="C16" s="47">
        <v>50</v>
      </c>
      <c r="D16" s="47">
        <v>7.2749999999999995E-2</v>
      </c>
      <c r="E16" s="47">
        <v>166250</v>
      </c>
      <c r="F16" s="47">
        <f t="shared" si="1"/>
        <v>7916.666666666667</v>
      </c>
      <c r="G16" s="47">
        <v>0.72586248202606773</v>
      </c>
      <c r="H16" s="47">
        <f t="shared" si="0"/>
        <v>108062.5</v>
      </c>
      <c r="I16" s="47">
        <v>350</v>
      </c>
    </row>
    <row r="17" spans="1:9" ht="21.45" customHeight="1">
      <c r="A17" s="105" t="s">
        <v>321</v>
      </c>
      <c r="B17" s="46" t="s">
        <v>313</v>
      </c>
      <c r="C17" s="46">
        <v>700</v>
      </c>
      <c r="D17" s="46" t="s">
        <v>322</v>
      </c>
      <c r="E17" s="46">
        <v>2176860</v>
      </c>
      <c r="F17" s="46">
        <f t="shared" si="1"/>
        <v>103660</v>
      </c>
      <c r="G17" s="46">
        <v>9.5043669330722764</v>
      </c>
      <c r="H17" s="46">
        <f t="shared" si="0"/>
        <v>1414959</v>
      </c>
      <c r="I17" s="46">
        <v>980</v>
      </c>
    </row>
    <row r="18" spans="1:9" ht="21.45" customHeight="1">
      <c r="A18" s="104" t="s">
        <v>323</v>
      </c>
      <c r="B18" s="47" t="s">
        <v>313</v>
      </c>
      <c r="C18" s="47">
        <v>300</v>
      </c>
      <c r="D18" s="47" t="s">
        <v>322</v>
      </c>
      <c r="E18" s="47">
        <v>932940</v>
      </c>
      <c r="F18" s="47">
        <v>44425.714285714283</v>
      </c>
      <c r="G18" s="47">
        <v>4.0733001141738319</v>
      </c>
      <c r="H18" s="47">
        <v>606411</v>
      </c>
      <c r="I18" s="47">
        <v>630</v>
      </c>
    </row>
    <row r="19" spans="1:9" ht="21.45" customHeight="1">
      <c r="A19" s="105" t="s">
        <v>324</v>
      </c>
      <c r="B19" s="46" t="s">
        <v>313</v>
      </c>
      <c r="C19" s="46">
        <v>120</v>
      </c>
      <c r="D19" s="46" t="s">
        <v>322</v>
      </c>
      <c r="E19" s="46">
        <v>373175.99999999994</v>
      </c>
      <c r="F19" s="46">
        <f t="shared" si="1"/>
        <v>17770.28571428571</v>
      </c>
      <c r="G19" s="46">
        <v>1.6293200456695325</v>
      </c>
      <c r="H19" s="46">
        <f t="shared" si="0"/>
        <v>242564.39999999997</v>
      </c>
      <c r="I19" s="46">
        <v>350</v>
      </c>
    </row>
    <row r="20" spans="1:9" ht="21.45" customHeight="1">
      <c r="A20" s="104" t="s">
        <v>325</v>
      </c>
      <c r="B20" s="47" t="s">
        <v>313</v>
      </c>
      <c r="C20" s="47">
        <v>80</v>
      </c>
      <c r="D20" s="47" t="s">
        <v>322</v>
      </c>
      <c r="E20" s="47">
        <v>248784</v>
      </c>
      <c r="F20" s="47">
        <f t="shared" si="1"/>
        <v>11846.857142857143</v>
      </c>
      <c r="G20" s="47">
        <v>1.0862133637796885</v>
      </c>
      <c r="H20" s="47">
        <f t="shared" si="0"/>
        <v>161709.6</v>
      </c>
      <c r="I20" s="47">
        <v>350</v>
      </c>
    </row>
    <row r="21" spans="1:9" ht="21.45" customHeight="1">
      <c r="A21" s="105" t="s">
        <v>326</v>
      </c>
      <c r="B21" s="46" t="s">
        <v>313</v>
      </c>
      <c r="C21" s="46">
        <v>1500</v>
      </c>
      <c r="D21" s="46">
        <v>4.6462500000000004E-2</v>
      </c>
      <c r="E21" s="46">
        <v>4450000</v>
      </c>
      <c r="F21" s="46">
        <v>185000</v>
      </c>
      <c r="G21" s="46">
        <v>20.37</v>
      </c>
      <c r="H21" s="46">
        <f>2900000</f>
        <v>2900000</v>
      </c>
      <c r="I21" s="46">
        <v>970</v>
      </c>
    </row>
    <row r="22" spans="1:9" ht="21.45" customHeight="1">
      <c r="A22" s="50" t="s">
        <v>295</v>
      </c>
      <c r="B22" s="50"/>
      <c r="C22" s="109">
        <v>4870</v>
      </c>
      <c r="D22" s="109"/>
      <c r="E22" s="109">
        <v>15108701</v>
      </c>
      <c r="F22" s="109">
        <v>692557</v>
      </c>
      <c r="G22" s="109">
        <v>66.906766795197498</v>
      </c>
      <c r="H22" s="109">
        <v>9828156</v>
      </c>
      <c r="I22" s="109">
        <v>7870</v>
      </c>
    </row>
    <row r="23" spans="1:9" ht="21.45" customHeight="1">
      <c r="A23" s="175" t="s">
        <v>327</v>
      </c>
      <c r="B23" s="176"/>
      <c r="C23" s="176"/>
      <c r="D23" s="176"/>
      <c r="E23" s="176"/>
      <c r="F23" s="176"/>
      <c r="G23" s="176"/>
      <c r="H23" s="176"/>
      <c r="I23" s="177"/>
    </row>
    <row r="24" spans="1:9">
      <c r="A24" s="173" t="s">
        <v>249</v>
      </c>
      <c r="B24" s="174"/>
      <c r="C24" s="174"/>
      <c r="D24" s="174"/>
      <c r="E24" s="174"/>
    </row>
    <row r="26" spans="1:9">
      <c r="I26" s="59" t="s">
        <v>271</v>
      </c>
    </row>
  </sheetData>
  <mergeCells count="4">
    <mergeCell ref="B4:E4"/>
    <mergeCell ref="A24:E24"/>
    <mergeCell ref="B5:E5"/>
    <mergeCell ref="A23:I23"/>
  </mergeCells>
  <hyperlinks>
    <hyperlink ref="I26" location="الفهرس!A1" display="العودة إلى الفهرس " xr:uid="{A9725E24-0B47-43D1-A8F3-1437D007F8FE}"/>
  </hyperlinks>
  <pageMargins left="0.7" right="0.7" top="0.75" bottom="0.75" header="0.3" footer="0.3"/>
  <pageSetup paperSize="9" scale="3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showGridLines="0" showRowColHeaders="0" rightToLeft="1" view="pageBreakPreview" zoomScaleNormal="100" zoomScaleSheetLayoutView="100" workbookViewId="0">
      <selection activeCell="A55" sqref="A55"/>
    </sheetView>
  </sheetViews>
  <sheetFormatPr defaultColWidth="8.6640625" defaultRowHeight="11.4"/>
  <cols>
    <col min="1" max="1" width="4" style="6" customWidth="1"/>
    <col min="2" max="2" width="45.109375" style="6" customWidth="1"/>
    <col min="3" max="3" width="12.88671875" style="6" customWidth="1"/>
    <col min="4" max="6" width="9.109375" style="6" bestFit="1" customWidth="1"/>
    <col min="7" max="16384" width="8.6640625" style="6"/>
  </cols>
  <sheetData>
    <row r="1" spans="1:6" ht="21.75" customHeight="1"/>
    <row r="2" spans="1:6" ht="21.75" customHeight="1"/>
    <row r="3" spans="1:6" ht="21.75" customHeight="1"/>
    <row r="4" spans="1:6" ht="21.75" customHeight="1">
      <c r="A4" s="114" t="s">
        <v>58</v>
      </c>
      <c r="B4" s="114"/>
      <c r="C4" s="114"/>
      <c r="D4" s="114"/>
      <c r="E4" s="114"/>
      <c r="F4" s="114"/>
    </row>
    <row r="6" spans="1:6" ht="36" customHeight="1">
      <c r="A6" s="8" t="s">
        <v>1</v>
      </c>
      <c r="B6" s="8" t="s">
        <v>59</v>
      </c>
      <c r="C6" s="8" t="s">
        <v>60</v>
      </c>
      <c r="D6" s="8" t="s">
        <v>61</v>
      </c>
      <c r="E6" s="8" t="s">
        <v>62</v>
      </c>
      <c r="F6" s="8" t="s">
        <v>63</v>
      </c>
    </row>
    <row r="7" spans="1:6" ht="18" customHeight="1">
      <c r="A7" s="4">
        <v>1</v>
      </c>
      <c r="B7" s="4" t="s">
        <v>64</v>
      </c>
      <c r="C7" s="4" t="s">
        <v>65</v>
      </c>
      <c r="D7" s="4">
        <v>23.92118</v>
      </c>
      <c r="E7" s="4">
        <v>42.948149999999998</v>
      </c>
      <c r="F7" s="4">
        <v>1060</v>
      </c>
    </row>
    <row r="8" spans="1:6" ht="18" customHeight="1">
      <c r="A8" s="2">
        <v>2</v>
      </c>
      <c r="B8" s="2" t="s">
        <v>66</v>
      </c>
      <c r="C8" s="2" t="s">
        <v>67</v>
      </c>
      <c r="D8" s="2">
        <v>22.27948</v>
      </c>
      <c r="E8" s="2">
        <v>46.73319</v>
      </c>
      <c r="F8" s="2">
        <v>567</v>
      </c>
    </row>
    <row r="9" spans="1:6" ht="18" customHeight="1">
      <c r="A9" s="4">
        <v>3</v>
      </c>
      <c r="B9" s="4" t="s">
        <v>68</v>
      </c>
      <c r="C9" s="4" t="s">
        <v>69</v>
      </c>
      <c r="D9" s="4">
        <v>24.556899999999999</v>
      </c>
      <c r="E9" s="4">
        <v>44.474110000000003</v>
      </c>
      <c r="F9" s="4">
        <v>955</v>
      </c>
    </row>
    <row r="10" spans="1:6" ht="18" customHeight="1">
      <c r="A10" s="2">
        <v>4</v>
      </c>
      <c r="B10" s="2" t="s">
        <v>70</v>
      </c>
      <c r="C10" s="2" t="s">
        <v>71</v>
      </c>
      <c r="D10" s="2">
        <v>24.85577</v>
      </c>
      <c r="E10" s="2">
        <v>40.536000000000001</v>
      </c>
      <c r="F10" s="2">
        <v>873</v>
      </c>
    </row>
    <row r="11" spans="1:6" ht="18" customHeight="1">
      <c r="A11" s="4">
        <v>5</v>
      </c>
      <c r="B11" s="4" t="s">
        <v>72</v>
      </c>
      <c r="C11" s="4" t="s">
        <v>73</v>
      </c>
      <c r="D11" s="4">
        <v>19.151969999999999</v>
      </c>
      <c r="E11" s="4">
        <v>41.081110000000002</v>
      </c>
      <c r="F11" s="4">
        <v>20</v>
      </c>
    </row>
    <row r="12" spans="1:6" ht="18" customHeight="1">
      <c r="A12" s="2">
        <v>6</v>
      </c>
      <c r="B12" s="2" t="s">
        <v>74</v>
      </c>
      <c r="C12" s="2" t="s">
        <v>75</v>
      </c>
      <c r="D12" s="2">
        <v>24.914542000000001</v>
      </c>
      <c r="E12" s="2">
        <v>46.415419999999997</v>
      </c>
      <c r="F12" s="2">
        <v>779</v>
      </c>
    </row>
    <row r="13" spans="1:6" ht="18" customHeight="1">
      <c r="A13" s="4">
        <v>7</v>
      </c>
      <c r="B13" s="4" t="s">
        <v>76</v>
      </c>
      <c r="C13" s="4" t="s">
        <v>77</v>
      </c>
      <c r="D13" s="4">
        <v>26.2561</v>
      </c>
      <c r="E13" s="4">
        <v>36.442999999999998</v>
      </c>
      <c r="F13" s="4">
        <v>21</v>
      </c>
    </row>
    <row r="14" spans="1:6" ht="18" customHeight="1">
      <c r="A14" s="2">
        <v>8</v>
      </c>
      <c r="B14" s="2" t="s">
        <v>78</v>
      </c>
      <c r="C14" s="2" t="s">
        <v>79</v>
      </c>
      <c r="D14" s="2">
        <v>27.34103</v>
      </c>
      <c r="E14" s="2">
        <v>35.722949999999997</v>
      </c>
      <c r="F14" s="2">
        <v>45</v>
      </c>
    </row>
    <row r="15" spans="1:6" ht="18" customHeight="1">
      <c r="A15" s="4">
        <v>9</v>
      </c>
      <c r="B15" s="4" t="s">
        <v>80</v>
      </c>
      <c r="C15" s="4" t="s">
        <v>81</v>
      </c>
      <c r="D15" s="4">
        <v>28.33202</v>
      </c>
      <c r="E15" s="4">
        <v>45.957079999999998</v>
      </c>
      <c r="F15" s="4">
        <v>383</v>
      </c>
    </row>
    <row r="16" spans="1:6" ht="18" customHeight="1">
      <c r="A16" s="2">
        <v>10</v>
      </c>
      <c r="B16" s="2" t="s">
        <v>82</v>
      </c>
      <c r="C16" s="2" t="s">
        <v>83</v>
      </c>
      <c r="D16" s="2">
        <v>24.707740000000001</v>
      </c>
      <c r="E16" s="2">
        <v>46.678919999999998</v>
      </c>
      <c r="F16" s="2">
        <v>668</v>
      </c>
    </row>
    <row r="17" spans="1:6" ht="18" customHeight="1">
      <c r="A17" s="4">
        <v>11</v>
      </c>
      <c r="B17" s="4" t="s">
        <v>84</v>
      </c>
      <c r="C17" s="4" t="s">
        <v>83</v>
      </c>
      <c r="D17" s="4">
        <v>24.529579999999999</v>
      </c>
      <c r="E17" s="4">
        <v>46.436349999999997</v>
      </c>
      <c r="F17" s="4">
        <v>895</v>
      </c>
    </row>
    <row r="18" spans="1:6" ht="18" customHeight="1">
      <c r="A18" s="2">
        <v>12</v>
      </c>
      <c r="B18" s="2" t="s">
        <v>85</v>
      </c>
      <c r="C18" s="2" t="s">
        <v>86</v>
      </c>
      <c r="D18" s="2">
        <v>21.892520000000001</v>
      </c>
      <c r="E18" s="2">
        <v>39.253900000000002</v>
      </c>
      <c r="F18" s="2">
        <v>119</v>
      </c>
    </row>
    <row r="19" spans="1:6" ht="18" customHeight="1">
      <c r="A19" s="4">
        <v>13</v>
      </c>
      <c r="B19" s="4" t="s">
        <v>87</v>
      </c>
      <c r="C19" s="4" t="s">
        <v>88</v>
      </c>
      <c r="D19" s="4">
        <v>21.801169999999999</v>
      </c>
      <c r="E19" s="4">
        <v>39.728540000000002</v>
      </c>
      <c r="F19" s="4">
        <v>245</v>
      </c>
    </row>
    <row r="20" spans="1:6" ht="18" customHeight="1">
      <c r="A20" s="2">
        <v>14</v>
      </c>
      <c r="B20" s="2" t="s">
        <v>89</v>
      </c>
      <c r="C20" s="2" t="s">
        <v>90</v>
      </c>
      <c r="D20" s="2">
        <v>21.496040000000001</v>
      </c>
      <c r="E20" s="2">
        <v>39.24492</v>
      </c>
      <c r="F20" s="2">
        <v>65</v>
      </c>
    </row>
    <row r="21" spans="1:6" ht="18" customHeight="1">
      <c r="A21" s="4">
        <v>15</v>
      </c>
      <c r="B21" s="4" t="s">
        <v>91</v>
      </c>
      <c r="C21" s="4" t="s">
        <v>90</v>
      </c>
      <c r="D21" s="4">
        <v>22.3065</v>
      </c>
      <c r="E21" s="4">
        <v>39.107010000000002</v>
      </c>
      <c r="F21" s="4">
        <v>34</v>
      </c>
    </row>
    <row r="22" spans="1:6" ht="18" customHeight="1">
      <c r="A22" s="2">
        <v>16</v>
      </c>
      <c r="B22" s="2" t="s">
        <v>92</v>
      </c>
      <c r="C22" s="2" t="s">
        <v>93</v>
      </c>
      <c r="D22" s="2">
        <v>26.303550000000001</v>
      </c>
      <c r="E22" s="2">
        <v>50.144120000000001</v>
      </c>
      <c r="F22" s="2">
        <v>75</v>
      </c>
    </row>
    <row r="23" spans="1:6" ht="18" customHeight="1">
      <c r="A23" s="4">
        <v>17</v>
      </c>
      <c r="B23" s="4" t="s">
        <v>94</v>
      </c>
      <c r="C23" s="4" t="s">
        <v>95</v>
      </c>
      <c r="D23" s="4">
        <v>25.346160000000001</v>
      </c>
      <c r="E23" s="4">
        <v>49.595599999999997</v>
      </c>
      <c r="F23" s="4">
        <v>170</v>
      </c>
    </row>
    <row r="24" spans="1:6" ht="18" customHeight="1">
      <c r="A24" s="2">
        <v>18</v>
      </c>
      <c r="B24" s="2" t="s">
        <v>96</v>
      </c>
      <c r="C24" s="2" t="s">
        <v>97</v>
      </c>
      <c r="D24" s="2">
        <v>26.346679999999999</v>
      </c>
      <c r="E24" s="2">
        <v>43.766449999999999</v>
      </c>
      <c r="F24" s="2">
        <v>688</v>
      </c>
    </row>
    <row r="25" spans="1:6" ht="18" customHeight="1">
      <c r="A25" s="4">
        <v>19</v>
      </c>
      <c r="B25" s="4" t="s">
        <v>98</v>
      </c>
      <c r="C25" s="4" t="s">
        <v>99</v>
      </c>
      <c r="D25" s="4">
        <v>16.692097</v>
      </c>
      <c r="E25" s="4">
        <v>42.098767000000002</v>
      </c>
      <c r="F25" s="4">
        <v>16</v>
      </c>
    </row>
    <row r="26" spans="1:6" ht="18" customHeight="1">
      <c r="A26" s="2">
        <v>20</v>
      </c>
      <c r="B26" s="2" t="s">
        <v>100</v>
      </c>
      <c r="C26" s="2" t="s">
        <v>101</v>
      </c>
      <c r="D26" s="2">
        <v>29.28997</v>
      </c>
      <c r="E26" s="2">
        <v>34.930019999999999</v>
      </c>
      <c r="F26" s="2">
        <v>36</v>
      </c>
    </row>
    <row r="27" spans="1:6" ht="18" customHeight="1">
      <c r="A27" s="4">
        <v>21</v>
      </c>
      <c r="B27" s="4" t="s">
        <v>102</v>
      </c>
      <c r="C27" s="4" t="s">
        <v>103</v>
      </c>
      <c r="D27" s="4">
        <v>25.004110000000001</v>
      </c>
      <c r="E27" s="4">
        <v>37.273820000000001</v>
      </c>
      <c r="F27" s="4">
        <v>10</v>
      </c>
    </row>
    <row r="28" spans="1:6" ht="18" customHeight="1">
      <c r="A28" s="2">
        <v>22</v>
      </c>
      <c r="B28" s="2" t="s">
        <v>104</v>
      </c>
      <c r="C28" s="2" t="s">
        <v>105</v>
      </c>
      <c r="D28" s="2">
        <v>26.904199999999999</v>
      </c>
      <c r="E28" s="2">
        <v>49.762740000000001</v>
      </c>
      <c r="F28" s="2">
        <v>89</v>
      </c>
    </row>
    <row r="29" spans="1:6" ht="18" customHeight="1">
      <c r="A29" s="4">
        <v>23</v>
      </c>
      <c r="B29" s="4" t="s">
        <v>106</v>
      </c>
      <c r="C29" s="4" t="s">
        <v>107</v>
      </c>
      <c r="D29" s="4">
        <v>28.50676</v>
      </c>
      <c r="E29" s="4">
        <v>48.455129999999997</v>
      </c>
      <c r="F29" s="4">
        <v>13</v>
      </c>
    </row>
    <row r="30" spans="1:6" ht="18" customHeight="1">
      <c r="A30" s="2">
        <v>24</v>
      </c>
      <c r="B30" s="2" t="s">
        <v>108</v>
      </c>
      <c r="C30" s="2" t="s">
        <v>109</v>
      </c>
      <c r="D30" s="2">
        <v>21.331</v>
      </c>
      <c r="E30" s="2">
        <v>39.948999999999998</v>
      </c>
      <c r="F30" s="2">
        <v>295</v>
      </c>
    </row>
    <row r="31" spans="1:6" ht="18" customHeight="1">
      <c r="A31" s="4">
        <v>25</v>
      </c>
      <c r="B31" s="4" t="s">
        <v>110</v>
      </c>
      <c r="C31" s="4" t="s">
        <v>111</v>
      </c>
      <c r="D31" s="4">
        <v>25.172789999999999</v>
      </c>
      <c r="E31" s="4">
        <v>45.141979999999997</v>
      </c>
      <c r="F31" s="4">
        <v>804</v>
      </c>
    </row>
    <row r="32" spans="1:6" ht="18" customHeight="1">
      <c r="A32" s="2">
        <v>26</v>
      </c>
      <c r="B32" s="2" t="s">
        <v>112</v>
      </c>
      <c r="C32" s="2" t="s">
        <v>113</v>
      </c>
      <c r="D32" s="2">
        <v>17.475860000000001</v>
      </c>
      <c r="E32" s="2">
        <v>47.086179999999999</v>
      </c>
      <c r="F32" s="2">
        <v>760</v>
      </c>
    </row>
    <row r="33" spans="1:6" ht="18" customHeight="1">
      <c r="A33" s="4">
        <v>27</v>
      </c>
      <c r="B33" s="4" t="s">
        <v>114</v>
      </c>
      <c r="C33" s="4" t="s">
        <v>115</v>
      </c>
      <c r="D33" s="4">
        <v>28.382840000000002</v>
      </c>
      <c r="E33" s="4">
        <v>36.483969999999999</v>
      </c>
      <c r="F33" s="4">
        <v>781</v>
      </c>
    </row>
    <row r="34" spans="1:6" ht="18" customHeight="1">
      <c r="A34" s="2">
        <v>28</v>
      </c>
      <c r="B34" s="2" t="s">
        <v>116</v>
      </c>
      <c r="C34" s="2" t="s">
        <v>117</v>
      </c>
      <c r="D34" s="2">
        <v>21.432780000000001</v>
      </c>
      <c r="E34" s="2">
        <v>40.491729999999997</v>
      </c>
      <c r="F34" s="2">
        <v>1518</v>
      </c>
    </row>
    <row r="35" spans="1:6" ht="18" customHeight="1">
      <c r="A35" s="4">
        <v>29</v>
      </c>
      <c r="B35" s="4" t="s">
        <v>118</v>
      </c>
      <c r="C35" s="4" t="s">
        <v>119</v>
      </c>
      <c r="D35" s="4">
        <v>27.617270000000001</v>
      </c>
      <c r="E35" s="4">
        <v>38.525199999999998</v>
      </c>
      <c r="F35" s="4">
        <v>844</v>
      </c>
    </row>
    <row r="36" spans="1:6" ht="18" customHeight="1">
      <c r="A36" s="2">
        <v>30</v>
      </c>
      <c r="B36" s="2" t="s">
        <v>120</v>
      </c>
      <c r="C36" s="2" t="s">
        <v>121</v>
      </c>
      <c r="D36" s="2">
        <v>25.858910000000002</v>
      </c>
      <c r="E36" s="2">
        <v>45.417999999999999</v>
      </c>
      <c r="F36" s="2">
        <v>718</v>
      </c>
    </row>
    <row r="37" spans="1:6" ht="18" customHeight="1">
      <c r="A37" s="4">
        <v>31</v>
      </c>
      <c r="B37" s="4" t="s">
        <v>122</v>
      </c>
      <c r="C37" s="4" t="s">
        <v>123</v>
      </c>
      <c r="D37" s="4">
        <v>16.960349999999998</v>
      </c>
      <c r="E37" s="4">
        <v>42.545859999999998</v>
      </c>
      <c r="F37" s="4">
        <v>1</v>
      </c>
    </row>
    <row r="38" spans="1:6" ht="18" customHeight="1">
      <c r="A38" s="2">
        <v>32</v>
      </c>
      <c r="B38" s="2" t="s">
        <v>124</v>
      </c>
      <c r="C38" s="2" t="s">
        <v>125</v>
      </c>
      <c r="D38" s="2">
        <v>20.179400000000001</v>
      </c>
      <c r="E38" s="2">
        <v>41.6357</v>
      </c>
      <c r="F38" s="2">
        <v>1680</v>
      </c>
    </row>
    <row r="39" spans="1:6" ht="18" customHeight="1">
      <c r="A39" s="4">
        <v>33</v>
      </c>
      <c r="B39" s="4" t="s">
        <v>126</v>
      </c>
      <c r="C39" s="4" t="s">
        <v>127</v>
      </c>
      <c r="D39" s="4">
        <v>17.774899999999999</v>
      </c>
      <c r="E39" s="4">
        <v>43.175550000000001</v>
      </c>
      <c r="F39" s="4">
        <v>1094</v>
      </c>
    </row>
    <row r="40" spans="1:6" ht="18" customHeight="1">
      <c r="A40" s="2">
        <v>34</v>
      </c>
      <c r="B40" s="2" t="s">
        <v>128</v>
      </c>
      <c r="C40" s="2" t="s">
        <v>129</v>
      </c>
      <c r="D40" s="2">
        <v>17.632280000000002</v>
      </c>
      <c r="E40" s="2">
        <v>44.537350000000004</v>
      </c>
      <c r="F40" s="2">
        <v>1187</v>
      </c>
    </row>
    <row r="41" spans="1:6" ht="18" customHeight="1">
      <c r="A41" s="4">
        <v>35</v>
      </c>
      <c r="B41" s="4" t="s">
        <v>130</v>
      </c>
      <c r="C41" s="4" t="s">
        <v>131</v>
      </c>
      <c r="D41" s="4">
        <v>21.215009999999999</v>
      </c>
      <c r="E41" s="4">
        <v>42.848529999999997</v>
      </c>
      <c r="F41" s="4">
        <v>933</v>
      </c>
    </row>
    <row r="42" spans="1:6" ht="18" customHeight="1">
      <c r="A42" s="2">
        <v>36</v>
      </c>
      <c r="B42" s="2" t="s">
        <v>132</v>
      </c>
      <c r="C42" s="2" t="s">
        <v>133</v>
      </c>
      <c r="D42" s="2">
        <v>29.776340000000001</v>
      </c>
      <c r="E42" s="2">
        <v>40.023180000000004</v>
      </c>
      <c r="F42" s="2">
        <v>680</v>
      </c>
    </row>
    <row r="43" spans="1:6" ht="18" customHeight="1">
      <c r="A43" s="4">
        <v>37</v>
      </c>
      <c r="B43" s="4" t="s">
        <v>134</v>
      </c>
      <c r="C43" s="4" t="s">
        <v>135</v>
      </c>
      <c r="D43" s="4">
        <v>27.652609999999999</v>
      </c>
      <c r="E43" s="4">
        <v>41.708260000000003</v>
      </c>
      <c r="F43" s="4">
        <v>928</v>
      </c>
    </row>
    <row r="44" spans="1:6" ht="18" customHeight="1">
      <c r="A44" s="2">
        <v>38</v>
      </c>
      <c r="B44" s="2" t="s">
        <v>136</v>
      </c>
      <c r="C44" s="2" t="s">
        <v>137</v>
      </c>
      <c r="D44" s="2">
        <v>31.0274</v>
      </c>
      <c r="E44" s="2">
        <v>40.906419999999997</v>
      </c>
      <c r="F44" s="2">
        <v>583</v>
      </c>
    </row>
    <row r="45" spans="1:6" ht="18" customHeight="1">
      <c r="A45" s="4">
        <v>39</v>
      </c>
      <c r="B45" s="4" t="s">
        <v>138</v>
      </c>
      <c r="C45" s="4" t="s">
        <v>139</v>
      </c>
      <c r="D45" s="4">
        <v>24.4846</v>
      </c>
      <c r="E45" s="4">
        <v>39.541800000000002</v>
      </c>
      <c r="F45" s="4">
        <v>643</v>
      </c>
    </row>
    <row r="46" spans="1:6" ht="18" customHeight="1">
      <c r="A46" s="2">
        <v>40</v>
      </c>
      <c r="B46" s="2" t="s">
        <v>140</v>
      </c>
      <c r="C46" s="2" t="s">
        <v>141</v>
      </c>
      <c r="D46" s="2">
        <v>18.2227</v>
      </c>
      <c r="E46" s="2">
        <v>42.545999999999999</v>
      </c>
      <c r="F46" s="2">
        <v>2173</v>
      </c>
    </row>
    <row r="47" spans="1:6" ht="18" customHeight="1">
      <c r="A47" s="4">
        <v>41</v>
      </c>
      <c r="B47" s="4" t="s">
        <v>142</v>
      </c>
      <c r="C47" s="4" t="s">
        <v>143</v>
      </c>
      <c r="D47" s="4">
        <v>24.147169999999999</v>
      </c>
      <c r="E47" s="4">
        <v>47.26999</v>
      </c>
      <c r="F47" s="4">
        <v>465</v>
      </c>
    </row>
    <row r="48" spans="1:6" ht="18" customHeight="1">
      <c r="A48" s="2">
        <v>42</v>
      </c>
      <c r="B48" s="2" t="s">
        <v>144</v>
      </c>
      <c r="C48" s="2" t="s">
        <v>83</v>
      </c>
      <c r="D48" s="2">
        <v>24.723590000000002</v>
      </c>
      <c r="E48" s="2">
        <v>46.616390000000003</v>
      </c>
      <c r="F48" s="2">
        <v>688</v>
      </c>
    </row>
    <row r="49" spans="1:6" ht="18" customHeight="1">
      <c r="A49" s="4">
        <v>43</v>
      </c>
      <c r="B49" s="4" t="s">
        <v>145</v>
      </c>
      <c r="C49" s="4" t="s">
        <v>146</v>
      </c>
      <c r="D49" s="4">
        <v>26.394950000000001</v>
      </c>
      <c r="E49" s="4">
        <v>50.188720000000004</v>
      </c>
      <c r="F49" s="4">
        <v>28</v>
      </c>
    </row>
    <row r="50" spans="1:6" ht="18" customHeight="1">
      <c r="A50" s="2">
        <v>44</v>
      </c>
      <c r="B50" s="2" t="s">
        <v>147</v>
      </c>
      <c r="C50" s="2" t="s">
        <v>148</v>
      </c>
      <c r="D50" s="2">
        <v>23.986499999999999</v>
      </c>
      <c r="E50" s="2">
        <v>38.204599999999999</v>
      </c>
      <c r="F50" s="2">
        <v>17</v>
      </c>
    </row>
    <row r="51" spans="1:6" ht="18" customHeight="1">
      <c r="A51" s="4">
        <v>45</v>
      </c>
      <c r="B51" s="4" t="s">
        <v>149</v>
      </c>
      <c r="C51" s="4" t="s">
        <v>150</v>
      </c>
      <c r="D51" s="4">
        <v>20.43008</v>
      </c>
      <c r="E51" s="4">
        <v>44.894329999999997</v>
      </c>
      <c r="F51" s="4">
        <v>671</v>
      </c>
    </row>
    <row r="52" spans="1:6" ht="18" customHeight="1">
      <c r="A52" s="2">
        <v>46</v>
      </c>
      <c r="B52" s="2" t="s">
        <v>151</v>
      </c>
      <c r="C52" s="2" t="s">
        <v>83</v>
      </c>
      <c r="D52" s="2">
        <v>24.850660000000001</v>
      </c>
      <c r="E52" s="2">
        <v>46.718330000000002</v>
      </c>
      <c r="F52" s="2">
        <v>633</v>
      </c>
    </row>
    <row r="53" spans="1:6" s="9" customFormat="1" ht="16.5" customHeight="1">
      <c r="A53" s="115" t="s">
        <v>152</v>
      </c>
      <c r="B53" s="116"/>
      <c r="C53" s="116"/>
      <c r="D53" s="116"/>
      <c r="E53" s="116"/>
      <c r="F53" s="116"/>
    </row>
    <row r="54" spans="1:6">
      <c r="F54" s="7" t="s">
        <v>56</v>
      </c>
    </row>
  </sheetData>
  <mergeCells count="2">
    <mergeCell ref="A53:F53"/>
    <mergeCell ref="A4:F4"/>
  </mergeCells>
  <hyperlinks>
    <hyperlink ref="F54" location="الفهرس!A1" display="العودة الى الفهرس" xr:uid="{00000000-0004-0000-0400-000000000000}"/>
  </hyperlinks>
  <pageMargins left="0.7" right="0.7" top="0.75" bottom="0.75" header="0.3" footer="0.3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4"/>
  <sheetViews>
    <sheetView showGridLines="0" showRowColHeaders="0" rightToLeft="1" view="pageBreakPreview" zoomScaleNormal="120" zoomScaleSheetLayoutView="100" workbookViewId="0"/>
  </sheetViews>
  <sheetFormatPr defaultColWidth="8.88671875" defaultRowHeight="11.4"/>
  <cols>
    <col min="1" max="1" width="7.88671875" style="6" customWidth="1"/>
    <col min="2" max="2" width="44.21875" style="6" customWidth="1"/>
    <col min="3" max="9" width="10.6640625" style="6" customWidth="1"/>
    <col min="10" max="10" width="12.109375" style="6" bestFit="1" customWidth="1"/>
    <col min="11" max="11" width="17.6640625" style="6" customWidth="1"/>
    <col min="12" max="12" width="14.109375" style="6" customWidth="1"/>
    <col min="13" max="13" width="11.33203125" style="6" customWidth="1"/>
    <col min="14" max="14" width="10.6640625" style="6" customWidth="1"/>
    <col min="15" max="15" width="11.6640625" style="6" customWidth="1"/>
    <col min="16" max="16" width="11.33203125" style="6" customWidth="1"/>
    <col min="17" max="17" width="12.33203125" style="6" customWidth="1"/>
    <col min="18" max="18" width="13.33203125" style="6" customWidth="1"/>
    <col min="19" max="16384" width="8.88671875" style="6"/>
  </cols>
  <sheetData>
    <row r="1" spans="1:21" ht="21.75" customHeight="1"/>
    <row r="2" spans="1:21" ht="21.75" customHeight="1"/>
    <row r="3" spans="1:21" ht="21.75" customHeight="1"/>
    <row r="4" spans="1:21" ht="21.75" customHeight="1">
      <c r="A4" s="114" t="s">
        <v>153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21" ht="21.75" customHeight="1"/>
    <row r="6" spans="1:21" ht="24" customHeight="1">
      <c r="A6" s="131" t="s">
        <v>154</v>
      </c>
      <c r="B6" s="131" t="s">
        <v>59</v>
      </c>
      <c r="C6" s="124" t="s">
        <v>155</v>
      </c>
      <c r="D6" s="125"/>
      <c r="E6" s="125"/>
      <c r="F6" s="125"/>
      <c r="G6" s="125"/>
      <c r="H6" s="125"/>
      <c r="I6" s="125"/>
      <c r="J6" s="125"/>
    </row>
    <row r="7" spans="1:21" ht="24" customHeight="1">
      <c r="A7" s="132"/>
      <c r="B7" s="132"/>
      <c r="C7" s="126"/>
      <c r="D7" s="127"/>
      <c r="E7" s="127"/>
      <c r="F7" s="127"/>
      <c r="G7" s="127"/>
      <c r="H7" s="127"/>
      <c r="I7" s="127"/>
      <c r="J7" s="127"/>
    </row>
    <row r="8" spans="1:21" ht="24" customHeight="1">
      <c r="A8" s="133"/>
      <c r="B8" s="133"/>
      <c r="C8" s="8">
        <v>2013</v>
      </c>
      <c r="D8" s="8">
        <v>2014</v>
      </c>
      <c r="E8" s="8">
        <v>2015</v>
      </c>
      <c r="F8" s="8">
        <v>2016</v>
      </c>
      <c r="G8" s="8">
        <v>2017</v>
      </c>
      <c r="H8" s="8">
        <v>2018</v>
      </c>
      <c r="I8" s="8">
        <v>2019</v>
      </c>
      <c r="J8" s="8">
        <v>2020</v>
      </c>
    </row>
    <row r="9" spans="1:21" ht="19.5" customHeight="1">
      <c r="A9" s="128" t="s">
        <v>156</v>
      </c>
      <c r="B9" s="5" t="s">
        <v>157</v>
      </c>
      <c r="C9" s="4">
        <v>5866</v>
      </c>
      <c r="D9" s="4">
        <v>6382</v>
      </c>
      <c r="E9" s="4">
        <v>6297</v>
      </c>
      <c r="F9" s="4">
        <v>6447</v>
      </c>
      <c r="G9" s="4">
        <v>6058</v>
      </c>
      <c r="H9" s="4">
        <v>6460</v>
      </c>
      <c r="I9" s="4">
        <v>6277</v>
      </c>
      <c r="J9" s="4">
        <v>6043</v>
      </c>
    </row>
    <row r="10" spans="1:21" ht="19.5" customHeight="1">
      <c r="A10" s="129"/>
      <c r="B10" s="3" t="s">
        <v>158</v>
      </c>
      <c r="C10" s="2">
        <v>6189</v>
      </c>
      <c r="D10" s="2">
        <v>6507</v>
      </c>
      <c r="E10" s="2">
        <v>6411</v>
      </c>
      <c r="F10" s="2">
        <v>6429</v>
      </c>
      <c r="G10" s="2">
        <v>6203</v>
      </c>
      <c r="H10" s="2">
        <v>6550</v>
      </c>
      <c r="I10" s="2">
        <v>6220</v>
      </c>
      <c r="J10" s="2">
        <v>6051</v>
      </c>
    </row>
    <row r="11" spans="1:21" ht="19.5" customHeight="1">
      <c r="A11" s="129"/>
      <c r="B11" s="5" t="s">
        <v>159</v>
      </c>
      <c r="C11" s="4">
        <v>5868</v>
      </c>
      <c r="D11" s="4">
        <v>6371</v>
      </c>
      <c r="E11" s="4">
        <v>6265</v>
      </c>
      <c r="F11" s="4">
        <v>6324</v>
      </c>
      <c r="G11" s="4">
        <v>6391</v>
      </c>
      <c r="H11" s="4">
        <v>6292</v>
      </c>
      <c r="I11" s="4">
        <v>6102</v>
      </c>
      <c r="J11" s="4">
        <v>5866</v>
      </c>
    </row>
    <row r="12" spans="1:21" ht="19.5" customHeight="1">
      <c r="A12" s="129"/>
      <c r="B12" s="3" t="s">
        <v>74</v>
      </c>
      <c r="C12" s="2">
        <v>6313</v>
      </c>
      <c r="D12" s="2">
        <v>6315</v>
      </c>
      <c r="E12" s="2">
        <v>6059</v>
      </c>
      <c r="F12" s="2">
        <v>6226</v>
      </c>
      <c r="G12" s="2">
        <v>5774</v>
      </c>
      <c r="H12" s="2">
        <v>6153</v>
      </c>
      <c r="I12" s="2">
        <v>6118</v>
      </c>
      <c r="J12" s="2">
        <v>5698</v>
      </c>
      <c r="U12" s="13"/>
    </row>
    <row r="13" spans="1:21" ht="19.5" customHeight="1">
      <c r="A13" s="129"/>
      <c r="B13" s="5" t="s">
        <v>160</v>
      </c>
      <c r="C13" s="4">
        <v>6192</v>
      </c>
      <c r="D13" s="4">
        <v>6198</v>
      </c>
      <c r="E13" s="4">
        <v>6022</v>
      </c>
      <c r="F13" s="4">
        <v>5970</v>
      </c>
      <c r="G13" s="4">
        <v>5618</v>
      </c>
      <c r="H13" s="4">
        <v>6165</v>
      </c>
      <c r="I13" s="4">
        <v>5870</v>
      </c>
      <c r="J13" s="4">
        <v>5588</v>
      </c>
    </row>
    <row r="14" spans="1:21" ht="19.5" customHeight="1">
      <c r="A14" s="129"/>
      <c r="B14" s="3" t="s">
        <v>82</v>
      </c>
      <c r="C14" s="2">
        <v>6378</v>
      </c>
      <c r="D14" s="2">
        <v>6395</v>
      </c>
      <c r="E14" s="2">
        <v>6304</v>
      </c>
      <c r="F14" s="2">
        <v>6435</v>
      </c>
      <c r="G14" s="2">
        <v>6032</v>
      </c>
      <c r="H14" s="2">
        <v>6083</v>
      </c>
      <c r="I14" s="2">
        <v>6149</v>
      </c>
      <c r="J14" s="2">
        <v>5225</v>
      </c>
    </row>
    <row r="15" spans="1:21" ht="19.5" customHeight="1">
      <c r="A15" s="129"/>
      <c r="B15" s="5" t="s">
        <v>120</v>
      </c>
      <c r="C15" s="4">
        <v>5617</v>
      </c>
      <c r="D15" s="4">
        <v>6171</v>
      </c>
      <c r="E15" s="4">
        <v>6066</v>
      </c>
      <c r="F15" s="4">
        <v>6082</v>
      </c>
      <c r="G15" s="4">
        <v>5784</v>
      </c>
      <c r="H15" s="4">
        <v>6170</v>
      </c>
      <c r="I15" s="4">
        <v>6037</v>
      </c>
      <c r="J15" s="4">
        <v>5749</v>
      </c>
    </row>
    <row r="16" spans="1:21" ht="19.5" customHeight="1">
      <c r="A16" s="129"/>
      <c r="B16" s="3" t="s">
        <v>96</v>
      </c>
      <c r="C16" s="2">
        <v>6363</v>
      </c>
      <c r="D16" s="2">
        <v>6126</v>
      </c>
      <c r="E16" s="2">
        <v>5982</v>
      </c>
      <c r="F16" s="2">
        <v>6210</v>
      </c>
      <c r="G16" s="2">
        <v>5418</v>
      </c>
      <c r="H16" s="2">
        <v>6232</v>
      </c>
      <c r="I16" s="2">
        <v>5947</v>
      </c>
      <c r="J16" s="2">
        <v>5575</v>
      </c>
    </row>
    <row r="17" spans="1:14" ht="19.5" customHeight="1">
      <c r="A17" s="129"/>
      <c r="B17" s="5" t="s">
        <v>144</v>
      </c>
      <c r="C17" s="4" t="s">
        <v>161</v>
      </c>
      <c r="D17" s="4">
        <v>4363</v>
      </c>
      <c r="E17" s="4">
        <v>6046</v>
      </c>
      <c r="F17" s="4">
        <v>6254</v>
      </c>
      <c r="G17" s="4">
        <v>5936</v>
      </c>
      <c r="H17" s="4">
        <v>6177</v>
      </c>
      <c r="I17" s="4">
        <v>5861</v>
      </c>
      <c r="J17" s="4">
        <v>5598</v>
      </c>
    </row>
    <row r="18" spans="1:14" ht="19.5" customHeight="1">
      <c r="A18" s="129"/>
      <c r="B18" s="3" t="s">
        <v>162</v>
      </c>
      <c r="C18" s="2" t="s">
        <v>161</v>
      </c>
      <c r="D18" s="2">
        <v>6640</v>
      </c>
      <c r="E18" s="2" t="s">
        <v>161</v>
      </c>
      <c r="F18" s="2" t="s">
        <v>161</v>
      </c>
      <c r="G18" s="2" t="s">
        <v>161</v>
      </c>
      <c r="H18" s="2" t="s">
        <v>161</v>
      </c>
      <c r="I18" s="2" t="s">
        <v>161</v>
      </c>
      <c r="J18" s="2" t="s">
        <v>161</v>
      </c>
    </row>
    <row r="19" spans="1:14" ht="19.5" customHeight="1">
      <c r="A19" s="129"/>
      <c r="B19" s="5" t="s">
        <v>163</v>
      </c>
      <c r="C19" s="4">
        <v>5545</v>
      </c>
      <c r="D19" s="4">
        <v>6087</v>
      </c>
      <c r="E19" s="4">
        <v>5994</v>
      </c>
      <c r="F19" s="4">
        <v>6015</v>
      </c>
      <c r="G19" s="4">
        <v>5686</v>
      </c>
      <c r="H19" s="4">
        <v>6218</v>
      </c>
      <c r="I19" s="4">
        <v>5914</v>
      </c>
      <c r="J19" s="4">
        <v>5748</v>
      </c>
    </row>
    <row r="20" spans="1:14" ht="19.5" customHeight="1">
      <c r="A20" s="129"/>
      <c r="B20" s="3" t="s">
        <v>110</v>
      </c>
      <c r="C20" s="2">
        <v>5788</v>
      </c>
      <c r="D20" s="2">
        <v>6226</v>
      </c>
      <c r="E20" s="2">
        <v>6138</v>
      </c>
      <c r="F20" s="2">
        <v>6295</v>
      </c>
      <c r="G20" s="2">
        <v>5949</v>
      </c>
      <c r="H20" s="2">
        <v>6096</v>
      </c>
      <c r="I20" s="2">
        <v>5986</v>
      </c>
      <c r="J20" s="2">
        <v>5864</v>
      </c>
    </row>
    <row r="21" spans="1:14" ht="19.5" customHeight="1">
      <c r="A21" s="130"/>
      <c r="B21" s="5" t="s">
        <v>149</v>
      </c>
      <c r="C21" s="4">
        <v>6124</v>
      </c>
      <c r="D21" s="4">
        <v>6569</v>
      </c>
      <c r="E21" s="4">
        <v>6407</v>
      </c>
      <c r="F21" s="4">
        <v>6408</v>
      </c>
      <c r="G21" s="4">
        <v>6242</v>
      </c>
      <c r="H21" s="4">
        <v>6532</v>
      </c>
      <c r="I21" s="4">
        <v>6306</v>
      </c>
      <c r="J21" s="4">
        <v>6153</v>
      </c>
    </row>
    <row r="22" spans="1:14" ht="19.5" customHeight="1">
      <c r="A22" s="120" t="s">
        <v>164</v>
      </c>
      <c r="B22" s="121"/>
      <c r="C22" s="12">
        <v>6022</v>
      </c>
      <c r="D22" s="12">
        <v>6181</v>
      </c>
      <c r="E22" s="12">
        <v>6166</v>
      </c>
      <c r="F22" s="12">
        <v>6258</v>
      </c>
      <c r="G22" s="12">
        <v>5924</v>
      </c>
      <c r="H22" s="12">
        <v>6261</v>
      </c>
      <c r="I22" s="12">
        <v>6066</v>
      </c>
      <c r="J22" s="12">
        <v>5763</v>
      </c>
    </row>
    <row r="23" spans="1:14" ht="19.5" customHeight="1">
      <c r="A23" s="122" t="s">
        <v>165</v>
      </c>
      <c r="B23" s="5" t="s">
        <v>80</v>
      </c>
      <c r="C23" s="4">
        <v>4316</v>
      </c>
      <c r="D23" s="4">
        <v>5923</v>
      </c>
      <c r="E23" s="4">
        <v>5745</v>
      </c>
      <c r="F23" s="4">
        <v>6072</v>
      </c>
      <c r="G23" s="4">
        <v>5660</v>
      </c>
      <c r="H23" s="4">
        <v>6066</v>
      </c>
      <c r="I23" s="4">
        <v>6064</v>
      </c>
      <c r="J23" s="4">
        <v>5345</v>
      </c>
    </row>
    <row r="24" spans="1:14" ht="19.5" customHeight="1">
      <c r="A24" s="123"/>
      <c r="B24" s="3" t="s">
        <v>92</v>
      </c>
      <c r="C24" s="2">
        <v>5913</v>
      </c>
      <c r="D24" s="2">
        <v>5827</v>
      </c>
      <c r="E24" s="2">
        <v>5491</v>
      </c>
      <c r="F24" s="2">
        <v>5574</v>
      </c>
      <c r="G24" s="2">
        <v>4988</v>
      </c>
      <c r="H24" s="2">
        <v>5825</v>
      </c>
      <c r="I24" s="2">
        <v>5376</v>
      </c>
      <c r="J24" s="2">
        <v>5000</v>
      </c>
    </row>
    <row r="25" spans="1:14" ht="19.5" customHeight="1">
      <c r="A25" s="123"/>
      <c r="B25" s="5" t="s">
        <v>166</v>
      </c>
      <c r="C25" s="4">
        <v>6060</v>
      </c>
      <c r="D25" s="4">
        <v>6117</v>
      </c>
      <c r="E25" s="4">
        <v>5986</v>
      </c>
      <c r="F25" s="4">
        <v>6026</v>
      </c>
      <c r="G25" s="4">
        <v>5252</v>
      </c>
      <c r="H25" s="4">
        <v>6676</v>
      </c>
      <c r="I25" s="4">
        <v>5591</v>
      </c>
      <c r="J25" s="4">
        <v>5294</v>
      </c>
    </row>
    <row r="26" spans="1:14" ht="19.5" customHeight="1">
      <c r="A26" s="123"/>
      <c r="B26" s="3" t="s">
        <v>167</v>
      </c>
      <c r="C26" s="2" t="s">
        <v>161</v>
      </c>
      <c r="D26" s="2">
        <v>3728</v>
      </c>
      <c r="E26" s="2">
        <v>5476</v>
      </c>
      <c r="F26" s="2">
        <v>5727</v>
      </c>
      <c r="G26" s="2">
        <v>3944</v>
      </c>
      <c r="H26" s="2">
        <v>6682</v>
      </c>
      <c r="I26" s="2" t="s">
        <v>161</v>
      </c>
      <c r="J26" s="2">
        <v>5090</v>
      </c>
    </row>
    <row r="27" spans="1:14" ht="19.5" customHeight="1">
      <c r="A27" s="123"/>
      <c r="B27" s="5" t="s">
        <v>168</v>
      </c>
      <c r="C27" s="4">
        <v>4824</v>
      </c>
      <c r="D27" s="4">
        <v>5763</v>
      </c>
      <c r="E27" s="4">
        <v>5616</v>
      </c>
      <c r="F27" s="4">
        <v>5782</v>
      </c>
      <c r="G27" s="4">
        <v>5014</v>
      </c>
      <c r="H27" s="4">
        <v>5797</v>
      </c>
      <c r="I27" s="4">
        <v>5444</v>
      </c>
      <c r="J27" s="4">
        <v>4801</v>
      </c>
    </row>
    <row r="28" spans="1:14" ht="19.5" customHeight="1">
      <c r="A28" s="123"/>
      <c r="B28" s="3" t="s">
        <v>169</v>
      </c>
      <c r="C28" s="2">
        <v>5863</v>
      </c>
      <c r="D28" s="2">
        <v>5862</v>
      </c>
      <c r="E28" s="2">
        <v>5780</v>
      </c>
      <c r="F28" s="2">
        <v>5901</v>
      </c>
      <c r="G28" s="2">
        <v>4862</v>
      </c>
      <c r="H28" s="2">
        <v>5908</v>
      </c>
      <c r="I28" s="2">
        <v>5436</v>
      </c>
      <c r="J28" s="2">
        <v>4979</v>
      </c>
    </row>
    <row r="29" spans="1:14" ht="19.5" customHeight="1">
      <c r="A29" s="120" t="s">
        <v>170</v>
      </c>
      <c r="B29" s="121"/>
      <c r="C29" s="12">
        <v>5395</v>
      </c>
      <c r="D29" s="12">
        <v>5537</v>
      </c>
      <c r="E29" s="12">
        <v>5682</v>
      </c>
      <c r="F29" s="12">
        <v>5847</v>
      </c>
      <c r="G29" s="12">
        <v>4953</v>
      </c>
      <c r="H29" s="12">
        <v>6159</v>
      </c>
      <c r="I29" s="12">
        <v>5582</v>
      </c>
      <c r="J29" s="12">
        <v>5085</v>
      </c>
      <c r="K29" s="36"/>
    </row>
    <row r="30" spans="1:14" ht="19.5" customHeight="1">
      <c r="A30" s="122" t="s">
        <v>171</v>
      </c>
      <c r="B30" s="5" t="s">
        <v>112</v>
      </c>
      <c r="C30" s="4">
        <v>6192</v>
      </c>
      <c r="D30" s="4">
        <v>6750</v>
      </c>
      <c r="E30" s="4">
        <v>6682</v>
      </c>
      <c r="F30" s="4">
        <v>6691</v>
      </c>
      <c r="G30" s="4">
        <v>6536</v>
      </c>
      <c r="H30" s="4">
        <v>6859</v>
      </c>
      <c r="I30" s="4">
        <v>6649</v>
      </c>
      <c r="J30" s="4">
        <v>6526</v>
      </c>
      <c r="L30" s="36"/>
    </row>
    <row r="31" spans="1:14" ht="19.5" customHeight="1">
      <c r="A31" s="123"/>
      <c r="B31" s="3" t="s">
        <v>122</v>
      </c>
      <c r="C31" s="2" t="s">
        <v>161</v>
      </c>
      <c r="D31" s="2">
        <v>4846</v>
      </c>
      <c r="E31" s="2">
        <v>5695</v>
      </c>
      <c r="F31" s="2">
        <v>5623</v>
      </c>
      <c r="G31" s="2">
        <v>5232</v>
      </c>
      <c r="H31" s="2">
        <v>5960</v>
      </c>
      <c r="I31" s="2">
        <v>5436</v>
      </c>
      <c r="J31" s="2">
        <v>5308</v>
      </c>
    </row>
    <row r="32" spans="1:14" ht="19.5" customHeight="1">
      <c r="A32" s="123"/>
      <c r="B32" s="5" t="s">
        <v>124</v>
      </c>
      <c r="C32" s="4" t="s">
        <v>161</v>
      </c>
      <c r="D32" s="4">
        <v>5065</v>
      </c>
      <c r="E32" s="4">
        <v>6238</v>
      </c>
      <c r="F32" s="4">
        <v>6253</v>
      </c>
      <c r="G32" s="4">
        <v>5034</v>
      </c>
      <c r="H32" s="4">
        <v>6870</v>
      </c>
      <c r="I32" s="4">
        <v>6133</v>
      </c>
      <c r="J32" s="4">
        <v>6141</v>
      </c>
      <c r="N32" s="6" t="s">
        <v>172</v>
      </c>
    </row>
    <row r="33" spans="1:24" ht="19.5" customHeight="1">
      <c r="A33" s="123"/>
      <c r="B33" s="3" t="s">
        <v>173</v>
      </c>
      <c r="C33" s="2" t="s">
        <v>161</v>
      </c>
      <c r="D33" s="2" t="s">
        <v>161</v>
      </c>
      <c r="E33" s="2">
        <v>6163</v>
      </c>
      <c r="F33" s="2">
        <v>6067</v>
      </c>
      <c r="G33" s="2">
        <v>5969</v>
      </c>
      <c r="H33" s="2">
        <v>5636</v>
      </c>
      <c r="I33" s="2">
        <v>5864</v>
      </c>
      <c r="J33" s="2">
        <v>5967</v>
      </c>
    </row>
    <row r="34" spans="1:24" ht="19.5" customHeight="1">
      <c r="A34" s="123"/>
      <c r="B34" s="5" t="s">
        <v>174</v>
      </c>
      <c r="C34" s="4">
        <v>5197</v>
      </c>
      <c r="D34" s="4">
        <v>5987</v>
      </c>
      <c r="E34" s="4">
        <v>6034</v>
      </c>
      <c r="F34" s="4">
        <v>5857</v>
      </c>
      <c r="G34" s="4">
        <v>5983</v>
      </c>
      <c r="H34" s="4">
        <v>5862</v>
      </c>
      <c r="I34" s="4">
        <v>5674</v>
      </c>
      <c r="J34" s="4">
        <v>5727</v>
      </c>
    </row>
    <row r="35" spans="1:24" ht="19.5" customHeight="1">
      <c r="A35" s="123"/>
      <c r="B35" s="3" t="s">
        <v>128</v>
      </c>
      <c r="C35" s="2" t="s">
        <v>161</v>
      </c>
      <c r="D35" s="2">
        <v>6765</v>
      </c>
      <c r="E35" s="2">
        <v>6719</v>
      </c>
      <c r="F35" s="2">
        <v>6677</v>
      </c>
      <c r="G35" s="2">
        <v>6702</v>
      </c>
      <c r="H35" s="2">
        <v>6932</v>
      </c>
      <c r="I35" s="2">
        <v>6689</v>
      </c>
      <c r="J35" s="2">
        <v>6811</v>
      </c>
      <c r="K35" s="14"/>
    </row>
    <row r="36" spans="1:24" ht="19.5" customHeight="1">
      <c r="A36" s="123"/>
      <c r="B36" s="5" t="s">
        <v>175</v>
      </c>
      <c r="C36" s="4" t="s">
        <v>161</v>
      </c>
      <c r="D36" s="4">
        <v>5409</v>
      </c>
      <c r="E36" s="4">
        <v>5738</v>
      </c>
      <c r="F36" s="4">
        <v>5654</v>
      </c>
      <c r="G36" s="4">
        <v>5632</v>
      </c>
      <c r="H36" s="4">
        <v>6290</v>
      </c>
      <c r="I36" s="4">
        <v>5103</v>
      </c>
      <c r="J36" s="4">
        <v>5313</v>
      </c>
      <c r="K36" s="14"/>
    </row>
    <row r="37" spans="1:24" ht="19.5" customHeight="1">
      <c r="A37" s="120" t="s">
        <v>176</v>
      </c>
      <c r="B37" s="121"/>
      <c r="C37" s="12">
        <v>5695</v>
      </c>
      <c r="D37" s="12">
        <v>5804</v>
      </c>
      <c r="E37" s="12">
        <v>6181</v>
      </c>
      <c r="F37" s="12">
        <v>6117</v>
      </c>
      <c r="G37" s="12">
        <v>5870</v>
      </c>
      <c r="H37" s="12">
        <v>6344</v>
      </c>
      <c r="I37" s="12">
        <v>5935</v>
      </c>
      <c r="J37" s="12">
        <v>5970</v>
      </c>
      <c r="K37" s="36"/>
    </row>
    <row r="38" spans="1:24" ht="19.5" customHeight="1">
      <c r="A38" s="122" t="s">
        <v>177</v>
      </c>
      <c r="B38" s="5" t="s">
        <v>72</v>
      </c>
      <c r="C38" s="4">
        <v>5190</v>
      </c>
      <c r="D38" s="4">
        <v>5853</v>
      </c>
      <c r="E38" s="4">
        <v>5826</v>
      </c>
      <c r="F38" s="4">
        <v>5705</v>
      </c>
      <c r="G38" s="4">
        <v>5273</v>
      </c>
      <c r="H38" s="4">
        <v>5863</v>
      </c>
      <c r="I38" s="4">
        <v>5637</v>
      </c>
      <c r="J38" s="4">
        <v>5434</v>
      </c>
      <c r="K38" s="14"/>
    </row>
    <row r="39" spans="1:24" ht="19.5" customHeight="1">
      <c r="A39" s="123"/>
      <c r="B39" s="3" t="s">
        <v>76</v>
      </c>
      <c r="C39" s="2">
        <v>4671</v>
      </c>
      <c r="D39" s="2">
        <v>6157</v>
      </c>
      <c r="E39" s="2">
        <v>6285</v>
      </c>
      <c r="F39" s="2">
        <v>6284</v>
      </c>
      <c r="G39" s="2">
        <v>5778</v>
      </c>
      <c r="H39" s="2">
        <v>6339</v>
      </c>
      <c r="I39" s="2">
        <v>6163</v>
      </c>
      <c r="J39" s="2">
        <v>5740</v>
      </c>
      <c r="K39" s="14"/>
    </row>
    <row r="40" spans="1:24" ht="19.5" customHeight="1">
      <c r="A40" s="123"/>
      <c r="B40" s="5" t="s">
        <v>130</v>
      </c>
      <c r="C40" s="4" t="s">
        <v>161</v>
      </c>
      <c r="D40" s="4">
        <v>4937</v>
      </c>
      <c r="E40" s="4">
        <v>6264</v>
      </c>
      <c r="F40" s="4">
        <v>6282</v>
      </c>
      <c r="G40" s="4">
        <v>6073</v>
      </c>
      <c r="H40" s="4">
        <v>6879</v>
      </c>
      <c r="I40" s="4">
        <v>6149</v>
      </c>
      <c r="J40" s="4">
        <v>6012</v>
      </c>
      <c r="K40" s="14"/>
    </row>
    <row r="41" spans="1:24" ht="19.5" customHeight="1">
      <c r="A41" s="123"/>
      <c r="B41" s="3" t="s">
        <v>78</v>
      </c>
      <c r="C41" s="2">
        <v>5556</v>
      </c>
      <c r="D41" s="2">
        <v>6152</v>
      </c>
      <c r="E41" s="2">
        <v>6116</v>
      </c>
      <c r="F41" s="2">
        <v>6153</v>
      </c>
      <c r="G41" s="2">
        <v>5869</v>
      </c>
      <c r="H41" s="2">
        <v>6349</v>
      </c>
      <c r="I41" s="2">
        <v>6181</v>
      </c>
      <c r="J41" s="2">
        <v>5802</v>
      </c>
      <c r="K41" s="14"/>
    </row>
    <row r="42" spans="1:24" ht="19.5" customHeight="1">
      <c r="A42" s="123"/>
      <c r="B42" s="5" t="s">
        <v>178</v>
      </c>
      <c r="C42" s="4">
        <v>4868</v>
      </c>
      <c r="D42" s="4">
        <v>5960</v>
      </c>
      <c r="E42" s="4">
        <v>5954</v>
      </c>
      <c r="F42" s="4">
        <v>5934</v>
      </c>
      <c r="G42" s="4">
        <v>5297</v>
      </c>
      <c r="H42" s="4">
        <v>6155</v>
      </c>
      <c r="I42" s="4">
        <v>5890</v>
      </c>
      <c r="J42" s="4">
        <v>5217</v>
      </c>
      <c r="K42" s="15"/>
    </row>
    <row r="43" spans="1:24" ht="19.5" customHeight="1">
      <c r="A43" s="123"/>
      <c r="B43" s="3" t="s">
        <v>179</v>
      </c>
      <c r="C43" s="2">
        <v>6030</v>
      </c>
      <c r="D43" s="2">
        <v>6018</v>
      </c>
      <c r="E43" s="2">
        <v>5937</v>
      </c>
      <c r="F43" s="2">
        <v>5957</v>
      </c>
      <c r="G43" s="2">
        <v>5615</v>
      </c>
      <c r="H43" s="2">
        <v>6159</v>
      </c>
      <c r="I43" s="2">
        <v>5892</v>
      </c>
      <c r="J43" s="2">
        <v>5722</v>
      </c>
      <c r="K43" s="15"/>
      <c r="O43" s="17"/>
    </row>
    <row r="44" spans="1:24" ht="19.5" customHeight="1">
      <c r="A44" s="123"/>
      <c r="B44" s="5" t="s">
        <v>180</v>
      </c>
      <c r="C44" s="4">
        <v>5881</v>
      </c>
      <c r="D44" s="4">
        <v>5942</v>
      </c>
      <c r="E44" s="4">
        <v>5855</v>
      </c>
      <c r="F44" s="4">
        <v>5852</v>
      </c>
      <c r="G44" s="4">
        <v>5320</v>
      </c>
      <c r="H44" s="4">
        <v>5942</v>
      </c>
      <c r="I44" s="4">
        <v>5576</v>
      </c>
      <c r="J44" s="4">
        <v>5290</v>
      </c>
    </row>
    <row r="45" spans="1:24" ht="19.5" customHeight="1">
      <c r="A45" s="123"/>
      <c r="B45" s="3" t="s">
        <v>181</v>
      </c>
      <c r="C45" s="2">
        <v>5978</v>
      </c>
      <c r="D45" s="2">
        <v>5982</v>
      </c>
      <c r="E45" s="2">
        <v>5919</v>
      </c>
      <c r="F45" s="2">
        <v>5952</v>
      </c>
      <c r="G45" s="2">
        <v>5563</v>
      </c>
      <c r="H45" s="2">
        <v>6047</v>
      </c>
      <c r="I45" s="2">
        <v>5658</v>
      </c>
      <c r="J45" s="2">
        <v>5459</v>
      </c>
      <c r="S45" s="17"/>
      <c r="T45" s="17"/>
      <c r="U45" s="17"/>
      <c r="V45" s="17"/>
      <c r="W45" s="17"/>
      <c r="X45" s="17"/>
    </row>
    <row r="46" spans="1:24" ht="19.5" customHeight="1">
      <c r="A46" s="123"/>
      <c r="B46" s="5" t="s">
        <v>147</v>
      </c>
      <c r="C46" s="4" t="s">
        <v>161</v>
      </c>
      <c r="D46" s="4">
        <v>4226</v>
      </c>
      <c r="E46" s="4">
        <v>6167</v>
      </c>
      <c r="F46" s="4">
        <v>6205</v>
      </c>
      <c r="G46" s="4">
        <v>5691</v>
      </c>
      <c r="H46" s="4">
        <v>6733</v>
      </c>
      <c r="I46" s="4">
        <v>5983</v>
      </c>
      <c r="J46" s="4">
        <v>6096</v>
      </c>
      <c r="S46" s="17"/>
      <c r="T46" s="17"/>
      <c r="U46" s="17"/>
      <c r="V46" s="17"/>
      <c r="W46" s="17"/>
      <c r="X46" s="17"/>
    </row>
    <row r="47" spans="1:24" ht="19.5" customHeight="1">
      <c r="A47" s="123"/>
      <c r="B47" s="3" t="s">
        <v>70</v>
      </c>
      <c r="C47" s="2">
        <v>5449</v>
      </c>
      <c r="D47" s="2">
        <v>6187</v>
      </c>
      <c r="E47" s="2">
        <v>6145</v>
      </c>
      <c r="F47" s="2">
        <v>6325</v>
      </c>
      <c r="G47" s="2">
        <v>6085</v>
      </c>
      <c r="H47" s="2">
        <v>6444</v>
      </c>
      <c r="I47" s="2">
        <v>6224</v>
      </c>
      <c r="J47" s="2">
        <v>5935</v>
      </c>
      <c r="S47" s="17"/>
      <c r="T47" s="17"/>
      <c r="U47" s="17"/>
      <c r="V47" s="17"/>
      <c r="W47" s="17"/>
      <c r="X47" s="17"/>
    </row>
    <row r="48" spans="1:24" ht="19.5" customHeight="1">
      <c r="A48" s="123"/>
      <c r="B48" s="5" t="s">
        <v>182</v>
      </c>
      <c r="C48" s="4" t="s">
        <v>161</v>
      </c>
      <c r="D48" s="4" t="s">
        <v>161</v>
      </c>
      <c r="E48" s="4">
        <v>6134</v>
      </c>
      <c r="F48" s="4">
        <v>6174</v>
      </c>
      <c r="G48" s="4">
        <v>5454</v>
      </c>
      <c r="H48" s="4">
        <v>6788</v>
      </c>
      <c r="I48" s="4">
        <v>6024</v>
      </c>
      <c r="J48" s="4">
        <v>5542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19.5" customHeight="1">
      <c r="A49" s="123"/>
      <c r="B49" s="3" t="s">
        <v>116</v>
      </c>
      <c r="C49" s="2">
        <v>6418</v>
      </c>
      <c r="D49" s="2">
        <v>6341</v>
      </c>
      <c r="E49" s="2">
        <v>6390</v>
      </c>
      <c r="F49" s="2">
        <v>6491</v>
      </c>
      <c r="G49" s="2">
        <v>5812</v>
      </c>
      <c r="H49" s="2">
        <v>6614</v>
      </c>
      <c r="I49" s="2">
        <v>6075</v>
      </c>
      <c r="J49" s="2">
        <v>6025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9.5" customHeight="1">
      <c r="A50" s="123"/>
      <c r="B50" s="5" t="s">
        <v>183</v>
      </c>
      <c r="C50" s="4" t="s">
        <v>161</v>
      </c>
      <c r="D50" s="4" t="s">
        <v>161</v>
      </c>
      <c r="E50" s="4">
        <v>6057</v>
      </c>
      <c r="F50" s="4">
        <v>5969</v>
      </c>
      <c r="G50" s="4">
        <v>4250</v>
      </c>
      <c r="H50" s="4">
        <v>7099</v>
      </c>
      <c r="I50" s="4" t="s">
        <v>161</v>
      </c>
      <c r="J50" s="4">
        <v>5286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19.5" customHeight="1">
      <c r="A51" s="120" t="s">
        <v>184</v>
      </c>
      <c r="B51" s="121"/>
      <c r="C51" s="12">
        <v>5560</v>
      </c>
      <c r="D51" s="12">
        <v>5796</v>
      </c>
      <c r="E51" s="12">
        <v>6081</v>
      </c>
      <c r="F51" s="12">
        <v>6099</v>
      </c>
      <c r="G51" s="12">
        <v>5545</v>
      </c>
      <c r="H51" s="12">
        <v>6416</v>
      </c>
      <c r="I51" s="12">
        <v>5954</v>
      </c>
      <c r="J51" s="12">
        <v>5658</v>
      </c>
      <c r="K51" s="17"/>
      <c r="L51" s="17"/>
      <c r="M51" s="17"/>
      <c r="N51" s="17"/>
      <c r="O51" s="17"/>
      <c r="P51" s="17"/>
      <c r="Q51" s="17"/>
    </row>
    <row r="52" spans="1:24" ht="19.5" customHeight="1">
      <c r="A52" s="123" t="s">
        <v>185</v>
      </c>
      <c r="B52" s="5" t="s">
        <v>114</v>
      </c>
      <c r="C52" s="4">
        <v>4622</v>
      </c>
      <c r="D52" s="4">
        <v>6326</v>
      </c>
      <c r="E52" s="4">
        <v>6213</v>
      </c>
      <c r="F52" s="4">
        <v>6322</v>
      </c>
      <c r="G52" s="4">
        <v>5742</v>
      </c>
      <c r="H52" s="4">
        <v>7528</v>
      </c>
      <c r="I52" s="4">
        <v>6432</v>
      </c>
      <c r="J52" s="4">
        <v>4863</v>
      </c>
      <c r="K52" s="17"/>
      <c r="L52" s="17"/>
      <c r="M52" s="17"/>
      <c r="N52" s="17"/>
      <c r="O52" s="17"/>
      <c r="P52" s="17"/>
      <c r="Q52" s="17"/>
    </row>
    <row r="53" spans="1:24" ht="19.5" customHeight="1">
      <c r="A53" s="123"/>
      <c r="B53" s="3" t="s">
        <v>132</v>
      </c>
      <c r="C53" s="2" t="s">
        <v>161</v>
      </c>
      <c r="D53" s="2">
        <v>3651</v>
      </c>
      <c r="E53" s="2">
        <v>6076</v>
      </c>
      <c r="F53" s="2">
        <v>6276</v>
      </c>
      <c r="G53" s="2">
        <v>5129</v>
      </c>
      <c r="H53" s="2">
        <v>6356</v>
      </c>
      <c r="I53" s="2">
        <v>5926</v>
      </c>
      <c r="J53" s="2">
        <v>5505</v>
      </c>
      <c r="K53" s="17"/>
      <c r="L53" s="17"/>
      <c r="M53" s="17"/>
      <c r="N53" s="17"/>
      <c r="O53" s="17"/>
      <c r="P53" s="17"/>
      <c r="Q53" s="17"/>
    </row>
    <row r="54" spans="1:24" ht="19.5" customHeight="1">
      <c r="A54" s="123"/>
      <c r="B54" s="5" t="s">
        <v>134</v>
      </c>
      <c r="C54" s="4" t="s">
        <v>161</v>
      </c>
      <c r="D54" s="4" t="s">
        <v>161</v>
      </c>
      <c r="E54" s="4">
        <v>6058</v>
      </c>
      <c r="F54" s="4">
        <v>6254</v>
      </c>
      <c r="G54" s="4">
        <v>5408</v>
      </c>
      <c r="H54" s="4">
        <v>6250</v>
      </c>
      <c r="I54" s="4">
        <v>5857</v>
      </c>
      <c r="J54" s="4">
        <v>5721</v>
      </c>
    </row>
    <row r="55" spans="1:24" ht="19.5" customHeight="1">
      <c r="A55" s="123"/>
      <c r="B55" s="3" t="s">
        <v>136</v>
      </c>
      <c r="C55" s="2" t="s">
        <v>161</v>
      </c>
      <c r="D55" s="2">
        <v>3411</v>
      </c>
      <c r="E55" s="2">
        <v>5971</v>
      </c>
      <c r="F55" s="2">
        <v>6097</v>
      </c>
      <c r="G55" s="2">
        <v>5143</v>
      </c>
      <c r="H55" s="2">
        <v>6376</v>
      </c>
      <c r="I55" s="2">
        <v>5865</v>
      </c>
      <c r="J55" s="2">
        <v>3034</v>
      </c>
    </row>
    <row r="56" spans="1:24" ht="19.5" customHeight="1">
      <c r="A56" s="123"/>
      <c r="B56" s="5" t="s">
        <v>186</v>
      </c>
      <c r="C56" s="4">
        <v>5443</v>
      </c>
      <c r="D56" s="4">
        <v>6035</v>
      </c>
      <c r="E56" s="4">
        <v>5955</v>
      </c>
      <c r="F56" s="4">
        <v>5953</v>
      </c>
      <c r="G56" s="4">
        <v>5657</v>
      </c>
      <c r="H56" s="4">
        <v>6167</v>
      </c>
      <c r="I56" s="4">
        <v>5878</v>
      </c>
      <c r="J56" s="4">
        <v>5239</v>
      </c>
    </row>
    <row r="57" spans="1:24" ht="19.5" customHeight="1">
      <c r="A57" s="123"/>
      <c r="B57" s="3" t="s">
        <v>187</v>
      </c>
      <c r="C57" s="2">
        <v>5231</v>
      </c>
      <c r="D57" s="2">
        <v>6078</v>
      </c>
      <c r="E57" s="2">
        <v>6052</v>
      </c>
      <c r="F57" s="2">
        <v>6152</v>
      </c>
      <c r="G57" s="2">
        <v>5903</v>
      </c>
      <c r="H57" s="2">
        <v>6234</v>
      </c>
      <c r="I57" s="2">
        <v>6040</v>
      </c>
      <c r="J57" s="2">
        <v>5725</v>
      </c>
    </row>
    <row r="58" spans="1:24" ht="19.5" customHeight="1">
      <c r="A58" s="123"/>
      <c r="B58" s="5" t="s">
        <v>118</v>
      </c>
      <c r="C58" s="4">
        <v>5717</v>
      </c>
      <c r="D58" s="4">
        <v>6331</v>
      </c>
      <c r="E58" s="4">
        <v>6370</v>
      </c>
      <c r="F58" s="4">
        <v>6453</v>
      </c>
      <c r="G58" s="4">
        <v>6184</v>
      </c>
      <c r="H58" s="4">
        <v>6475</v>
      </c>
      <c r="I58" s="4">
        <v>6306</v>
      </c>
      <c r="J58" s="4">
        <v>5881</v>
      </c>
    </row>
    <row r="59" spans="1:24" ht="19.5" customHeight="1">
      <c r="A59" s="120" t="s">
        <v>188</v>
      </c>
      <c r="B59" s="121"/>
      <c r="C59" s="12">
        <v>5253</v>
      </c>
      <c r="D59" s="12">
        <v>5305</v>
      </c>
      <c r="E59" s="12">
        <v>6099</v>
      </c>
      <c r="F59" s="12">
        <v>6215</v>
      </c>
      <c r="G59" s="12">
        <v>5595</v>
      </c>
      <c r="H59" s="12">
        <v>6484</v>
      </c>
      <c r="I59" s="12">
        <v>6043</v>
      </c>
      <c r="J59" s="12">
        <v>5138</v>
      </c>
      <c r="K59" s="36"/>
    </row>
    <row r="60" spans="1:24" ht="19.5" customHeight="1">
      <c r="A60" s="118" t="s">
        <v>189</v>
      </c>
      <c r="B60" s="119"/>
      <c r="C60" s="75">
        <v>5585</v>
      </c>
      <c r="D60" s="75">
        <v>5724</v>
      </c>
      <c r="E60" s="75">
        <v>6042</v>
      </c>
      <c r="F60" s="75">
        <v>6107</v>
      </c>
      <c r="G60" s="75">
        <v>5577</v>
      </c>
      <c r="H60" s="75">
        <v>6333</v>
      </c>
      <c r="I60" s="75">
        <v>5916</v>
      </c>
      <c r="J60" s="75">
        <v>5523</v>
      </c>
      <c r="K60" s="36"/>
      <c r="L60" s="36"/>
      <c r="M60" s="36"/>
      <c r="N60" s="36"/>
      <c r="O60" s="36"/>
      <c r="P60" s="36"/>
      <c r="Q60" s="36"/>
      <c r="R60" s="36"/>
    </row>
    <row r="61" spans="1:24" ht="19.5" customHeight="1">
      <c r="A61" s="120" t="s">
        <v>190</v>
      </c>
      <c r="B61" s="121"/>
      <c r="C61" s="12">
        <v>27925</v>
      </c>
      <c r="D61" s="12">
        <v>28623</v>
      </c>
      <c r="E61" s="12">
        <v>30209</v>
      </c>
      <c r="F61" s="12">
        <v>30536</v>
      </c>
      <c r="G61" s="12">
        <v>27887</v>
      </c>
      <c r="H61" s="12">
        <v>31664</v>
      </c>
      <c r="I61" s="12">
        <v>29581</v>
      </c>
      <c r="J61" s="12">
        <v>27615</v>
      </c>
    </row>
    <row r="62" spans="1:24" s="9" customFormat="1" ht="16.5" customHeight="1">
      <c r="A62" s="115" t="s">
        <v>152</v>
      </c>
      <c r="B62" s="116"/>
      <c r="C62" s="89"/>
      <c r="D62" s="89"/>
      <c r="E62" s="89"/>
      <c r="F62" s="89"/>
      <c r="G62" s="89"/>
      <c r="H62" s="89"/>
      <c r="I62" s="89"/>
    </row>
    <row r="63" spans="1:24" s="9" customFormat="1" ht="16.5" customHeight="1">
      <c r="A63" s="16"/>
      <c r="B63" s="6"/>
      <c r="C63" s="6"/>
      <c r="D63" s="6"/>
      <c r="E63" s="6"/>
      <c r="F63" s="6"/>
      <c r="G63" s="6"/>
      <c r="H63" s="117" t="s">
        <v>56</v>
      </c>
      <c r="I63" s="117"/>
      <c r="L63" s="42"/>
      <c r="M63" s="42"/>
      <c r="N63" s="41"/>
    </row>
    <row r="64" spans="1:24">
      <c r="H64" s="11"/>
    </row>
    <row r="65" spans="3:12" ht="17.399999999999999">
      <c r="H65" s="11"/>
      <c r="L65" s="43"/>
    </row>
    <row r="66" spans="3:12">
      <c r="C66" s="36"/>
      <c r="D66" s="36"/>
      <c r="E66" s="36"/>
      <c r="F66" s="36"/>
      <c r="G66" s="36"/>
      <c r="H66" s="36"/>
      <c r="I66" s="36"/>
    </row>
    <row r="67" spans="3:12">
      <c r="C67" s="74"/>
      <c r="D67" s="74"/>
      <c r="E67" s="74"/>
      <c r="F67" s="74"/>
      <c r="G67" s="74"/>
      <c r="H67" s="74"/>
      <c r="I67" s="74"/>
      <c r="L67" s="36"/>
    </row>
    <row r="68" spans="3:12">
      <c r="C68" s="74"/>
      <c r="D68" s="74"/>
      <c r="E68" s="74"/>
      <c r="F68" s="74"/>
      <c r="G68" s="74"/>
      <c r="H68" s="74"/>
      <c r="I68" s="74"/>
    </row>
    <row r="69" spans="3:12">
      <c r="C69" s="74"/>
      <c r="D69" s="74"/>
      <c r="E69" s="74"/>
      <c r="F69" s="74"/>
      <c r="G69" s="74"/>
      <c r="H69" s="74"/>
      <c r="I69" s="74"/>
    </row>
    <row r="70" spans="3:12">
      <c r="C70" s="74"/>
      <c r="D70" s="74"/>
      <c r="E70" s="74"/>
      <c r="F70" s="74"/>
      <c r="G70" s="74"/>
      <c r="H70" s="74"/>
      <c r="I70" s="74"/>
    </row>
    <row r="71" spans="3:12">
      <c r="C71" s="74"/>
      <c r="D71" s="74"/>
      <c r="E71" s="74"/>
      <c r="F71" s="74"/>
      <c r="G71" s="74"/>
      <c r="H71" s="74"/>
      <c r="I71" s="74"/>
    </row>
    <row r="72" spans="3:12">
      <c r="C72" s="74"/>
      <c r="D72" s="74"/>
      <c r="E72" s="74"/>
      <c r="F72" s="74"/>
      <c r="G72" s="74"/>
      <c r="H72" s="74"/>
      <c r="I72" s="74"/>
    </row>
    <row r="73" spans="3:12">
      <c r="H73" s="11"/>
    </row>
    <row r="74" spans="3:12">
      <c r="H74" s="11"/>
    </row>
    <row r="75" spans="3:12">
      <c r="H75" s="11"/>
    </row>
    <row r="76" spans="3:12">
      <c r="H76" s="11"/>
    </row>
    <row r="77" spans="3:12">
      <c r="H77" s="11"/>
    </row>
    <row r="78" spans="3:12">
      <c r="H78" s="11"/>
    </row>
    <row r="79" spans="3:12">
      <c r="H79" s="11"/>
    </row>
    <row r="80" spans="3:12">
      <c r="H80" s="11"/>
    </row>
    <row r="81" spans="8:8">
      <c r="H81" s="11"/>
    </row>
    <row r="82" spans="8:8">
      <c r="H82" s="11"/>
    </row>
    <row r="83" spans="8:8">
      <c r="H83" s="11"/>
    </row>
    <row r="84" spans="8:8">
      <c r="H84" s="11"/>
    </row>
  </sheetData>
  <mergeCells count="18">
    <mergeCell ref="C6:J7"/>
    <mergeCell ref="A9:A21"/>
    <mergeCell ref="A6:A8"/>
    <mergeCell ref="B6:B8"/>
    <mergeCell ref="A4:J4"/>
    <mergeCell ref="H63:I63"/>
    <mergeCell ref="A60:B60"/>
    <mergeCell ref="A61:B61"/>
    <mergeCell ref="A62:B62"/>
    <mergeCell ref="A22:B22"/>
    <mergeCell ref="A23:A28"/>
    <mergeCell ref="A29:B29"/>
    <mergeCell ref="A37:B37"/>
    <mergeCell ref="A30:A36"/>
    <mergeCell ref="A38:A50"/>
    <mergeCell ref="A52:A58"/>
    <mergeCell ref="A59:B59"/>
    <mergeCell ref="A51:B51"/>
  </mergeCells>
  <hyperlinks>
    <hyperlink ref="H63" location="الفهرس!A1" display="العودة الى الفهرس" xr:uid="{00000000-0004-0000-0500-000000000000}"/>
  </hyperlinks>
  <pageMargins left="0.7" right="0.7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0"/>
  <sheetViews>
    <sheetView showGridLines="0" showRowColHeaders="0" rightToLeft="1" view="pageBreakPreview" zoomScaleNormal="100" zoomScaleSheetLayoutView="100" workbookViewId="0">
      <selection activeCell="A38" sqref="A38"/>
    </sheetView>
  </sheetViews>
  <sheetFormatPr defaultRowHeight="14.4"/>
  <cols>
    <col min="1" max="1" width="11.33203125" customWidth="1"/>
    <col min="2" max="2" width="29" customWidth="1"/>
    <col min="3" max="9" width="10.6640625" customWidth="1"/>
  </cols>
  <sheetData>
    <row r="1" spans="1:21" ht="21.75" customHeight="1">
      <c r="A1" s="6"/>
      <c r="B1" s="6"/>
      <c r="C1" s="6"/>
      <c r="D1" s="6"/>
      <c r="E1" s="6"/>
      <c r="F1" s="6"/>
      <c r="G1" s="6"/>
      <c r="H1" s="6"/>
    </row>
    <row r="2" spans="1:21" ht="21.75" customHeight="1">
      <c r="A2" s="6"/>
      <c r="B2" s="6"/>
      <c r="C2" s="6"/>
      <c r="D2" s="6"/>
      <c r="E2" s="6"/>
      <c r="F2" s="6"/>
      <c r="G2" s="6"/>
      <c r="H2" s="6"/>
    </row>
    <row r="3" spans="1:21" ht="21.75" customHeight="1">
      <c r="A3" s="6"/>
      <c r="B3" s="6"/>
      <c r="C3" s="6"/>
      <c r="D3" s="6"/>
      <c r="E3" s="6"/>
      <c r="F3" s="6"/>
      <c r="G3" s="6"/>
      <c r="H3" s="6"/>
    </row>
    <row r="4" spans="1:21" ht="21.75" customHeight="1">
      <c r="A4" s="114" t="s">
        <v>191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21" ht="21.75" customHeight="1">
      <c r="A5" s="6"/>
      <c r="B5" s="6"/>
      <c r="C5" s="6"/>
      <c r="D5" s="6"/>
      <c r="E5" s="6"/>
      <c r="F5" s="6"/>
      <c r="G5" s="6"/>
      <c r="H5" s="6"/>
    </row>
    <row r="6" spans="1:21" ht="36" customHeight="1">
      <c r="A6" s="126" t="s">
        <v>192</v>
      </c>
      <c r="B6" s="135"/>
      <c r="C6" s="8">
        <v>2013</v>
      </c>
      <c r="D6" s="8">
        <v>2014</v>
      </c>
      <c r="E6" s="8">
        <v>2015</v>
      </c>
      <c r="F6" s="8">
        <v>2016</v>
      </c>
      <c r="G6" s="8">
        <v>2017</v>
      </c>
      <c r="H6" s="8">
        <v>2018</v>
      </c>
      <c r="I6" s="8">
        <v>2019</v>
      </c>
      <c r="J6" s="8">
        <v>2020</v>
      </c>
    </row>
    <row r="7" spans="1:21" ht="18" customHeight="1">
      <c r="A7" s="120" t="s">
        <v>193</v>
      </c>
      <c r="B7" s="121"/>
      <c r="C7" s="28">
        <v>21.56</v>
      </c>
      <c r="D7" s="28">
        <v>21.59</v>
      </c>
      <c r="E7" s="28">
        <v>20.41</v>
      </c>
      <c r="F7" s="28">
        <v>20.49</v>
      </c>
      <c r="G7" s="28">
        <v>21.24</v>
      </c>
      <c r="H7" s="28">
        <v>19.77</v>
      </c>
      <c r="I7" s="28">
        <v>20.51</v>
      </c>
      <c r="J7" s="28">
        <v>20.87</v>
      </c>
      <c r="S7" s="71"/>
      <c r="T7" s="71"/>
      <c r="U7" s="71"/>
    </row>
    <row r="8" spans="1:21" ht="18" customHeight="1">
      <c r="A8" s="120" t="s">
        <v>194</v>
      </c>
      <c r="B8" s="121"/>
      <c r="C8" s="27">
        <v>19.32</v>
      </c>
      <c r="D8" s="27">
        <v>19.34</v>
      </c>
      <c r="E8" s="27">
        <v>18.809999999999999</v>
      </c>
      <c r="F8" s="27">
        <v>19.149999999999999</v>
      </c>
      <c r="G8" s="27">
        <v>17.760000000000002</v>
      </c>
      <c r="H8" s="27">
        <v>19.45</v>
      </c>
      <c r="I8" s="27">
        <v>18.87</v>
      </c>
      <c r="J8" s="27">
        <v>18.41</v>
      </c>
      <c r="S8" s="71"/>
      <c r="T8" s="71"/>
      <c r="U8" s="71"/>
    </row>
    <row r="9" spans="1:21" ht="18" customHeight="1">
      <c r="A9" s="120" t="s">
        <v>195</v>
      </c>
      <c r="B9" s="121"/>
      <c r="C9" s="28">
        <v>20.39</v>
      </c>
      <c r="D9" s="28">
        <v>20.28</v>
      </c>
      <c r="E9" s="28">
        <v>20.46</v>
      </c>
      <c r="F9" s="28">
        <v>20.04</v>
      </c>
      <c r="G9" s="28">
        <v>21.05</v>
      </c>
      <c r="H9" s="28">
        <v>20.04</v>
      </c>
      <c r="I9" s="28">
        <v>20.059999999999999</v>
      </c>
      <c r="J9" s="28">
        <v>21.62</v>
      </c>
      <c r="S9" s="71"/>
      <c r="T9" s="71"/>
      <c r="U9" s="71"/>
    </row>
    <row r="10" spans="1:21" ht="18" customHeight="1">
      <c r="A10" s="120" t="s">
        <v>196</v>
      </c>
      <c r="B10" s="121"/>
      <c r="C10" s="27">
        <v>19.920000000000002</v>
      </c>
      <c r="D10" s="27">
        <v>20.25</v>
      </c>
      <c r="E10" s="27">
        <v>20.13</v>
      </c>
      <c r="F10" s="27">
        <v>19.97</v>
      </c>
      <c r="G10" s="27">
        <v>19.89</v>
      </c>
      <c r="H10" s="27">
        <v>20.260000000000002</v>
      </c>
      <c r="I10" s="27">
        <v>20.13</v>
      </c>
      <c r="J10" s="27">
        <v>20.49</v>
      </c>
      <c r="S10" s="71"/>
      <c r="T10" s="71"/>
      <c r="U10" s="71"/>
    </row>
    <row r="11" spans="1:21" ht="18" customHeight="1">
      <c r="A11" s="120" t="s">
        <v>197</v>
      </c>
      <c r="B11" s="121"/>
      <c r="C11" s="28">
        <v>18.809999999999999</v>
      </c>
      <c r="D11" s="28">
        <v>18.54</v>
      </c>
      <c r="E11" s="28">
        <v>20.190000000000001</v>
      </c>
      <c r="F11" s="28">
        <v>20.350000000000001</v>
      </c>
      <c r="G11" s="28">
        <v>20.059999999999999</v>
      </c>
      <c r="H11" s="28">
        <v>20.48</v>
      </c>
      <c r="I11" s="28">
        <v>20.43</v>
      </c>
      <c r="J11" s="28">
        <v>18.61</v>
      </c>
      <c r="S11" s="71"/>
      <c r="T11" s="71"/>
      <c r="U11" s="71"/>
    </row>
    <row r="12" spans="1:21" ht="18" customHeight="1">
      <c r="A12" s="120" t="s">
        <v>198</v>
      </c>
      <c r="B12" s="121"/>
      <c r="C12" s="34">
        <v>100</v>
      </c>
      <c r="D12" s="34">
        <v>100</v>
      </c>
      <c r="E12" s="34">
        <v>100</v>
      </c>
      <c r="F12" s="34">
        <v>100</v>
      </c>
      <c r="G12" s="34">
        <v>100</v>
      </c>
      <c r="H12" s="34">
        <v>100</v>
      </c>
      <c r="I12" s="34">
        <v>100</v>
      </c>
      <c r="J12" s="34">
        <v>100</v>
      </c>
      <c r="L12" s="71"/>
      <c r="M12" s="71"/>
      <c r="N12" s="71"/>
      <c r="O12" s="71"/>
      <c r="P12" s="71"/>
      <c r="Q12" s="71"/>
      <c r="R12" s="71"/>
      <c r="S12" s="71"/>
    </row>
    <row r="13" spans="1:21" s="19" customFormat="1" ht="9.75" customHeight="1">
      <c r="A13" s="115" t="s">
        <v>152</v>
      </c>
      <c r="B13" s="116"/>
      <c r="C13" s="116"/>
      <c r="D13" s="116"/>
      <c r="E13" s="116"/>
      <c r="F13" s="134"/>
      <c r="G13" s="10"/>
      <c r="H13" s="9"/>
      <c r="I13" s="88"/>
    </row>
    <row r="14" spans="1:21" s="19" customFormat="1" ht="17.25" customHeight="1">
      <c r="A14"/>
      <c r="B14"/>
      <c r="C14" s="48"/>
      <c r="D14" s="48"/>
      <c r="E14" s="48"/>
      <c r="F14" s="48"/>
      <c r="G14" s="48"/>
      <c r="H14" s="48"/>
      <c r="I14" s="7" t="s">
        <v>56</v>
      </c>
    </row>
    <row r="15" spans="1:21">
      <c r="K15" s="19"/>
      <c r="L15" s="19"/>
      <c r="M15" s="19"/>
      <c r="N15" s="19"/>
      <c r="O15" s="19"/>
      <c r="P15" s="19"/>
      <c r="Q15" s="19"/>
      <c r="R15" s="19"/>
    </row>
    <row r="16" spans="1:21">
      <c r="C16" s="20"/>
      <c r="D16" s="20"/>
      <c r="E16" s="20"/>
      <c r="F16" s="20"/>
      <c r="G16" s="20"/>
      <c r="H16" s="20"/>
      <c r="K16" s="19"/>
      <c r="L16" s="19"/>
      <c r="M16" s="19"/>
      <c r="N16" s="19"/>
      <c r="O16" s="19"/>
      <c r="P16" s="19"/>
      <c r="Q16" s="19"/>
      <c r="R16" s="19"/>
    </row>
    <row r="17" spans="8:18">
      <c r="H17" s="48"/>
      <c r="K17" s="19"/>
      <c r="L17" s="19"/>
      <c r="M17" s="19"/>
      <c r="N17" s="19"/>
      <c r="O17" s="19"/>
      <c r="P17" s="19"/>
      <c r="Q17" s="19"/>
      <c r="R17" s="19"/>
    </row>
    <row r="18" spans="8:18">
      <c r="K18" s="19"/>
      <c r="L18" s="19"/>
      <c r="M18" s="19"/>
      <c r="N18" s="19"/>
      <c r="O18" s="19"/>
      <c r="P18" s="19"/>
      <c r="Q18" s="19"/>
      <c r="R18" s="19"/>
    </row>
    <row r="19" spans="8:18">
      <c r="K19" s="19"/>
      <c r="L19" s="19"/>
      <c r="M19" s="19"/>
      <c r="N19" s="19"/>
      <c r="O19" s="19"/>
      <c r="P19" s="19"/>
      <c r="Q19" s="91"/>
      <c r="R19" s="19"/>
    </row>
    <row r="20" spans="8:18">
      <c r="K20" s="19"/>
    </row>
  </sheetData>
  <mergeCells count="9">
    <mergeCell ref="A4:J4"/>
    <mergeCell ref="A12:B12"/>
    <mergeCell ref="A13:F13"/>
    <mergeCell ref="A6:B6"/>
    <mergeCell ref="A7:B7"/>
    <mergeCell ref="A8:B8"/>
    <mergeCell ref="A9:B9"/>
    <mergeCell ref="A10:B10"/>
    <mergeCell ref="A11:B11"/>
  </mergeCells>
  <hyperlinks>
    <hyperlink ref="I14" location="الفهرس!A1" display="العودة الى الفهرس" xr:uid="{00000000-0004-0000-0600-000000000000}"/>
  </hyperlinks>
  <pageMargins left="0.7" right="0.7" top="0.75" bottom="0.75" header="0.3" footer="0.3"/>
  <pageSetup paperSize="9" scale="64" orientation="portrait" horizontalDpi="300" verticalDpi="300" r:id="rId1"/>
  <rowBreaks count="1" manualBreakCount="1">
    <brk id="1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7"/>
  <sheetViews>
    <sheetView showGridLines="0" showRowColHeaders="0" rightToLeft="1" view="pageBreakPreview" zoomScaleNormal="100" zoomScaleSheetLayoutView="100" zoomScalePageLayoutView="43" workbookViewId="0">
      <selection activeCell="A101" sqref="A101"/>
    </sheetView>
  </sheetViews>
  <sheetFormatPr defaultColWidth="9" defaultRowHeight="11.4"/>
  <cols>
    <col min="1" max="1" width="8" style="21" customWidth="1"/>
    <col min="2" max="2" width="45.6640625" style="22" customWidth="1"/>
    <col min="3" max="9" width="10.6640625" style="22" customWidth="1"/>
    <col min="10" max="10" width="9.109375" style="22" bestFit="1" customWidth="1"/>
    <col min="11" max="16384" width="9" style="22"/>
  </cols>
  <sheetData>
    <row r="1" spans="1:10" ht="21.75" customHeight="1"/>
    <row r="2" spans="1:10" ht="21.75" customHeight="1"/>
    <row r="3" spans="1:10" ht="21.75" customHeight="1"/>
    <row r="4" spans="1:10" ht="21.75" customHeight="1">
      <c r="A4" s="136" t="s">
        <v>199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0" ht="21.75" customHeight="1"/>
    <row r="6" spans="1:10" s="23" customFormat="1" ht="24" customHeight="1">
      <c r="A6" s="131" t="s">
        <v>200</v>
      </c>
      <c r="B6" s="131" t="s">
        <v>59</v>
      </c>
      <c r="C6" s="124" t="s">
        <v>201</v>
      </c>
      <c r="D6" s="125"/>
      <c r="E6" s="125"/>
      <c r="F6" s="125"/>
      <c r="G6" s="125"/>
      <c r="H6" s="125"/>
      <c r="I6" s="125"/>
      <c r="J6" s="125"/>
    </row>
    <row r="7" spans="1:10" s="23" customFormat="1" ht="24" customHeight="1">
      <c r="A7" s="132"/>
      <c r="B7" s="132"/>
      <c r="C7" s="126"/>
      <c r="D7" s="127"/>
      <c r="E7" s="127"/>
      <c r="F7" s="127"/>
      <c r="G7" s="127"/>
      <c r="H7" s="127"/>
      <c r="I7" s="127"/>
      <c r="J7" s="127"/>
    </row>
    <row r="8" spans="1:10" s="23" customFormat="1" ht="24" customHeight="1">
      <c r="A8" s="133"/>
      <c r="B8" s="133"/>
      <c r="C8" s="8">
        <v>2013</v>
      </c>
      <c r="D8" s="8">
        <v>2014</v>
      </c>
      <c r="E8" s="8">
        <v>2015</v>
      </c>
      <c r="F8" s="8">
        <v>2016</v>
      </c>
      <c r="G8" s="8">
        <v>2017</v>
      </c>
      <c r="H8" s="8">
        <v>2018</v>
      </c>
      <c r="I8" s="8">
        <v>2019</v>
      </c>
      <c r="J8" s="8">
        <v>2020</v>
      </c>
    </row>
    <row r="9" spans="1:10" s="23" customFormat="1" ht="18" customHeight="1">
      <c r="A9" s="128" t="s">
        <v>156</v>
      </c>
      <c r="B9" s="5" t="s">
        <v>202</v>
      </c>
      <c r="C9" s="4">
        <v>6132</v>
      </c>
      <c r="D9" s="4">
        <v>6134</v>
      </c>
      <c r="E9" s="4">
        <v>5523</v>
      </c>
      <c r="F9" s="4">
        <v>6218</v>
      </c>
      <c r="G9" s="4">
        <v>5397</v>
      </c>
      <c r="H9" s="4">
        <v>5665</v>
      </c>
      <c r="I9" s="4">
        <v>5955</v>
      </c>
      <c r="J9" s="4">
        <v>6347</v>
      </c>
    </row>
    <row r="10" spans="1:10" s="23" customFormat="1" ht="18" customHeight="1">
      <c r="A10" s="129"/>
      <c r="B10" s="3" t="s">
        <v>203</v>
      </c>
      <c r="C10" s="2">
        <v>5862</v>
      </c>
      <c r="D10" s="2">
        <v>5992</v>
      </c>
      <c r="E10" s="2">
        <v>5405</v>
      </c>
      <c r="F10" s="2">
        <v>5703</v>
      </c>
      <c r="G10" s="2">
        <v>5529</v>
      </c>
      <c r="H10" s="2">
        <v>5354</v>
      </c>
      <c r="I10" s="2">
        <v>5408</v>
      </c>
      <c r="J10" s="2">
        <v>5984</v>
      </c>
    </row>
    <row r="11" spans="1:10" s="23" customFormat="1" ht="18" customHeight="1">
      <c r="A11" s="129"/>
      <c r="B11" s="5" t="s">
        <v>159</v>
      </c>
      <c r="C11" s="4">
        <v>6073</v>
      </c>
      <c r="D11" s="4">
        <v>6035</v>
      </c>
      <c r="E11" s="4">
        <v>5353</v>
      </c>
      <c r="F11" s="4">
        <v>6097</v>
      </c>
      <c r="G11" s="4">
        <v>5394</v>
      </c>
      <c r="H11" s="4">
        <v>5370</v>
      </c>
      <c r="I11" s="4">
        <v>5701</v>
      </c>
      <c r="J11" s="4">
        <v>6045</v>
      </c>
    </row>
    <row r="12" spans="1:10" s="23" customFormat="1" ht="18" customHeight="1">
      <c r="A12" s="129"/>
      <c r="B12" s="3" t="s">
        <v>74</v>
      </c>
      <c r="C12" s="2">
        <v>5580</v>
      </c>
      <c r="D12" s="2">
        <v>5967</v>
      </c>
      <c r="E12" s="2">
        <v>5200</v>
      </c>
      <c r="F12" s="2">
        <v>5990</v>
      </c>
      <c r="G12" s="2">
        <v>4963</v>
      </c>
      <c r="H12" s="2">
        <v>5096</v>
      </c>
      <c r="I12" s="2">
        <v>5733</v>
      </c>
      <c r="J12" s="2">
        <v>6073</v>
      </c>
    </row>
    <row r="13" spans="1:10" s="23" customFormat="1" ht="18" customHeight="1">
      <c r="A13" s="129"/>
      <c r="B13" s="5" t="s">
        <v>160</v>
      </c>
      <c r="C13" s="4">
        <v>5270</v>
      </c>
      <c r="D13" s="4">
        <v>5746</v>
      </c>
      <c r="E13" s="4">
        <v>4970</v>
      </c>
      <c r="F13" s="4">
        <v>5524</v>
      </c>
      <c r="G13" s="4">
        <v>4863</v>
      </c>
      <c r="H13" s="4">
        <v>5083</v>
      </c>
      <c r="I13" s="4">
        <v>5359</v>
      </c>
      <c r="J13" s="4">
        <v>5557</v>
      </c>
    </row>
    <row r="14" spans="1:10" s="23" customFormat="1" ht="18" customHeight="1">
      <c r="A14" s="129"/>
      <c r="B14" s="3" t="s">
        <v>82</v>
      </c>
      <c r="C14" s="2">
        <v>5751</v>
      </c>
      <c r="D14" s="2">
        <v>6176</v>
      </c>
      <c r="E14" s="2">
        <v>5442</v>
      </c>
      <c r="F14" s="2">
        <v>6160</v>
      </c>
      <c r="G14" s="2">
        <v>5414</v>
      </c>
      <c r="H14" s="2">
        <v>5195</v>
      </c>
      <c r="I14" s="2">
        <v>5786</v>
      </c>
      <c r="J14" s="2">
        <v>6027</v>
      </c>
    </row>
    <row r="15" spans="1:10" s="23" customFormat="1" ht="18" customHeight="1">
      <c r="A15" s="129"/>
      <c r="B15" s="5" t="s">
        <v>120</v>
      </c>
      <c r="C15" s="4">
        <v>5808</v>
      </c>
      <c r="D15" s="4">
        <v>5824</v>
      </c>
      <c r="E15" s="4">
        <v>4885</v>
      </c>
      <c r="F15" s="4">
        <v>5817</v>
      </c>
      <c r="G15" s="4">
        <v>5062</v>
      </c>
      <c r="H15" s="4">
        <v>5149</v>
      </c>
      <c r="I15" s="4">
        <v>5654</v>
      </c>
      <c r="J15" s="4">
        <v>5816</v>
      </c>
    </row>
    <row r="16" spans="1:10" s="23" customFormat="1" ht="18" customHeight="1">
      <c r="A16" s="129"/>
      <c r="B16" s="3" t="s">
        <v>96</v>
      </c>
      <c r="C16" s="2">
        <v>6382</v>
      </c>
      <c r="D16" s="2">
        <v>6016</v>
      </c>
      <c r="E16" s="2">
        <v>5133</v>
      </c>
      <c r="F16" s="2">
        <v>6067</v>
      </c>
      <c r="G16" s="2">
        <v>4570</v>
      </c>
      <c r="H16" s="2">
        <v>5337</v>
      </c>
      <c r="I16" s="2">
        <v>5686</v>
      </c>
      <c r="J16" s="2">
        <v>5634</v>
      </c>
    </row>
    <row r="17" spans="1:10" s="23" customFormat="1" ht="18" customHeight="1">
      <c r="A17" s="129"/>
      <c r="B17" s="5" t="s">
        <v>144</v>
      </c>
      <c r="C17" s="4" t="s">
        <v>161</v>
      </c>
      <c r="D17" s="4">
        <v>5229</v>
      </c>
      <c r="E17" s="4">
        <v>4963</v>
      </c>
      <c r="F17" s="4">
        <v>5796</v>
      </c>
      <c r="G17" s="4">
        <v>5128</v>
      </c>
      <c r="H17" s="4">
        <v>5079</v>
      </c>
      <c r="I17" s="4">
        <v>5338</v>
      </c>
      <c r="J17" s="4">
        <v>5532</v>
      </c>
    </row>
    <row r="18" spans="1:10" s="23" customFormat="1" ht="18" customHeight="1">
      <c r="A18" s="129"/>
      <c r="B18" s="3" t="s">
        <v>162</v>
      </c>
      <c r="C18" s="2" t="s">
        <v>161</v>
      </c>
      <c r="D18" s="2">
        <v>6220</v>
      </c>
      <c r="E18" s="2" t="s">
        <v>161</v>
      </c>
      <c r="F18" s="2" t="s">
        <v>161</v>
      </c>
      <c r="G18" s="2" t="s">
        <v>161</v>
      </c>
      <c r="H18" s="2" t="s">
        <v>161</v>
      </c>
      <c r="I18" s="2" t="s">
        <v>161</v>
      </c>
      <c r="J18" s="2" t="s">
        <v>161</v>
      </c>
    </row>
    <row r="19" spans="1:10" s="23" customFormat="1" ht="18" customHeight="1">
      <c r="A19" s="129"/>
      <c r="B19" s="5" t="s">
        <v>163</v>
      </c>
      <c r="C19" s="4">
        <v>5598</v>
      </c>
      <c r="D19" s="4">
        <v>5520</v>
      </c>
      <c r="E19" s="4">
        <v>4812</v>
      </c>
      <c r="F19" s="4">
        <v>5383</v>
      </c>
      <c r="G19" s="4">
        <v>4654</v>
      </c>
      <c r="H19" s="4">
        <v>4887</v>
      </c>
      <c r="I19" s="4">
        <v>5114</v>
      </c>
      <c r="J19" s="4">
        <v>5574</v>
      </c>
    </row>
    <row r="20" spans="1:10" s="23" customFormat="1" ht="18" customHeight="1">
      <c r="A20" s="129"/>
      <c r="B20" s="3" t="s">
        <v>110</v>
      </c>
      <c r="C20" s="2">
        <v>5984</v>
      </c>
      <c r="D20" s="2">
        <v>5873</v>
      </c>
      <c r="E20" s="2">
        <v>5056</v>
      </c>
      <c r="F20" s="2">
        <v>6022</v>
      </c>
      <c r="G20" s="2">
        <v>5156</v>
      </c>
      <c r="H20" s="2">
        <v>5552</v>
      </c>
      <c r="I20" s="2">
        <v>5564</v>
      </c>
      <c r="J20" s="2">
        <v>5529</v>
      </c>
    </row>
    <row r="21" spans="1:10" s="23" customFormat="1" ht="18" customHeight="1">
      <c r="A21" s="130"/>
      <c r="B21" s="5" t="s">
        <v>149</v>
      </c>
      <c r="C21" s="4">
        <v>6290</v>
      </c>
      <c r="D21" s="4">
        <v>6083</v>
      </c>
      <c r="E21" s="4">
        <v>5568</v>
      </c>
      <c r="F21" s="4">
        <v>5739</v>
      </c>
      <c r="G21" s="4">
        <v>5604</v>
      </c>
      <c r="H21" s="4">
        <v>5334</v>
      </c>
      <c r="I21" s="4">
        <v>5366</v>
      </c>
      <c r="J21" s="4">
        <v>6243</v>
      </c>
    </row>
    <row r="22" spans="1:10" s="23" customFormat="1" ht="18" customHeight="1">
      <c r="A22" s="120" t="s">
        <v>164</v>
      </c>
      <c r="B22" s="121"/>
      <c r="C22" s="12">
        <v>5885</v>
      </c>
      <c r="D22" s="12">
        <v>5909</v>
      </c>
      <c r="E22" s="12">
        <v>5193</v>
      </c>
      <c r="F22" s="12">
        <v>5876</v>
      </c>
      <c r="G22" s="12">
        <v>5145</v>
      </c>
      <c r="H22" s="12">
        <v>5258</v>
      </c>
      <c r="I22" s="12">
        <v>5555</v>
      </c>
      <c r="J22" s="12">
        <v>5863</v>
      </c>
    </row>
    <row r="23" spans="1:10" s="23" customFormat="1" ht="18" customHeight="1">
      <c r="A23" s="122" t="s">
        <v>165</v>
      </c>
      <c r="B23" s="5" t="s">
        <v>80</v>
      </c>
      <c r="C23" s="4">
        <v>5061</v>
      </c>
      <c r="D23" s="4">
        <v>5760</v>
      </c>
      <c r="E23" s="4">
        <v>4835</v>
      </c>
      <c r="F23" s="4">
        <v>5903</v>
      </c>
      <c r="G23" s="4">
        <v>5036</v>
      </c>
      <c r="H23" s="4">
        <v>5145</v>
      </c>
      <c r="I23" s="4">
        <v>5949</v>
      </c>
      <c r="J23" s="4">
        <v>5541</v>
      </c>
    </row>
    <row r="24" spans="1:10" s="23" customFormat="1" ht="18" customHeight="1">
      <c r="A24" s="123"/>
      <c r="B24" s="3" t="s">
        <v>92</v>
      </c>
      <c r="C24" s="2">
        <v>5595</v>
      </c>
      <c r="D24" s="2">
        <v>5403</v>
      </c>
      <c r="E24" s="2">
        <v>4654</v>
      </c>
      <c r="F24" s="2">
        <v>5338</v>
      </c>
      <c r="G24" s="2">
        <v>4610</v>
      </c>
      <c r="H24" s="2">
        <v>4759</v>
      </c>
      <c r="I24" s="2">
        <v>4796</v>
      </c>
      <c r="J24" s="2">
        <v>4890</v>
      </c>
    </row>
    <row r="25" spans="1:10" s="23" customFormat="1" ht="18" customHeight="1">
      <c r="A25" s="123"/>
      <c r="B25" s="5" t="s">
        <v>166</v>
      </c>
      <c r="C25" s="4">
        <v>5370</v>
      </c>
      <c r="D25" s="4">
        <v>5583</v>
      </c>
      <c r="E25" s="4">
        <v>4924</v>
      </c>
      <c r="F25" s="4">
        <v>5516</v>
      </c>
      <c r="G25" s="4">
        <v>4553</v>
      </c>
      <c r="H25" s="4">
        <v>4376</v>
      </c>
      <c r="I25" s="4">
        <v>4736</v>
      </c>
      <c r="J25" s="4">
        <v>5325</v>
      </c>
    </row>
    <row r="26" spans="1:10" s="23" customFormat="1" ht="18" customHeight="1">
      <c r="A26" s="123"/>
      <c r="B26" s="3" t="s">
        <v>167</v>
      </c>
      <c r="C26" s="2" t="s">
        <v>161</v>
      </c>
      <c r="D26" s="2">
        <v>5354</v>
      </c>
      <c r="E26" s="2">
        <v>4844</v>
      </c>
      <c r="F26" s="2">
        <v>5444</v>
      </c>
      <c r="G26" s="2">
        <v>3808</v>
      </c>
      <c r="H26" s="2">
        <v>5026</v>
      </c>
      <c r="I26" s="2" t="s">
        <v>161</v>
      </c>
      <c r="J26" s="2">
        <v>5081</v>
      </c>
    </row>
    <row r="27" spans="1:10" s="23" customFormat="1" ht="18" customHeight="1">
      <c r="A27" s="123"/>
      <c r="B27" s="5" t="s">
        <v>168</v>
      </c>
      <c r="C27" s="4">
        <v>5491</v>
      </c>
      <c r="D27" s="4">
        <v>5458</v>
      </c>
      <c r="E27" s="4">
        <v>4781</v>
      </c>
      <c r="F27" s="4">
        <v>5491</v>
      </c>
      <c r="G27" s="4">
        <v>4510</v>
      </c>
      <c r="H27" s="4">
        <v>4779</v>
      </c>
      <c r="I27" s="4">
        <v>5055</v>
      </c>
      <c r="J27" s="4">
        <v>4555</v>
      </c>
    </row>
    <row r="28" spans="1:10" s="23" customFormat="1" ht="18" customHeight="1">
      <c r="A28" s="123"/>
      <c r="B28" s="3" t="s">
        <v>169</v>
      </c>
      <c r="C28" s="2">
        <v>5594</v>
      </c>
      <c r="D28" s="2">
        <v>5595</v>
      </c>
      <c r="E28" s="2">
        <v>4976</v>
      </c>
      <c r="F28" s="2">
        <v>5612</v>
      </c>
      <c r="G28" s="2">
        <v>4155</v>
      </c>
      <c r="H28" s="2">
        <v>4940</v>
      </c>
      <c r="I28" s="2">
        <v>4485</v>
      </c>
      <c r="J28" s="2">
        <v>4959</v>
      </c>
    </row>
    <row r="29" spans="1:10" s="23" customFormat="1" ht="18" customHeight="1">
      <c r="A29" s="120" t="s">
        <v>170</v>
      </c>
      <c r="B29" s="121"/>
      <c r="C29" s="12">
        <v>5422</v>
      </c>
      <c r="D29" s="12">
        <v>5526</v>
      </c>
      <c r="E29" s="12">
        <v>4836</v>
      </c>
      <c r="F29" s="12">
        <v>5551</v>
      </c>
      <c r="G29" s="12">
        <v>4445</v>
      </c>
      <c r="H29" s="12">
        <v>4838</v>
      </c>
      <c r="I29" s="12">
        <v>5004</v>
      </c>
      <c r="J29" s="12">
        <v>5059</v>
      </c>
    </row>
    <row r="30" spans="1:10" s="23" customFormat="1" ht="18" customHeight="1">
      <c r="A30" s="122" t="s">
        <v>171</v>
      </c>
      <c r="B30" s="5" t="s">
        <v>112</v>
      </c>
      <c r="C30" s="4">
        <v>7218</v>
      </c>
      <c r="D30" s="4">
        <v>6554</v>
      </c>
      <c r="E30" s="4">
        <v>6207</v>
      </c>
      <c r="F30" s="4">
        <v>6184</v>
      </c>
      <c r="G30" s="4">
        <v>6232</v>
      </c>
      <c r="H30" s="4">
        <v>4985</v>
      </c>
      <c r="I30" s="4">
        <v>5856</v>
      </c>
      <c r="J30" s="4">
        <v>6863</v>
      </c>
    </row>
    <row r="31" spans="1:10" s="23" customFormat="1" ht="18" customHeight="1">
      <c r="A31" s="123"/>
      <c r="B31" s="3" t="s">
        <v>122</v>
      </c>
      <c r="C31" s="2" t="s">
        <v>161</v>
      </c>
      <c r="D31" s="2">
        <v>4929</v>
      </c>
      <c r="E31" s="2">
        <v>3996</v>
      </c>
      <c r="F31" s="2">
        <v>3928</v>
      </c>
      <c r="G31" s="2">
        <v>4345</v>
      </c>
      <c r="H31" s="2">
        <v>3763</v>
      </c>
      <c r="I31" s="2">
        <v>3742</v>
      </c>
      <c r="J31" s="2">
        <v>4379</v>
      </c>
    </row>
    <row r="32" spans="1:10" s="23" customFormat="1" ht="18" customHeight="1">
      <c r="A32" s="123"/>
      <c r="B32" s="5" t="s">
        <v>124</v>
      </c>
      <c r="C32" s="4" t="s">
        <v>161</v>
      </c>
      <c r="D32" s="4">
        <v>7190</v>
      </c>
      <c r="E32" s="4">
        <v>5891</v>
      </c>
      <c r="F32" s="4">
        <v>6152</v>
      </c>
      <c r="G32" s="4">
        <v>5872</v>
      </c>
      <c r="H32" s="4">
        <v>5584</v>
      </c>
      <c r="I32" s="4">
        <v>5542</v>
      </c>
      <c r="J32" s="4">
        <v>7167</v>
      </c>
    </row>
    <row r="33" spans="1:10" s="23" customFormat="1" ht="18" customHeight="1">
      <c r="A33" s="123"/>
      <c r="B33" s="3" t="s">
        <v>173</v>
      </c>
      <c r="C33" s="2" t="s">
        <v>161</v>
      </c>
      <c r="D33" s="2" t="s">
        <v>161</v>
      </c>
      <c r="E33" s="2">
        <v>5559</v>
      </c>
      <c r="F33" s="2">
        <v>5970</v>
      </c>
      <c r="G33" s="2">
        <v>6150</v>
      </c>
      <c r="H33" s="2">
        <v>4320</v>
      </c>
      <c r="I33" s="2">
        <v>5543</v>
      </c>
      <c r="J33" s="2">
        <v>6578</v>
      </c>
    </row>
    <row r="34" spans="1:10" s="23" customFormat="1" ht="18" customHeight="1">
      <c r="A34" s="123"/>
      <c r="B34" s="5" t="s">
        <v>174</v>
      </c>
      <c r="C34" s="4">
        <v>6806</v>
      </c>
      <c r="D34" s="4">
        <v>5279</v>
      </c>
      <c r="E34" s="4">
        <v>5135</v>
      </c>
      <c r="F34" s="4">
        <v>5099</v>
      </c>
      <c r="G34" s="4">
        <v>5720</v>
      </c>
      <c r="H34" s="4">
        <v>4671</v>
      </c>
      <c r="I34" s="4">
        <v>4739</v>
      </c>
      <c r="J34" s="4">
        <v>5635</v>
      </c>
    </row>
    <row r="35" spans="1:10" s="23" customFormat="1" ht="18" customHeight="1">
      <c r="A35" s="123"/>
      <c r="B35" s="3" t="s">
        <v>128</v>
      </c>
      <c r="C35" s="2" t="s">
        <v>161</v>
      </c>
      <c r="D35" s="2">
        <v>6448</v>
      </c>
      <c r="E35" s="2">
        <v>6100</v>
      </c>
      <c r="F35" s="2">
        <v>6149</v>
      </c>
      <c r="G35" s="2">
        <v>6431</v>
      </c>
      <c r="H35" s="2">
        <v>5829</v>
      </c>
      <c r="I35" s="2">
        <v>5852</v>
      </c>
      <c r="J35" s="2">
        <v>6787</v>
      </c>
    </row>
    <row r="36" spans="1:10" s="23" customFormat="1" ht="18" customHeight="1">
      <c r="A36" s="123"/>
      <c r="B36" s="5" t="s">
        <v>175</v>
      </c>
      <c r="C36" s="4" t="s">
        <v>161</v>
      </c>
      <c r="D36" s="4">
        <v>4774</v>
      </c>
      <c r="E36" s="4">
        <v>4015</v>
      </c>
      <c r="F36" s="4">
        <v>3980</v>
      </c>
      <c r="G36" s="4">
        <v>3920</v>
      </c>
      <c r="H36" s="4">
        <v>3954</v>
      </c>
      <c r="I36" s="4">
        <v>3952</v>
      </c>
      <c r="J36" s="4">
        <v>3005</v>
      </c>
    </row>
    <row r="37" spans="1:10" s="23" customFormat="1" ht="18" customHeight="1">
      <c r="A37" s="137" t="s">
        <v>176</v>
      </c>
      <c r="B37" s="138"/>
      <c r="C37" s="12">
        <v>7012</v>
      </c>
      <c r="D37" s="12">
        <v>5862</v>
      </c>
      <c r="E37" s="12">
        <v>5272</v>
      </c>
      <c r="F37" s="12">
        <v>5352</v>
      </c>
      <c r="G37" s="12">
        <v>5524</v>
      </c>
      <c r="H37" s="12">
        <v>4729</v>
      </c>
      <c r="I37" s="12">
        <v>5032</v>
      </c>
      <c r="J37" s="12">
        <v>5773</v>
      </c>
    </row>
    <row r="38" spans="1:10" s="23" customFormat="1" ht="18" customHeight="1">
      <c r="A38" s="122" t="s">
        <v>177</v>
      </c>
      <c r="B38" s="35" t="s">
        <v>72</v>
      </c>
      <c r="C38" s="4">
        <v>4459</v>
      </c>
      <c r="D38" s="4">
        <v>4512</v>
      </c>
      <c r="E38" s="4">
        <v>4242</v>
      </c>
      <c r="F38" s="4">
        <v>4297</v>
      </c>
      <c r="G38" s="4">
        <v>4097</v>
      </c>
      <c r="H38" s="4">
        <v>4037</v>
      </c>
      <c r="I38" s="4">
        <v>4077</v>
      </c>
      <c r="J38" s="4">
        <v>4750</v>
      </c>
    </row>
    <row r="39" spans="1:10" s="23" customFormat="1" ht="18" customHeight="1">
      <c r="A39" s="123"/>
      <c r="B39" s="3" t="s">
        <v>204</v>
      </c>
      <c r="C39" s="2">
        <v>6259</v>
      </c>
      <c r="D39" s="2">
        <v>6961</v>
      </c>
      <c r="E39" s="2">
        <v>6522</v>
      </c>
      <c r="F39" s="2">
        <v>6969</v>
      </c>
      <c r="G39" s="2">
        <v>6250</v>
      </c>
      <c r="H39" s="2">
        <v>6392</v>
      </c>
      <c r="I39" s="2">
        <v>6756</v>
      </c>
      <c r="J39" s="2">
        <v>6663</v>
      </c>
    </row>
    <row r="40" spans="1:10" s="23" customFormat="1" ht="18" customHeight="1">
      <c r="A40" s="123"/>
      <c r="B40" s="5" t="s">
        <v>130</v>
      </c>
      <c r="C40" s="4" t="s">
        <v>161</v>
      </c>
      <c r="D40" s="4">
        <v>6857</v>
      </c>
      <c r="E40" s="4">
        <v>5381</v>
      </c>
      <c r="F40" s="4">
        <v>5736</v>
      </c>
      <c r="G40" s="4">
        <v>5322</v>
      </c>
      <c r="H40" s="4">
        <v>5435</v>
      </c>
      <c r="I40" s="4">
        <v>5022</v>
      </c>
      <c r="J40" s="4">
        <v>6047</v>
      </c>
    </row>
    <row r="41" spans="1:10" s="23" customFormat="1" ht="18" customHeight="1">
      <c r="A41" s="123"/>
      <c r="B41" s="3" t="s">
        <v>78</v>
      </c>
      <c r="C41" s="2">
        <v>7009</v>
      </c>
      <c r="D41" s="2">
        <v>7249</v>
      </c>
      <c r="E41" s="2">
        <v>6739</v>
      </c>
      <c r="F41" s="2">
        <v>7078</v>
      </c>
      <c r="G41" s="2">
        <v>6741</v>
      </c>
      <c r="H41" s="2">
        <v>6718</v>
      </c>
      <c r="I41" s="2">
        <v>7087</v>
      </c>
      <c r="J41" s="2">
        <v>7117</v>
      </c>
    </row>
    <row r="42" spans="1:10" s="23" customFormat="1" ht="18" customHeight="1">
      <c r="A42" s="123"/>
      <c r="B42" s="5" t="s">
        <v>178</v>
      </c>
      <c r="C42" s="4">
        <v>5328</v>
      </c>
      <c r="D42" s="4">
        <v>5330</v>
      </c>
      <c r="E42" s="4">
        <v>4903</v>
      </c>
      <c r="F42" s="4">
        <v>5133</v>
      </c>
      <c r="G42" s="4">
        <v>4453</v>
      </c>
      <c r="H42" s="4">
        <v>5027</v>
      </c>
      <c r="I42" s="4">
        <v>5038</v>
      </c>
      <c r="J42" s="4">
        <v>5244</v>
      </c>
    </row>
    <row r="43" spans="1:10" s="23" customFormat="1" ht="18" customHeight="1">
      <c r="A43" s="123"/>
      <c r="B43" s="3" t="s">
        <v>179</v>
      </c>
      <c r="C43" s="2">
        <v>5339</v>
      </c>
      <c r="D43" s="2">
        <v>5387</v>
      </c>
      <c r="E43" s="2">
        <v>4839</v>
      </c>
      <c r="F43" s="2">
        <v>5167</v>
      </c>
      <c r="G43" s="2">
        <v>4665</v>
      </c>
      <c r="H43" s="2">
        <v>4977</v>
      </c>
      <c r="I43" s="2">
        <v>5026</v>
      </c>
      <c r="J43" s="2">
        <v>5507</v>
      </c>
    </row>
    <row r="44" spans="1:10" s="23" customFormat="1" ht="18" customHeight="1">
      <c r="A44" s="123"/>
      <c r="B44" s="5" t="s">
        <v>180</v>
      </c>
      <c r="C44" s="4">
        <v>5017</v>
      </c>
      <c r="D44" s="4">
        <v>5217</v>
      </c>
      <c r="E44" s="4">
        <v>4707</v>
      </c>
      <c r="F44" s="4">
        <v>4930</v>
      </c>
      <c r="G44" s="4">
        <v>4315</v>
      </c>
      <c r="H44" s="4">
        <v>4699</v>
      </c>
      <c r="I44" s="4">
        <v>4646</v>
      </c>
      <c r="J44" s="4">
        <v>4993</v>
      </c>
    </row>
    <row r="45" spans="1:10" s="23" customFormat="1" ht="18" customHeight="1">
      <c r="A45" s="123"/>
      <c r="B45" s="3" t="s">
        <v>181</v>
      </c>
      <c r="C45" s="2">
        <v>5385</v>
      </c>
      <c r="D45" s="2">
        <v>5472</v>
      </c>
      <c r="E45" s="2">
        <v>5006</v>
      </c>
      <c r="F45" s="2">
        <v>5253</v>
      </c>
      <c r="G45" s="2">
        <v>4712</v>
      </c>
      <c r="H45" s="2">
        <v>5059</v>
      </c>
      <c r="I45" s="2">
        <v>5004</v>
      </c>
      <c r="J45" s="2">
        <v>5443</v>
      </c>
    </row>
    <row r="46" spans="1:10" s="23" customFormat="1" ht="18" customHeight="1">
      <c r="A46" s="123"/>
      <c r="B46" s="5" t="s">
        <v>147</v>
      </c>
      <c r="C46" s="4" t="s">
        <v>161</v>
      </c>
      <c r="D46" s="4">
        <v>5311</v>
      </c>
      <c r="E46" s="4">
        <v>5741</v>
      </c>
      <c r="F46" s="4">
        <v>6005</v>
      </c>
      <c r="G46" s="4">
        <v>5260</v>
      </c>
      <c r="H46" s="4">
        <v>5853</v>
      </c>
      <c r="I46" s="4">
        <v>5666</v>
      </c>
      <c r="J46" s="4">
        <v>5778</v>
      </c>
    </row>
    <row r="47" spans="1:10" s="23" customFormat="1" ht="18" customHeight="1">
      <c r="A47" s="123"/>
      <c r="B47" s="3" t="s">
        <v>70</v>
      </c>
      <c r="C47" s="2">
        <v>6438</v>
      </c>
      <c r="D47" s="2">
        <v>6242</v>
      </c>
      <c r="E47" s="2">
        <v>5618</v>
      </c>
      <c r="F47" s="2">
        <v>6365</v>
      </c>
      <c r="G47" s="2">
        <v>6028</v>
      </c>
      <c r="H47" s="2">
        <v>5927</v>
      </c>
      <c r="I47" s="2">
        <v>6209</v>
      </c>
      <c r="J47" s="2">
        <v>6418</v>
      </c>
    </row>
    <row r="48" spans="1:10" s="23" customFormat="1" ht="18" customHeight="1">
      <c r="A48" s="123"/>
      <c r="B48" s="5" t="s">
        <v>182</v>
      </c>
      <c r="C48" s="4" t="s">
        <v>161</v>
      </c>
      <c r="D48" s="4" t="s">
        <v>161</v>
      </c>
      <c r="E48" s="4">
        <v>5353</v>
      </c>
      <c r="F48" s="4">
        <v>6203</v>
      </c>
      <c r="G48" s="4">
        <v>5231</v>
      </c>
      <c r="H48" s="4">
        <v>6380</v>
      </c>
      <c r="I48" s="4">
        <v>6067</v>
      </c>
      <c r="J48" s="4">
        <v>6330</v>
      </c>
    </row>
    <row r="49" spans="1:10" s="23" customFormat="1" ht="18" customHeight="1">
      <c r="A49" s="123"/>
      <c r="B49" s="3" t="s">
        <v>116</v>
      </c>
      <c r="C49" s="2">
        <v>6382</v>
      </c>
      <c r="D49" s="2">
        <v>6290</v>
      </c>
      <c r="E49" s="2">
        <v>6166</v>
      </c>
      <c r="F49" s="2">
        <v>6491</v>
      </c>
      <c r="G49" s="2">
        <v>5747</v>
      </c>
      <c r="H49" s="2">
        <v>6165</v>
      </c>
      <c r="I49" s="2">
        <v>5913</v>
      </c>
      <c r="J49" s="2">
        <v>6761</v>
      </c>
    </row>
    <row r="50" spans="1:10" s="23" customFormat="1" ht="18" customHeight="1">
      <c r="A50" s="139"/>
      <c r="B50" s="5" t="s">
        <v>183</v>
      </c>
      <c r="C50" s="4" t="s">
        <v>161</v>
      </c>
      <c r="D50" s="4" t="s">
        <v>161</v>
      </c>
      <c r="E50" s="4">
        <v>4637</v>
      </c>
      <c r="F50" s="4">
        <v>4992</v>
      </c>
      <c r="G50" s="4">
        <v>4531</v>
      </c>
      <c r="H50" s="4">
        <v>5529</v>
      </c>
      <c r="I50" s="4" t="s">
        <v>161</v>
      </c>
      <c r="J50" s="4">
        <v>4396</v>
      </c>
    </row>
    <row r="51" spans="1:10" s="23" customFormat="1" ht="18" customHeight="1">
      <c r="A51" s="120" t="s">
        <v>184</v>
      </c>
      <c r="B51" s="121"/>
      <c r="C51" s="12">
        <v>5735</v>
      </c>
      <c r="D51" s="12">
        <v>5893</v>
      </c>
      <c r="E51" s="12">
        <v>5373</v>
      </c>
      <c r="F51" s="12">
        <v>5740</v>
      </c>
      <c r="G51" s="12">
        <v>5181</v>
      </c>
      <c r="H51" s="12">
        <v>5554</v>
      </c>
      <c r="I51" s="12">
        <v>5543</v>
      </c>
      <c r="J51" s="12">
        <v>5804</v>
      </c>
    </row>
    <row r="52" spans="1:10" s="23" customFormat="1" ht="18" customHeight="1">
      <c r="A52" s="123" t="s">
        <v>185</v>
      </c>
      <c r="B52" s="35" t="s">
        <v>114</v>
      </c>
      <c r="C52" s="4">
        <v>6306</v>
      </c>
      <c r="D52" s="4">
        <v>7440</v>
      </c>
      <c r="E52" s="4">
        <v>6871</v>
      </c>
      <c r="F52" s="4">
        <v>7415</v>
      </c>
      <c r="G52" s="4">
        <v>6482</v>
      </c>
      <c r="H52" s="4">
        <v>7737</v>
      </c>
      <c r="I52" s="4">
        <v>7275</v>
      </c>
      <c r="J52" s="4">
        <v>6559</v>
      </c>
    </row>
    <row r="53" spans="1:10" s="23" customFormat="1" ht="18" customHeight="1">
      <c r="A53" s="123"/>
      <c r="B53" s="3" t="s">
        <v>132</v>
      </c>
      <c r="C53" s="2" t="s">
        <v>161</v>
      </c>
      <c r="D53" s="2">
        <v>5174</v>
      </c>
      <c r="E53" s="2">
        <v>6189</v>
      </c>
      <c r="F53" s="2">
        <v>6947</v>
      </c>
      <c r="G53" s="2">
        <v>5239</v>
      </c>
      <c r="H53" s="2">
        <v>6437</v>
      </c>
      <c r="I53" s="2">
        <v>6620</v>
      </c>
      <c r="J53" s="2">
        <v>6233</v>
      </c>
    </row>
    <row r="54" spans="1:10" s="23" customFormat="1" ht="18" customHeight="1">
      <c r="A54" s="123"/>
      <c r="B54" s="5" t="s">
        <v>134</v>
      </c>
      <c r="C54" s="4" t="s">
        <v>161</v>
      </c>
      <c r="D54" s="4" t="s">
        <v>161</v>
      </c>
      <c r="E54" s="4">
        <v>5751</v>
      </c>
      <c r="F54" s="4">
        <v>6677</v>
      </c>
      <c r="G54" s="4">
        <v>5184</v>
      </c>
      <c r="H54" s="4">
        <v>5643</v>
      </c>
      <c r="I54" s="4">
        <v>6175</v>
      </c>
      <c r="J54" s="4">
        <v>6375</v>
      </c>
    </row>
    <row r="55" spans="1:10" s="23" customFormat="1" ht="18" customHeight="1">
      <c r="A55" s="123"/>
      <c r="B55" s="3" t="s">
        <v>136</v>
      </c>
      <c r="C55" s="2" t="s">
        <v>161</v>
      </c>
      <c r="D55" s="2">
        <v>4856</v>
      </c>
      <c r="E55" s="2">
        <v>6122</v>
      </c>
      <c r="F55" s="2">
        <v>6684</v>
      </c>
      <c r="G55" s="2">
        <v>5193</v>
      </c>
      <c r="H55" s="2">
        <v>6534</v>
      </c>
      <c r="I55" s="2">
        <v>6447</v>
      </c>
      <c r="J55" s="2">
        <v>4235</v>
      </c>
    </row>
    <row r="56" spans="1:10" s="23" customFormat="1" ht="18" customHeight="1">
      <c r="A56" s="123"/>
      <c r="B56" s="5" t="s">
        <v>186</v>
      </c>
      <c r="C56" s="4">
        <v>6845</v>
      </c>
      <c r="D56" s="4">
        <v>7123</v>
      </c>
      <c r="E56" s="4">
        <v>6639</v>
      </c>
      <c r="F56" s="4">
        <v>6903</v>
      </c>
      <c r="G56" s="4">
        <v>6645</v>
      </c>
      <c r="H56" s="4">
        <v>6670</v>
      </c>
      <c r="I56" s="4">
        <v>6812</v>
      </c>
      <c r="J56" s="4">
        <v>6191</v>
      </c>
    </row>
    <row r="57" spans="1:10" s="23" customFormat="1" ht="18" customHeight="1">
      <c r="A57" s="123"/>
      <c r="B57" s="3" t="s">
        <v>205</v>
      </c>
      <c r="C57" s="2">
        <v>6384</v>
      </c>
      <c r="D57" s="2">
        <v>6427</v>
      </c>
      <c r="E57" s="2">
        <v>6074</v>
      </c>
      <c r="F57" s="2">
        <v>6422</v>
      </c>
      <c r="G57" s="2">
        <v>6028</v>
      </c>
      <c r="H57" s="2">
        <v>6006</v>
      </c>
      <c r="I57" s="2">
        <v>6275</v>
      </c>
      <c r="J57" s="2">
        <v>6412</v>
      </c>
    </row>
    <row r="58" spans="1:10" s="23" customFormat="1" ht="18" customHeight="1">
      <c r="A58" s="123"/>
      <c r="B58" s="5" t="s">
        <v>118</v>
      </c>
      <c r="C58" s="4">
        <v>6989</v>
      </c>
      <c r="D58" s="4">
        <v>7179</v>
      </c>
      <c r="E58" s="4">
        <v>6676</v>
      </c>
      <c r="F58" s="4">
        <v>7270</v>
      </c>
      <c r="G58" s="4">
        <v>6615</v>
      </c>
      <c r="H58" s="4">
        <v>6509</v>
      </c>
      <c r="I58" s="4">
        <v>7010</v>
      </c>
      <c r="J58" s="4">
        <v>6944</v>
      </c>
    </row>
    <row r="59" spans="1:10" s="23" customFormat="1" ht="18" customHeight="1">
      <c r="A59" s="120" t="s">
        <v>206</v>
      </c>
      <c r="B59" s="121"/>
      <c r="C59" s="12">
        <v>6631</v>
      </c>
      <c r="D59" s="12">
        <v>6367</v>
      </c>
      <c r="E59" s="12">
        <v>6332</v>
      </c>
      <c r="F59" s="12">
        <v>6903</v>
      </c>
      <c r="G59" s="12">
        <v>5912</v>
      </c>
      <c r="H59" s="12">
        <v>6505</v>
      </c>
      <c r="I59" s="12">
        <v>6659</v>
      </c>
      <c r="J59" s="12">
        <v>6136</v>
      </c>
    </row>
    <row r="60" spans="1:10" s="23" customFormat="1" ht="18" customHeight="1">
      <c r="A60" s="118" t="s">
        <v>207</v>
      </c>
      <c r="B60" s="119"/>
      <c r="C60" s="75">
        <v>6137</v>
      </c>
      <c r="D60" s="75">
        <v>5911</v>
      </c>
      <c r="E60" s="75">
        <v>5401</v>
      </c>
      <c r="F60" s="75">
        <v>5884</v>
      </c>
      <c r="G60" s="75">
        <v>5241</v>
      </c>
      <c r="H60" s="75">
        <v>5377</v>
      </c>
      <c r="I60" s="75">
        <v>5559</v>
      </c>
      <c r="J60" s="75">
        <v>5727</v>
      </c>
    </row>
    <row r="61" spans="1:10" s="23" customFormat="1" ht="18" customHeight="1">
      <c r="A61" s="120" t="s">
        <v>190</v>
      </c>
      <c r="B61" s="121"/>
      <c r="C61" s="12">
        <v>30685</v>
      </c>
      <c r="D61" s="12">
        <v>29557</v>
      </c>
      <c r="E61" s="12">
        <v>27005</v>
      </c>
      <c r="F61" s="12">
        <v>29421</v>
      </c>
      <c r="G61" s="12">
        <v>26207</v>
      </c>
      <c r="H61" s="12">
        <v>26884</v>
      </c>
      <c r="I61" s="12">
        <v>27794</v>
      </c>
      <c r="J61" s="12">
        <v>28635</v>
      </c>
    </row>
    <row r="62" spans="1:10" s="24" customFormat="1" ht="16.5" customHeight="1">
      <c r="A62" s="115" t="s">
        <v>152</v>
      </c>
      <c r="B62" s="116"/>
      <c r="C62" s="93"/>
      <c r="D62" s="93"/>
      <c r="E62" s="93"/>
      <c r="F62" s="93"/>
      <c r="G62" s="93"/>
      <c r="H62" s="93"/>
      <c r="I62" s="93"/>
    </row>
    <row r="63" spans="1:10" s="24" customFormat="1" ht="16.5" customHeight="1">
      <c r="A63" s="25"/>
      <c r="B63" s="22"/>
      <c r="C63" s="22"/>
      <c r="D63" s="22"/>
      <c r="E63" s="22"/>
      <c r="F63" s="22"/>
      <c r="G63" s="22"/>
      <c r="H63" s="117" t="s">
        <v>56</v>
      </c>
      <c r="I63" s="117"/>
    </row>
    <row r="65" spans="1:8">
      <c r="A65" s="22"/>
      <c r="H65" s="26"/>
    </row>
    <row r="66" spans="1:8">
      <c r="A66" s="22"/>
      <c r="H66" s="26"/>
    </row>
    <row r="67" spans="1:8">
      <c r="A67" s="22"/>
      <c r="H67" s="26"/>
    </row>
    <row r="68" spans="1:8">
      <c r="A68" s="22"/>
      <c r="H68" s="26"/>
    </row>
    <row r="69" spans="1:8">
      <c r="A69" s="22"/>
      <c r="H69" s="26"/>
    </row>
    <row r="70" spans="1:8">
      <c r="A70" s="22"/>
      <c r="H70" s="26"/>
    </row>
    <row r="71" spans="1:8">
      <c r="A71" s="22"/>
      <c r="H71" s="26"/>
    </row>
    <row r="72" spans="1:8">
      <c r="A72" s="22"/>
      <c r="H72" s="26"/>
    </row>
    <row r="73" spans="1:8">
      <c r="A73" s="22"/>
      <c r="H73" s="26"/>
    </row>
    <row r="74" spans="1:8">
      <c r="A74" s="22"/>
      <c r="H74" s="26"/>
    </row>
    <row r="75" spans="1:8">
      <c r="A75" s="22"/>
      <c r="H75" s="26"/>
    </row>
    <row r="76" spans="1:8">
      <c r="A76" s="22"/>
      <c r="H76" s="26"/>
    </row>
    <row r="77" spans="1:8">
      <c r="A77" s="22"/>
      <c r="H77" s="26"/>
    </row>
    <row r="78" spans="1:8">
      <c r="A78" s="22"/>
    </row>
    <row r="79" spans="1:8">
      <c r="A79" s="22"/>
    </row>
    <row r="80" spans="1:8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</sheetData>
  <mergeCells count="18">
    <mergeCell ref="H63:I63"/>
    <mergeCell ref="A60:B60"/>
    <mergeCell ref="A61:B61"/>
    <mergeCell ref="A62:B62"/>
    <mergeCell ref="A9:A21"/>
    <mergeCell ref="A37:B37"/>
    <mergeCell ref="A30:A36"/>
    <mergeCell ref="A38:A50"/>
    <mergeCell ref="A51:B51"/>
    <mergeCell ref="A52:A58"/>
    <mergeCell ref="A59:B59"/>
    <mergeCell ref="A29:B29"/>
    <mergeCell ref="A4:J4"/>
    <mergeCell ref="B6:B8"/>
    <mergeCell ref="A22:B22"/>
    <mergeCell ref="A23:A28"/>
    <mergeCell ref="C6:J7"/>
    <mergeCell ref="A6:A8"/>
  </mergeCells>
  <hyperlinks>
    <hyperlink ref="H63" location="الفهرس!A1" display="العودة الى الفهرس" xr:uid="{00000000-0004-0000-0700-000000000000}"/>
  </hyperlinks>
  <pageMargins left="0.7" right="0.7" top="0.75" bottom="0.75" header="0.3" footer="0.3"/>
  <pageSetup paperSize="9" scale="44" orientation="portrait" r:id="rId1"/>
  <rowBreaks count="1" manualBreakCount="1">
    <brk id="5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3"/>
  <sheetViews>
    <sheetView showGridLines="0" showRowColHeaders="0" rightToLeft="1" view="pageBreakPreview" zoomScaleNormal="100" zoomScaleSheetLayoutView="100" workbookViewId="0">
      <selection activeCell="A39" sqref="A39"/>
    </sheetView>
  </sheetViews>
  <sheetFormatPr defaultRowHeight="14.4"/>
  <cols>
    <col min="1" max="1" width="11.109375" customWidth="1"/>
    <col min="2" max="2" width="35.6640625" customWidth="1"/>
    <col min="3" max="10" width="10.6640625" customWidth="1"/>
    <col min="11" max="18" width="9.88671875" bestFit="1" customWidth="1"/>
  </cols>
  <sheetData>
    <row r="1" spans="1:18" ht="21.75" customHeight="1">
      <c r="A1" s="6"/>
      <c r="B1" s="6"/>
      <c r="C1" s="6"/>
      <c r="D1" s="6"/>
      <c r="E1" s="6"/>
      <c r="F1" s="6"/>
      <c r="G1" s="6"/>
      <c r="H1" s="6"/>
    </row>
    <row r="2" spans="1:18" ht="21.75" customHeight="1">
      <c r="A2" s="6"/>
      <c r="B2" s="6"/>
      <c r="C2" s="6"/>
      <c r="D2" s="6"/>
      <c r="E2" s="6"/>
      <c r="F2" s="6"/>
      <c r="G2" s="6"/>
      <c r="H2" s="6"/>
    </row>
    <row r="3" spans="1:18" ht="21.75" customHeight="1">
      <c r="A3" s="6"/>
      <c r="B3" s="6"/>
      <c r="C3" s="6"/>
      <c r="D3" s="6"/>
      <c r="E3" s="6"/>
      <c r="F3" s="6"/>
      <c r="G3" s="6"/>
      <c r="H3" s="6"/>
    </row>
    <row r="4" spans="1:18" ht="21.75" customHeight="1">
      <c r="A4" s="114" t="s">
        <v>208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8">
      <c r="A5" s="6"/>
      <c r="B5" s="6"/>
      <c r="C5" s="6"/>
      <c r="D5" s="6"/>
      <c r="E5" s="6"/>
      <c r="F5" s="6"/>
      <c r="G5" s="6"/>
      <c r="H5" s="6"/>
    </row>
    <row r="6" spans="1:18" ht="36" customHeight="1">
      <c r="A6" s="126" t="s">
        <v>208</v>
      </c>
      <c r="B6" s="135"/>
      <c r="C6" s="8">
        <v>2013</v>
      </c>
      <c r="D6" s="8">
        <v>2014</v>
      </c>
      <c r="E6" s="8">
        <v>2015</v>
      </c>
      <c r="F6" s="8">
        <v>2016</v>
      </c>
      <c r="G6" s="8">
        <v>2017</v>
      </c>
      <c r="H6" s="8">
        <v>2018</v>
      </c>
      <c r="I6" s="8">
        <v>2019</v>
      </c>
      <c r="J6" s="94">
        <v>2020</v>
      </c>
      <c r="M6" s="100"/>
    </row>
    <row r="7" spans="1:18" ht="18" customHeight="1">
      <c r="A7" s="120" t="s">
        <v>193</v>
      </c>
      <c r="B7" s="121"/>
      <c r="C7" s="28">
        <v>19.18</v>
      </c>
      <c r="D7" s="28">
        <v>19.989999999999998</v>
      </c>
      <c r="E7" s="28">
        <v>19.23</v>
      </c>
      <c r="F7" s="28">
        <v>19.97</v>
      </c>
      <c r="G7" s="28">
        <v>19.63</v>
      </c>
      <c r="H7" s="28">
        <v>19.559999999999999</v>
      </c>
      <c r="I7" s="28">
        <v>19.989999999999998</v>
      </c>
      <c r="J7" s="97">
        <v>20.47</v>
      </c>
      <c r="K7" s="71"/>
      <c r="L7" s="71"/>
      <c r="M7" s="71"/>
      <c r="N7" s="71"/>
      <c r="O7" s="71"/>
      <c r="P7" s="71"/>
      <c r="Q7" s="71"/>
      <c r="R7" s="71"/>
    </row>
    <row r="8" spans="1:18" ht="18" customHeight="1">
      <c r="A8" s="120" t="s">
        <v>194</v>
      </c>
      <c r="B8" s="121"/>
      <c r="C8" s="27">
        <v>17.670000000000002</v>
      </c>
      <c r="D8" s="27">
        <v>18.7</v>
      </c>
      <c r="E8" s="27">
        <v>17.899999999999999</v>
      </c>
      <c r="F8" s="27">
        <v>18.87</v>
      </c>
      <c r="G8" s="27">
        <v>16.96</v>
      </c>
      <c r="H8" s="27">
        <v>17.989999999999998</v>
      </c>
      <c r="I8" s="27">
        <v>18</v>
      </c>
      <c r="J8" s="98">
        <v>17.670000000000002</v>
      </c>
      <c r="K8" s="71"/>
      <c r="L8" s="71"/>
      <c r="M8" s="71"/>
      <c r="N8" s="71"/>
      <c r="O8" s="71"/>
      <c r="P8" s="71"/>
      <c r="Q8" s="71"/>
      <c r="R8" s="71"/>
    </row>
    <row r="9" spans="1:18" ht="18" customHeight="1">
      <c r="A9" s="120" t="s">
        <v>195</v>
      </c>
      <c r="B9" s="121"/>
      <c r="C9" s="28">
        <v>22.85</v>
      </c>
      <c r="D9" s="28">
        <v>19.829999999999998</v>
      </c>
      <c r="E9" s="28">
        <v>19.52</v>
      </c>
      <c r="F9" s="28">
        <v>18.190000000000001</v>
      </c>
      <c r="G9" s="28">
        <v>21.08</v>
      </c>
      <c r="H9" s="28">
        <v>17.59</v>
      </c>
      <c r="I9" s="28">
        <v>18.11</v>
      </c>
      <c r="J9" s="97">
        <v>20.16</v>
      </c>
      <c r="K9" s="71"/>
      <c r="L9" s="71"/>
      <c r="M9" s="71"/>
      <c r="N9" s="71"/>
      <c r="O9" s="71"/>
      <c r="P9" s="71"/>
      <c r="Q9" s="71"/>
      <c r="R9" s="71"/>
    </row>
    <row r="10" spans="1:18" ht="18" customHeight="1">
      <c r="A10" s="120" t="s">
        <v>196</v>
      </c>
      <c r="B10" s="121"/>
      <c r="C10" s="27">
        <v>18.690000000000001</v>
      </c>
      <c r="D10" s="27">
        <v>19.940000000000001</v>
      </c>
      <c r="E10" s="27">
        <v>19.899999999999999</v>
      </c>
      <c r="F10" s="27">
        <v>19.510000000000002</v>
      </c>
      <c r="G10" s="27">
        <v>19.77</v>
      </c>
      <c r="H10" s="27">
        <v>20.66</v>
      </c>
      <c r="I10" s="27">
        <v>19.940000000000001</v>
      </c>
      <c r="J10" s="98">
        <v>20.27</v>
      </c>
      <c r="K10" s="71"/>
      <c r="L10" s="71"/>
      <c r="M10" s="71"/>
      <c r="N10" s="71"/>
      <c r="O10" s="71"/>
      <c r="P10" s="71"/>
      <c r="Q10" s="71"/>
      <c r="R10" s="71"/>
    </row>
    <row r="11" spans="1:18" ht="18" customHeight="1">
      <c r="A11" s="120" t="s">
        <v>197</v>
      </c>
      <c r="B11" s="121"/>
      <c r="C11" s="28">
        <v>21.61</v>
      </c>
      <c r="D11" s="28">
        <v>21.54</v>
      </c>
      <c r="E11" s="28">
        <v>23.45</v>
      </c>
      <c r="F11" s="28">
        <v>23.46</v>
      </c>
      <c r="G11" s="28">
        <v>22.56</v>
      </c>
      <c r="H11" s="28">
        <v>24.2</v>
      </c>
      <c r="I11" s="28">
        <v>23.96</v>
      </c>
      <c r="J11" s="97">
        <v>21.43</v>
      </c>
      <c r="K11" s="71"/>
      <c r="L11" s="71"/>
      <c r="M11" s="71"/>
      <c r="N11" s="71"/>
      <c r="O11" s="71"/>
      <c r="P11" s="71"/>
      <c r="Q11" s="71"/>
      <c r="R11" s="71"/>
    </row>
    <row r="12" spans="1:18" ht="18" customHeight="1">
      <c r="A12" s="120" t="s">
        <v>209</v>
      </c>
      <c r="B12" s="121"/>
      <c r="C12" s="34">
        <v>100</v>
      </c>
      <c r="D12" s="34">
        <v>100</v>
      </c>
      <c r="E12" s="34">
        <v>100</v>
      </c>
      <c r="F12" s="34">
        <v>100</v>
      </c>
      <c r="G12" s="34">
        <v>100</v>
      </c>
      <c r="H12" s="107">
        <v>100</v>
      </c>
      <c r="I12" s="34">
        <v>100</v>
      </c>
      <c r="J12" s="34">
        <v>100</v>
      </c>
      <c r="K12" s="95"/>
      <c r="L12" s="95"/>
      <c r="M12" s="95"/>
      <c r="N12" s="95"/>
      <c r="O12" s="95"/>
      <c r="P12" s="95"/>
      <c r="Q12" s="95"/>
      <c r="R12" s="95"/>
    </row>
    <row r="13" spans="1:18" s="19" customFormat="1" ht="12" customHeight="1">
      <c r="A13" s="115" t="s">
        <v>152</v>
      </c>
      <c r="B13" s="116"/>
      <c r="C13" s="92"/>
      <c r="D13" s="92"/>
      <c r="E13" s="92"/>
      <c r="F13" s="92"/>
      <c r="G13" s="92"/>
      <c r="H13" s="92"/>
      <c r="I13" s="92"/>
      <c r="J13" s="99"/>
    </row>
    <row r="14" spans="1:18" s="19" customFormat="1" ht="12" customHeight="1">
      <c r="A14"/>
      <c r="B14"/>
      <c r="C14"/>
      <c r="D14"/>
      <c r="E14"/>
      <c r="F14"/>
      <c r="G14"/>
      <c r="I14" s="7" t="s">
        <v>56</v>
      </c>
      <c r="J14" s="7"/>
    </row>
    <row r="16" spans="1:18">
      <c r="K16" s="71"/>
      <c r="L16" s="71"/>
      <c r="M16" s="71"/>
      <c r="N16" s="71"/>
      <c r="O16" s="71"/>
      <c r="P16" s="71"/>
      <c r="Q16" s="71"/>
      <c r="R16" s="71"/>
    </row>
    <row r="17" spans="11:18">
      <c r="K17" s="71"/>
      <c r="L17" s="71"/>
      <c r="M17" s="71"/>
      <c r="N17" s="71"/>
      <c r="O17" s="71"/>
      <c r="P17" s="71"/>
      <c r="Q17" s="71"/>
      <c r="R17" s="71"/>
    </row>
    <row r="18" spans="11:18">
      <c r="K18" s="71"/>
      <c r="L18" s="71"/>
      <c r="M18" s="71"/>
      <c r="N18" s="71"/>
      <c r="O18" s="71"/>
      <c r="P18" s="71"/>
      <c r="Q18" s="71"/>
      <c r="R18" s="71"/>
    </row>
    <row r="19" spans="11:18">
      <c r="K19" s="71"/>
      <c r="L19" s="71"/>
      <c r="M19" s="71"/>
      <c r="N19" s="71"/>
      <c r="O19" s="71"/>
      <c r="P19" s="71"/>
      <c r="Q19" s="71"/>
      <c r="R19" s="71"/>
    </row>
    <row r="20" spans="11:18">
      <c r="K20" s="71"/>
      <c r="L20" s="71"/>
      <c r="M20" s="71"/>
      <c r="N20" s="71"/>
      <c r="O20" s="71"/>
      <c r="P20" s="71"/>
      <c r="Q20" s="71"/>
      <c r="R20" s="71"/>
    </row>
    <row r="21" spans="11:18">
      <c r="K21" s="71"/>
      <c r="L21" s="71"/>
      <c r="M21" s="71"/>
      <c r="N21" s="71"/>
      <c r="O21" s="71"/>
      <c r="P21" s="71"/>
      <c r="Q21" s="71"/>
      <c r="R21" s="71"/>
    </row>
    <row r="22" spans="11:18">
      <c r="K22" s="71"/>
      <c r="L22" s="71"/>
      <c r="M22" s="71"/>
      <c r="N22" s="71"/>
      <c r="O22" s="71"/>
      <c r="P22" s="71"/>
      <c r="Q22" s="71"/>
      <c r="R22" s="71"/>
    </row>
    <row r="23" spans="11:18">
      <c r="K23" s="108"/>
    </row>
  </sheetData>
  <mergeCells count="9">
    <mergeCell ref="A4:J4"/>
    <mergeCell ref="A13:B13"/>
    <mergeCell ref="A12:B12"/>
    <mergeCell ref="A6:B6"/>
    <mergeCell ref="A7:B7"/>
    <mergeCell ref="A8:B8"/>
    <mergeCell ref="A9:B9"/>
    <mergeCell ref="A10:B10"/>
    <mergeCell ref="A11:B11"/>
  </mergeCells>
  <hyperlinks>
    <hyperlink ref="I14" location="الفهرس!A1" display="العودة الى الفهرس" xr:uid="{00000000-0004-0000-0800-000000000000}"/>
  </hyperlinks>
  <pageMargins left="0.7" right="0.7" top="0.75" bottom="0.75" header="0.3" footer="0.3"/>
  <pageSetup paperSize="9" scale="6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17"/>
  <sheetViews>
    <sheetView showGridLines="0" showRowColHeaders="0" rightToLeft="1" view="pageBreakPreview" zoomScaleNormal="80" zoomScaleSheetLayoutView="100" workbookViewId="0">
      <selection activeCell="A95" sqref="A95"/>
    </sheetView>
  </sheetViews>
  <sheetFormatPr defaultColWidth="9" defaultRowHeight="18.75" customHeight="1"/>
  <cols>
    <col min="1" max="1" width="12" style="22" customWidth="1"/>
    <col min="2" max="2" width="46.6640625" style="22" customWidth="1"/>
    <col min="3" max="9" width="10.6640625" style="22" customWidth="1"/>
    <col min="10" max="10" width="11.6640625" style="22" bestFit="1" customWidth="1"/>
    <col min="11" max="13" width="9" style="22"/>
    <col min="14" max="14" width="31.88671875" style="22" customWidth="1"/>
    <col min="15" max="21" width="12" style="22" bestFit="1" customWidth="1"/>
    <col min="22" max="16384" width="9" style="22"/>
  </cols>
  <sheetData>
    <row r="1" spans="1:10" ht="21.75" customHeight="1">
      <c r="A1" s="21"/>
    </row>
    <row r="2" spans="1:10" ht="21.75" customHeight="1">
      <c r="A2" s="21"/>
    </row>
    <row r="3" spans="1:10" ht="21.75" customHeight="1">
      <c r="A3" s="21"/>
    </row>
    <row r="4" spans="1:10" ht="21.75" customHeight="1">
      <c r="A4" s="114" t="s">
        <v>210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11.4">
      <c r="A5" s="21"/>
    </row>
    <row r="6" spans="1:10" s="23" customFormat="1" ht="24" customHeight="1">
      <c r="A6" s="131" t="s">
        <v>154</v>
      </c>
      <c r="B6" s="131" t="s">
        <v>59</v>
      </c>
      <c r="C6" s="124" t="s">
        <v>211</v>
      </c>
      <c r="D6" s="125"/>
      <c r="E6" s="125"/>
      <c r="F6" s="125"/>
      <c r="G6" s="125"/>
      <c r="H6" s="125"/>
      <c r="I6" s="125"/>
      <c r="J6" s="125"/>
    </row>
    <row r="7" spans="1:10" s="23" customFormat="1" ht="24" customHeight="1">
      <c r="A7" s="132"/>
      <c r="B7" s="132"/>
      <c r="C7" s="126"/>
      <c r="D7" s="127"/>
      <c r="E7" s="127"/>
      <c r="F7" s="127"/>
      <c r="G7" s="127"/>
      <c r="H7" s="127"/>
      <c r="I7" s="127"/>
      <c r="J7" s="127"/>
    </row>
    <row r="8" spans="1:10" s="23" customFormat="1" ht="24" customHeight="1">
      <c r="A8" s="133"/>
      <c r="B8" s="133"/>
      <c r="C8" s="8">
        <v>2013</v>
      </c>
      <c r="D8" s="8">
        <v>2014</v>
      </c>
      <c r="E8" s="8">
        <v>2015</v>
      </c>
      <c r="F8" s="8">
        <v>2016</v>
      </c>
      <c r="G8" s="8">
        <v>2017</v>
      </c>
      <c r="H8" s="8">
        <v>2018</v>
      </c>
      <c r="I8" s="8">
        <v>2019</v>
      </c>
      <c r="J8" s="8">
        <v>2020</v>
      </c>
    </row>
    <row r="9" spans="1:10" s="23" customFormat="1" ht="18" customHeight="1">
      <c r="A9" s="128" t="s">
        <v>156</v>
      </c>
      <c r="B9" s="5" t="s">
        <v>202</v>
      </c>
      <c r="C9" s="4">
        <v>1948</v>
      </c>
      <c r="D9" s="4">
        <v>2276</v>
      </c>
      <c r="E9" s="4">
        <v>2554</v>
      </c>
      <c r="F9" s="4">
        <v>2270</v>
      </c>
      <c r="G9" s="4">
        <v>2440</v>
      </c>
      <c r="H9" s="4">
        <v>2483</v>
      </c>
      <c r="I9" s="4">
        <v>2243</v>
      </c>
      <c r="J9" s="4">
        <v>2035</v>
      </c>
    </row>
    <row r="10" spans="1:10" s="23" customFormat="1" ht="18" customHeight="1">
      <c r="A10" s="129"/>
      <c r="B10" s="3" t="s">
        <v>203</v>
      </c>
      <c r="C10" s="2">
        <v>2265</v>
      </c>
      <c r="D10" s="2">
        <v>2429</v>
      </c>
      <c r="E10" s="2">
        <v>2690</v>
      </c>
      <c r="F10" s="2">
        <v>2545</v>
      </c>
      <c r="G10" s="2">
        <v>2430</v>
      </c>
      <c r="H10" s="2">
        <v>2761</v>
      </c>
      <c r="I10" s="2">
        <v>2497</v>
      </c>
      <c r="J10" s="2">
        <v>2188</v>
      </c>
    </row>
    <row r="11" spans="1:10" s="23" customFormat="1" ht="18" customHeight="1">
      <c r="A11" s="129"/>
      <c r="B11" s="5" t="s">
        <v>159</v>
      </c>
      <c r="C11" s="4">
        <v>1974</v>
      </c>
      <c r="D11" s="4">
        <v>2308</v>
      </c>
      <c r="E11" s="4">
        <v>2622</v>
      </c>
      <c r="F11" s="4">
        <v>2246</v>
      </c>
      <c r="G11" s="4">
        <v>2624</v>
      </c>
      <c r="H11" s="4">
        <v>2496</v>
      </c>
      <c r="I11" s="4">
        <v>2237</v>
      </c>
      <c r="J11" s="4">
        <v>2046</v>
      </c>
    </row>
    <row r="12" spans="1:10" s="23" customFormat="1" ht="18" customHeight="1">
      <c r="A12" s="129"/>
      <c r="B12" s="3" t="s">
        <v>74</v>
      </c>
      <c r="C12" s="2">
        <v>2463</v>
      </c>
      <c r="D12" s="2">
        <v>2294</v>
      </c>
      <c r="E12" s="2">
        <v>2513</v>
      </c>
      <c r="F12" s="2">
        <v>2199</v>
      </c>
      <c r="G12" s="2">
        <v>2454</v>
      </c>
      <c r="H12" s="2">
        <v>2573</v>
      </c>
      <c r="I12" s="2">
        <v>2249</v>
      </c>
      <c r="J12" s="2">
        <v>1933</v>
      </c>
    </row>
    <row r="13" spans="1:10" s="23" customFormat="1" ht="18" customHeight="1">
      <c r="A13" s="129"/>
      <c r="B13" s="5" t="s">
        <v>160</v>
      </c>
      <c r="C13" s="4">
        <v>2527</v>
      </c>
      <c r="D13" s="4">
        <v>2289</v>
      </c>
      <c r="E13" s="4">
        <v>2594</v>
      </c>
      <c r="F13" s="4">
        <v>2233</v>
      </c>
      <c r="G13" s="4">
        <v>2321</v>
      </c>
      <c r="H13" s="4">
        <v>2538</v>
      </c>
      <c r="I13" s="4">
        <v>2210</v>
      </c>
      <c r="J13" s="4">
        <v>2045</v>
      </c>
    </row>
    <row r="14" spans="1:10" s="23" customFormat="1" ht="18" customHeight="1">
      <c r="A14" s="129"/>
      <c r="B14" s="3" t="s">
        <v>82</v>
      </c>
      <c r="C14" s="2">
        <v>2429</v>
      </c>
      <c r="D14" s="2">
        <v>2239</v>
      </c>
      <c r="E14" s="2">
        <v>2593</v>
      </c>
      <c r="F14" s="2">
        <v>2307</v>
      </c>
      <c r="G14" s="2">
        <v>2391</v>
      </c>
      <c r="H14" s="2">
        <v>2418</v>
      </c>
      <c r="I14" s="2">
        <v>2233</v>
      </c>
      <c r="J14" s="2">
        <v>2023</v>
      </c>
    </row>
    <row r="15" spans="1:10" s="23" customFormat="1" ht="18" customHeight="1">
      <c r="A15" s="129"/>
      <c r="B15" s="5" t="s">
        <v>120</v>
      </c>
      <c r="C15" s="4">
        <v>1920</v>
      </c>
      <c r="D15" s="4">
        <v>2282</v>
      </c>
      <c r="E15" s="4">
        <v>2731</v>
      </c>
      <c r="F15" s="4">
        <v>2187</v>
      </c>
      <c r="G15" s="4">
        <v>2394</v>
      </c>
      <c r="H15" s="4">
        <v>2533</v>
      </c>
      <c r="I15" s="4">
        <v>2219</v>
      </c>
      <c r="J15" s="4">
        <v>2099</v>
      </c>
    </row>
    <row r="16" spans="1:10" s="23" customFormat="1" ht="18" customHeight="1">
      <c r="A16" s="129"/>
      <c r="B16" s="3" t="s">
        <v>96</v>
      </c>
      <c r="C16" s="2">
        <v>2052</v>
      </c>
      <c r="D16" s="2">
        <v>2088</v>
      </c>
      <c r="E16" s="2">
        <v>2677</v>
      </c>
      <c r="F16" s="2">
        <v>2151</v>
      </c>
      <c r="G16" s="2">
        <v>2454</v>
      </c>
      <c r="H16" s="2">
        <v>2474</v>
      </c>
      <c r="I16" s="2">
        <v>2129</v>
      </c>
      <c r="J16" s="2">
        <v>2058</v>
      </c>
    </row>
    <row r="17" spans="1:11" s="23" customFormat="1" ht="18" customHeight="1">
      <c r="A17" s="129"/>
      <c r="B17" s="5" t="s">
        <v>144</v>
      </c>
      <c r="C17" s="4" t="s">
        <v>212</v>
      </c>
      <c r="D17" s="4">
        <v>1517</v>
      </c>
      <c r="E17" s="4">
        <v>2614</v>
      </c>
      <c r="F17" s="4">
        <v>2328</v>
      </c>
      <c r="G17" s="4">
        <v>2447</v>
      </c>
      <c r="H17" s="4">
        <v>2547</v>
      </c>
      <c r="I17" s="4">
        <v>2211</v>
      </c>
      <c r="J17" s="4">
        <v>2058</v>
      </c>
    </row>
    <row r="18" spans="1:11" s="23" customFormat="1" ht="18" customHeight="1">
      <c r="A18" s="129"/>
      <c r="B18" s="3" t="s">
        <v>162</v>
      </c>
      <c r="C18" s="2" t="s">
        <v>212</v>
      </c>
      <c r="D18" s="2">
        <v>2258</v>
      </c>
      <c r="E18" s="2" t="s">
        <v>212</v>
      </c>
      <c r="F18" s="2" t="s">
        <v>212</v>
      </c>
      <c r="G18" s="2" t="s">
        <v>212</v>
      </c>
      <c r="H18" s="2" t="s">
        <v>212</v>
      </c>
      <c r="I18" s="2" t="s">
        <v>212</v>
      </c>
      <c r="J18" s="2" t="s">
        <v>161</v>
      </c>
    </row>
    <row r="19" spans="1:11" s="23" customFormat="1" ht="18" customHeight="1">
      <c r="A19" s="129"/>
      <c r="B19" s="5" t="s">
        <v>163</v>
      </c>
      <c r="C19" s="4">
        <v>1950</v>
      </c>
      <c r="D19" s="4">
        <v>2338</v>
      </c>
      <c r="E19" s="4">
        <v>2685</v>
      </c>
      <c r="F19" s="4">
        <v>2378</v>
      </c>
      <c r="G19" s="4">
        <v>2459</v>
      </c>
      <c r="H19" s="4">
        <v>2738</v>
      </c>
      <c r="I19" s="4">
        <v>2414</v>
      </c>
      <c r="J19" s="4">
        <v>2193</v>
      </c>
    </row>
    <row r="20" spans="1:11" s="23" customFormat="1" ht="18" customHeight="1">
      <c r="A20" s="129"/>
      <c r="B20" s="3" t="s">
        <v>110</v>
      </c>
      <c r="C20" s="2">
        <v>1978</v>
      </c>
      <c r="D20" s="2">
        <v>2301</v>
      </c>
      <c r="E20" s="2">
        <v>2694</v>
      </c>
      <c r="F20" s="2">
        <v>2252</v>
      </c>
      <c r="G20" s="2">
        <v>2481</v>
      </c>
      <c r="H20" s="2">
        <v>2259</v>
      </c>
      <c r="I20" s="2">
        <v>2221</v>
      </c>
      <c r="J20" s="2">
        <v>2287</v>
      </c>
    </row>
    <row r="21" spans="1:11" s="23" customFormat="1" ht="18" customHeight="1">
      <c r="A21" s="130"/>
      <c r="B21" s="5" t="s">
        <v>149</v>
      </c>
      <c r="C21" s="4">
        <v>2036</v>
      </c>
      <c r="D21" s="4">
        <v>2385</v>
      </c>
      <c r="E21" s="4">
        <v>2567</v>
      </c>
      <c r="F21" s="4">
        <v>2463</v>
      </c>
      <c r="G21" s="4">
        <v>2401</v>
      </c>
      <c r="H21" s="4">
        <v>2769</v>
      </c>
      <c r="I21" s="4">
        <v>2555</v>
      </c>
      <c r="J21" s="4">
        <v>2065</v>
      </c>
    </row>
    <row r="22" spans="1:11" s="23" customFormat="1" ht="18" customHeight="1">
      <c r="A22" s="120" t="s">
        <v>164</v>
      </c>
      <c r="B22" s="121"/>
      <c r="C22" s="12">
        <v>2140</v>
      </c>
      <c r="D22" s="12">
        <v>2231</v>
      </c>
      <c r="E22" s="12">
        <v>2628</v>
      </c>
      <c r="F22" s="12">
        <v>2297</v>
      </c>
      <c r="G22" s="12">
        <v>2441</v>
      </c>
      <c r="H22" s="12">
        <v>2549</v>
      </c>
      <c r="I22" s="12">
        <v>2285</v>
      </c>
      <c r="J22" s="12">
        <v>2086</v>
      </c>
      <c r="K22" s="96"/>
    </row>
    <row r="23" spans="1:11" s="23" customFormat="1" ht="18" customHeight="1">
      <c r="A23" s="122" t="s">
        <v>165</v>
      </c>
      <c r="B23" s="5" t="s">
        <v>80</v>
      </c>
      <c r="C23" s="4">
        <v>1609</v>
      </c>
      <c r="D23" s="4">
        <v>2164</v>
      </c>
      <c r="E23" s="4">
        <v>2531</v>
      </c>
      <c r="F23" s="4">
        <v>2188</v>
      </c>
      <c r="G23" s="4">
        <v>2373</v>
      </c>
      <c r="H23" s="4">
        <v>2518</v>
      </c>
      <c r="I23" s="4">
        <v>2090</v>
      </c>
      <c r="J23" s="4">
        <v>1957</v>
      </c>
    </row>
    <row r="24" spans="1:11" s="23" customFormat="1" ht="18" customHeight="1">
      <c r="A24" s="123"/>
      <c r="B24" s="3" t="s">
        <v>92</v>
      </c>
      <c r="C24" s="2">
        <v>2104</v>
      </c>
      <c r="D24" s="2">
        <v>2137</v>
      </c>
      <c r="E24" s="2">
        <v>2329</v>
      </c>
      <c r="F24" s="2">
        <v>2025</v>
      </c>
      <c r="G24" s="2">
        <v>1952</v>
      </c>
      <c r="H24" s="2">
        <v>2441</v>
      </c>
      <c r="I24" s="2">
        <v>2095</v>
      </c>
      <c r="J24" s="2">
        <v>1858</v>
      </c>
    </row>
    <row r="25" spans="1:11" s="23" customFormat="1" ht="18" customHeight="1">
      <c r="A25" s="123"/>
      <c r="B25" s="5" t="s">
        <v>166</v>
      </c>
      <c r="C25" s="4">
        <v>2425</v>
      </c>
      <c r="D25" s="4">
        <v>2340</v>
      </c>
      <c r="E25" s="4">
        <v>2636</v>
      </c>
      <c r="F25" s="4">
        <v>2301</v>
      </c>
      <c r="G25" s="4">
        <v>2264</v>
      </c>
      <c r="H25" s="4">
        <v>3295</v>
      </c>
      <c r="I25" s="4">
        <v>2296</v>
      </c>
      <c r="J25" s="4">
        <v>1892</v>
      </c>
    </row>
    <row r="26" spans="1:11" s="23" customFormat="1" ht="18" customHeight="1">
      <c r="A26" s="123"/>
      <c r="B26" s="3" t="s">
        <v>167</v>
      </c>
      <c r="C26" s="2" t="s">
        <v>212</v>
      </c>
      <c r="D26" s="2">
        <v>1175</v>
      </c>
      <c r="E26" s="2">
        <v>2275</v>
      </c>
      <c r="F26" s="2">
        <v>2106</v>
      </c>
      <c r="G26" s="2">
        <v>1680</v>
      </c>
      <c r="H26" s="2">
        <v>2938</v>
      </c>
      <c r="I26" s="2" t="s">
        <v>212</v>
      </c>
      <c r="J26" s="2">
        <v>1916</v>
      </c>
    </row>
    <row r="27" spans="1:11" s="23" customFormat="1" ht="18" customHeight="1">
      <c r="A27" s="123"/>
      <c r="B27" s="5" t="s">
        <v>168</v>
      </c>
      <c r="C27" s="4">
        <v>1545</v>
      </c>
      <c r="D27" s="4">
        <v>2096</v>
      </c>
      <c r="E27" s="4">
        <v>2361</v>
      </c>
      <c r="F27" s="4">
        <v>2102</v>
      </c>
      <c r="G27" s="4">
        <v>1987</v>
      </c>
      <c r="H27" s="4">
        <v>2427</v>
      </c>
      <c r="I27" s="4">
        <v>2034</v>
      </c>
      <c r="J27" s="4">
        <v>1982</v>
      </c>
    </row>
    <row r="28" spans="1:11" s="23" customFormat="1" ht="18" customHeight="1">
      <c r="A28" s="123"/>
      <c r="B28" s="3" t="s">
        <v>169</v>
      </c>
      <c r="C28" s="2">
        <v>2066</v>
      </c>
      <c r="D28" s="2">
        <v>2086</v>
      </c>
      <c r="E28" s="2">
        <v>2397</v>
      </c>
      <c r="F28" s="2">
        <v>2138</v>
      </c>
      <c r="G28" s="2">
        <v>2147</v>
      </c>
      <c r="H28" s="2">
        <v>2414</v>
      </c>
      <c r="I28" s="2">
        <v>2333</v>
      </c>
      <c r="J28" s="2">
        <v>1857</v>
      </c>
    </row>
    <row r="29" spans="1:11" s="23" customFormat="1" ht="18" customHeight="1">
      <c r="A29" s="120" t="s">
        <v>170</v>
      </c>
      <c r="B29" s="121"/>
      <c r="C29" s="12">
        <v>1950</v>
      </c>
      <c r="D29" s="12">
        <v>2000</v>
      </c>
      <c r="E29" s="12">
        <v>2422</v>
      </c>
      <c r="F29" s="12">
        <v>2143</v>
      </c>
      <c r="G29" s="12">
        <v>2067</v>
      </c>
      <c r="H29" s="12">
        <v>2672</v>
      </c>
      <c r="I29" s="12">
        <v>2170</v>
      </c>
      <c r="J29" s="12">
        <v>1910</v>
      </c>
      <c r="K29" s="96"/>
    </row>
    <row r="30" spans="1:11" s="23" customFormat="1" ht="18" customHeight="1">
      <c r="A30" s="122" t="s">
        <v>171</v>
      </c>
      <c r="B30" s="5" t="s">
        <v>112</v>
      </c>
      <c r="C30" s="4">
        <v>1617</v>
      </c>
      <c r="D30" s="4">
        <v>2254</v>
      </c>
      <c r="E30" s="4">
        <v>2430</v>
      </c>
      <c r="F30" s="4">
        <v>2428</v>
      </c>
      <c r="G30" s="4">
        <v>2164</v>
      </c>
      <c r="H30" s="4">
        <v>3058</v>
      </c>
      <c r="I30" s="4">
        <v>2525</v>
      </c>
      <c r="J30" s="4">
        <v>1990</v>
      </c>
    </row>
    <row r="31" spans="1:11" s="23" customFormat="1" ht="18" customHeight="1">
      <c r="A31" s="123"/>
      <c r="B31" s="3" t="s">
        <v>122</v>
      </c>
      <c r="C31" s="2" t="s">
        <v>212</v>
      </c>
      <c r="D31" s="2">
        <v>1809</v>
      </c>
      <c r="E31" s="2">
        <v>2714</v>
      </c>
      <c r="F31" s="2">
        <v>2762</v>
      </c>
      <c r="G31" s="2">
        <v>2254</v>
      </c>
      <c r="H31" s="2">
        <v>3022</v>
      </c>
      <c r="I31" s="2">
        <v>2696</v>
      </c>
      <c r="J31" s="2">
        <v>2279</v>
      </c>
    </row>
    <row r="32" spans="1:11" s="23" customFormat="1" ht="18" customHeight="1">
      <c r="A32" s="123"/>
      <c r="B32" s="5" t="s">
        <v>124</v>
      </c>
      <c r="C32" s="4" t="s">
        <v>212</v>
      </c>
      <c r="D32" s="4">
        <v>1145</v>
      </c>
      <c r="E32" s="4">
        <v>2208</v>
      </c>
      <c r="F32" s="4">
        <v>2080</v>
      </c>
      <c r="G32" s="4">
        <v>1580</v>
      </c>
      <c r="H32" s="4">
        <v>2628</v>
      </c>
      <c r="I32" s="4">
        <v>2222</v>
      </c>
      <c r="J32" s="4">
        <v>1587</v>
      </c>
    </row>
    <row r="33" spans="1:18" s="23" customFormat="1" ht="18" customHeight="1">
      <c r="A33" s="123"/>
      <c r="B33" s="3" t="s">
        <v>173</v>
      </c>
      <c r="C33" s="2" t="s">
        <v>212</v>
      </c>
      <c r="D33" s="2" t="s">
        <v>212</v>
      </c>
      <c r="E33" s="2">
        <v>2422</v>
      </c>
      <c r="F33" s="2">
        <v>2021</v>
      </c>
      <c r="G33" s="2">
        <v>1832</v>
      </c>
      <c r="H33" s="2">
        <v>1828</v>
      </c>
      <c r="I33" s="2">
        <v>2049</v>
      </c>
      <c r="J33" s="2">
        <v>1594</v>
      </c>
    </row>
    <row r="34" spans="1:18" s="23" customFormat="1" ht="18" customHeight="1">
      <c r="A34" s="123"/>
      <c r="B34" s="5" t="s">
        <v>174</v>
      </c>
      <c r="C34" s="4">
        <v>1237</v>
      </c>
      <c r="D34" s="4">
        <v>2288</v>
      </c>
      <c r="E34" s="4">
        <v>2383</v>
      </c>
      <c r="F34" s="4">
        <v>2290</v>
      </c>
      <c r="G34" s="4">
        <v>2000</v>
      </c>
      <c r="H34" s="4">
        <v>2477</v>
      </c>
      <c r="I34" s="4">
        <v>2332</v>
      </c>
      <c r="J34" s="4">
        <v>1859</v>
      </c>
    </row>
    <row r="35" spans="1:18" s="23" customFormat="1" ht="18" customHeight="1">
      <c r="A35" s="123"/>
      <c r="B35" s="3" t="s">
        <v>128</v>
      </c>
      <c r="C35" s="2" t="s">
        <v>212</v>
      </c>
      <c r="D35" s="2">
        <v>2323</v>
      </c>
      <c r="E35" s="2">
        <v>2508</v>
      </c>
      <c r="F35" s="2">
        <v>2429</v>
      </c>
      <c r="G35" s="2">
        <v>2263</v>
      </c>
      <c r="H35" s="2">
        <v>2795</v>
      </c>
      <c r="I35" s="2">
        <v>2605</v>
      </c>
      <c r="J35" s="2">
        <v>2247</v>
      </c>
    </row>
    <row r="36" spans="1:18" s="23" customFormat="1" ht="18" customHeight="1">
      <c r="A36" s="139"/>
      <c r="B36" s="5" t="s">
        <v>213</v>
      </c>
      <c r="C36" s="4" t="s">
        <v>212</v>
      </c>
      <c r="D36" s="4">
        <v>2174</v>
      </c>
      <c r="E36" s="4">
        <v>2780</v>
      </c>
      <c r="F36" s="4">
        <v>2754</v>
      </c>
      <c r="G36" s="4">
        <v>2740</v>
      </c>
      <c r="H36" s="4">
        <v>3160</v>
      </c>
      <c r="I36" s="4">
        <v>2444</v>
      </c>
      <c r="J36" s="4">
        <v>3305</v>
      </c>
    </row>
    <row r="37" spans="1:18" s="23" customFormat="1" ht="18" customHeight="1">
      <c r="A37" s="120" t="s">
        <v>176</v>
      </c>
      <c r="B37" s="121"/>
      <c r="C37" s="12">
        <v>1427</v>
      </c>
      <c r="D37" s="12">
        <v>1999</v>
      </c>
      <c r="E37" s="12">
        <v>2492</v>
      </c>
      <c r="F37" s="12">
        <v>2395</v>
      </c>
      <c r="G37" s="12">
        <v>2119</v>
      </c>
      <c r="H37" s="12">
        <v>2710</v>
      </c>
      <c r="I37" s="12">
        <v>2410</v>
      </c>
      <c r="J37" s="12">
        <v>2123</v>
      </c>
      <c r="K37" s="96"/>
    </row>
    <row r="38" spans="1:18" s="23" customFormat="1" ht="18" customHeight="1">
      <c r="A38" s="122" t="s">
        <v>177</v>
      </c>
      <c r="B38" s="5" t="s">
        <v>72</v>
      </c>
      <c r="C38" s="4">
        <v>2241</v>
      </c>
      <c r="D38" s="4">
        <v>2611</v>
      </c>
      <c r="E38" s="4">
        <v>2762</v>
      </c>
      <c r="F38" s="4">
        <v>2634</v>
      </c>
      <c r="G38" s="4">
        <v>2403</v>
      </c>
      <c r="H38" s="4">
        <v>2856</v>
      </c>
      <c r="I38" s="4">
        <v>2689</v>
      </c>
      <c r="J38" s="4">
        <v>2206</v>
      </c>
    </row>
    <row r="39" spans="1:18" s="23" customFormat="1" ht="18" customHeight="1">
      <c r="A39" s="123"/>
      <c r="B39" s="3" t="s">
        <v>76</v>
      </c>
      <c r="C39" s="2">
        <v>1223</v>
      </c>
      <c r="D39" s="2">
        <v>1646</v>
      </c>
      <c r="E39" s="2">
        <v>1946</v>
      </c>
      <c r="F39" s="2">
        <v>1721</v>
      </c>
      <c r="G39" s="2">
        <v>1728</v>
      </c>
      <c r="H39" s="2">
        <v>1998</v>
      </c>
      <c r="I39" s="2">
        <v>1751</v>
      </c>
      <c r="J39" s="2">
        <v>1624</v>
      </c>
    </row>
    <row r="40" spans="1:18" s="23" customFormat="1" ht="18" customHeight="1">
      <c r="A40" s="123"/>
      <c r="B40" s="5" t="s">
        <v>130</v>
      </c>
      <c r="C40" s="4" t="s">
        <v>212</v>
      </c>
      <c r="D40" s="4">
        <v>1244</v>
      </c>
      <c r="E40" s="4">
        <v>2554</v>
      </c>
      <c r="F40" s="4">
        <v>2333</v>
      </c>
      <c r="G40" s="4">
        <v>2395</v>
      </c>
      <c r="H40" s="4">
        <v>2807</v>
      </c>
      <c r="I40" s="4">
        <v>2409</v>
      </c>
      <c r="J40" s="4">
        <v>2051</v>
      </c>
      <c r="K40" s="32"/>
      <c r="L40" s="32"/>
      <c r="M40" s="32"/>
      <c r="N40" s="32"/>
      <c r="O40" s="32"/>
      <c r="P40" s="32"/>
      <c r="Q40" s="32"/>
      <c r="R40" s="32"/>
    </row>
    <row r="41" spans="1:18" s="23" customFormat="1" ht="18" customHeight="1">
      <c r="A41" s="123"/>
      <c r="B41" s="3" t="s">
        <v>78</v>
      </c>
      <c r="C41" s="2">
        <v>1285</v>
      </c>
      <c r="D41" s="2">
        <v>1516</v>
      </c>
      <c r="E41" s="2">
        <v>1750</v>
      </c>
      <c r="F41" s="2">
        <v>1582</v>
      </c>
      <c r="G41" s="2">
        <v>1574</v>
      </c>
      <c r="H41" s="2">
        <v>1878</v>
      </c>
      <c r="I41" s="2">
        <v>1643</v>
      </c>
      <c r="J41" s="2">
        <v>1546</v>
      </c>
      <c r="K41" s="32"/>
      <c r="L41" s="32"/>
      <c r="M41" s="32"/>
      <c r="N41" s="32"/>
      <c r="O41" s="32"/>
      <c r="P41" s="32"/>
      <c r="Q41" s="32"/>
      <c r="R41" s="32"/>
    </row>
    <row r="42" spans="1:18" s="23" customFormat="1" ht="18" customHeight="1">
      <c r="A42" s="123"/>
      <c r="B42" s="5" t="s">
        <v>178</v>
      </c>
      <c r="C42" s="4">
        <v>1691</v>
      </c>
      <c r="D42" s="4">
        <v>2280</v>
      </c>
      <c r="E42" s="4">
        <v>2552</v>
      </c>
      <c r="F42" s="4">
        <v>2354</v>
      </c>
      <c r="G42" s="4">
        <v>2305</v>
      </c>
      <c r="H42" s="4">
        <v>2543</v>
      </c>
      <c r="I42" s="4">
        <v>2385</v>
      </c>
      <c r="J42" s="4">
        <v>1930</v>
      </c>
      <c r="K42" s="32"/>
      <c r="L42" s="32"/>
      <c r="M42" s="32"/>
      <c r="N42" s="32"/>
      <c r="O42" s="32"/>
      <c r="P42" s="32"/>
      <c r="Q42" s="32"/>
      <c r="R42" s="32"/>
    </row>
    <row r="43" spans="1:18" s="23" customFormat="1" ht="18" customHeight="1">
      <c r="A43" s="123"/>
      <c r="B43" s="3" t="s">
        <v>179</v>
      </c>
      <c r="C43" s="2">
        <v>2281</v>
      </c>
      <c r="D43" s="2">
        <v>2265</v>
      </c>
      <c r="E43" s="2">
        <v>2555</v>
      </c>
      <c r="F43" s="2">
        <v>2308</v>
      </c>
      <c r="G43" s="2">
        <v>2339</v>
      </c>
      <c r="H43" s="2">
        <v>2551</v>
      </c>
      <c r="I43" s="2">
        <v>2363</v>
      </c>
      <c r="J43" s="2">
        <v>2062</v>
      </c>
      <c r="K43" s="32"/>
      <c r="L43" s="32"/>
      <c r="M43" s="32"/>
      <c r="N43" s="32"/>
      <c r="O43" s="32"/>
      <c r="P43" s="32"/>
      <c r="Q43" s="32"/>
      <c r="R43" s="32"/>
    </row>
    <row r="44" spans="1:18" s="23" customFormat="1" ht="18" customHeight="1">
      <c r="A44" s="123"/>
      <c r="B44" s="5" t="s">
        <v>180</v>
      </c>
      <c r="C44" s="4">
        <v>2348</v>
      </c>
      <c r="D44" s="4">
        <v>2313</v>
      </c>
      <c r="E44" s="4">
        <v>2571</v>
      </c>
      <c r="F44" s="4">
        <v>2408</v>
      </c>
      <c r="G44" s="4">
        <v>2305</v>
      </c>
      <c r="H44" s="4">
        <v>2551</v>
      </c>
      <c r="I44" s="4">
        <v>2323</v>
      </c>
      <c r="J44" s="4">
        <v>2003</v>
      </c>
      <c r="K44" s="32"/>
      <c r="L44" s="32"/>
      <c r="M44" s="32"/>
      <c r="N44" s="32"/>
      <c r="O44" s="32"/>
      <c r="P44" s="32"/>
      <c r="Q44" s="32"/>
      <c r="R44" s="32"/>
    </row>
    <row r="45" spans="1:18" s="23" customFormat="1" ht="18" customHeight="1">
      <c r="A45" s="123"/>
      <c r="B45" s="3" t="s">
        <v>181</v>
      </c>
      <c r="C45" s="2">
        <v>2245</v>
      </c>
      <c r="D45" s="2">
        <v>2209</v>
      </c>
      <c r="E45" s="2">
        <v>2454</v>
      </c>
      <c r="F45" s="2">
        <v>2296</v>
      </c>
      <c r="G45" s="2">
        <v>2304</v>
      </c>
      <c r="H45" s="2">
        <v>2420</v>
      </c>
      <c r="I45" s="2">
        <v>2191</v>
      </c>
      <c r="J45" s="2">
        <v>1901</v>
      </c>
      <c r="K45" s="33"/>
      <c r="L45" s="33"/>
      <c r="M45" s="33"/>
      <c r="N45" s="33"/>
      <c r="O45" s="32"/>
      <c r="P45" s="32"/>
      <c r="Q45" s="32"/>
      <c r="R45" s="33"/>
    </row>
    <row r="46" spans="1:18" s="23" customFormat="1" ht="18" customHeight="1">
      <c r="A46" s="123"/>
      <c r="B46" s="5" t="s">
        <v>147</v>
      </c>
      <c r="C46" s="4" t="s">
        <v>212</v>
      </c>
      <c r="D46" s="4">
        <v>1453</v>
      </c>
      <c r="E46" s="4">
        <v>2287</v>
      </c>
      <c r="F46" s="4">
        <v>2133</v>
      </c>
      <c r="G46" s="4">
        <v>2147</v>
      </c>
      <c r="H46" s="4">
        <v>2549</v>
      </c>
      <c r="I46" s="4">
        <v>2139</v>
      </c>
      <c r="J46" s="4">
        <v>2396</v>
      </c>
    </row>
    <row r="47" spans="1:18" s="23" customFormat="1" ht="18" customHeight="1">
      <c r="A47" s="123"/>
      <c r="B47" s="3" t="s">
        <v>70</v>
      </c>
      <c r="C47" s="2">
        <v>1593</v>
      </c>
      <c r="D47" s="2">
        <v>2037</v>
      </c>
      <c r="E47" s="2">
        <v>2387</v>
      </c>
      <c r="F47" s="2">
        <v>2055</v>
      </c>
      <c r="G47" s="2">
        <v>2186</v>
      </c>
      <c r="H47" s="2">
        <v>2343</v>
      </c>
      <c r="I47" s="2">
        <v>2075</v>
      </c>
      <c r="J47" s="2">
        <v>1920</v>
      </c>
    </row>
    <row r="48" spans="1:18" s="23" customFormat="1" ht="18" customHeight="1">
      <c r="A48" s="123"/>
      <c r="B48" s="5" t="s">
        <v>182</v>
      </c>
      <c r="C48" s="4" t="s">
        <v>212</v>
      </c>
      <c r="D48" s="4" t="s">
        <v>212</v>
      </c>
      <c r="E48" s="4">
        <v>2385</v>
      </c>
      <c r="F48" s="4">
        <v>1954</v>
      </c>
      <c r="G48" s="4">
        <v>2013</v>
      </c>
      <c r="H48" s="4">
        <v>2227</v>
      </c>
      <c r="I48" s="4">
        <v>1921</v>
      </c>
      <c r="J48" s="4">
        <v>1665</v>
      </c>
    </row>
    <row r="49" spans="1:23" s="23" customFormat="1" ht="18" customHeight="1">
      <c r="A49" s="123"/>
      <c r="B49" s="3" t="s">
        <v>116</v>
      </c>
      <c r="C49" s="2">
        <v>2058</v>
      </c>
      <c r="D49" s="2">
        <v>2073</v>
      </c>
      <c r="E49" s="2">
        <v>2228</v>
      </c>
      <c r="F49" s="2">
        <v>2062</v>
      </c>
      <c r="G49" s="2">
        <v>2009</v>
      </c>
      <c r="H49" s="2">
        <v>2247</v>
      </c>
      <c r="I49" s="2">
        <v>2057</v>
      </c>
      <c r="J49" s="2">
        <v>1677</v>
      </c>
    </row>
    <row r="50" spans="1:23" s="23" customFormat="1" ht="18" customHeight="1">
      <c r="A50" s="123"/>
      <c r="B50" s="5" t="s">
        <v>183</v>
      </c>
      <c r="C50" s="4" t="s">
        <v>212</v>
      </c>
      <c r="D50" s="4" t="s">
        <v>212</v>
      </c>
      <c r="E50" s="4">
        <v>2716</v>
      </c>
      <c r="F50" s="4">
        <v>2450</v>
      </c>
      <c r="G50" s="4">
        <v>1664</v>
      </c>
      <c r="H50" s="4">
        <v>2870</v>
      </c>
      <c r="I50" s="4" t="s">
        <v>212</v>
      </c>
      <c r="J50" s="4">
        <v>1814</v>
      </c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</row>
    <row r="51" spans="1:23" s="23" customFormat="1" ht="18" customHeight="1">
      <c r="A51" s="120" t="s">
        <v>214</v>
      </c>
      <c r="B51" s="121"/>
      <c r="C51" s="12">
        <v>1885</v>
      </c>
      <c r="D51" s="12">
        <v>1968</v>
      </c>
      <c r="E51" s="12">
        <v>2396</v>
      </c>
      <c r="F51" s="12">
        <v>2176</v>
      </c>
      <c r="G51" s="12">
        <v>2106</v>
      </c>
      <c r="H51" s="12">
        <v>2449</v>
      </c>
      <c r="I51" s="12">
        <v>2162</v>
      </c>
      <c r="J51" s="12">
        <v>1907</v>
      </c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</row>
    <row r="52" spans="1:23" s="23" customFormat="1" ht="18" customHeight="1">
      <c r="A52" s="122" t="s">
        <v>215</v>
      </c>
      <c r="B52" s="5" t="s">
        <v>114</v>
      </c>
      <c r="C52" s="4">
        <v>1257</v>
      </c>
      <c r="D52" s="4">
        <v>1597</v>
      </c>
      <c r="E52" s="4">
        <v>1775</v>
      </c>
      <c r="F52" s="4">
        <v>1571</v>
      </c>
      <c r="G52" s="4">
        <v>1702</v>
      </c>
      <c r="H52" s="4">
        <v>2013</v>
      </c>
      <c r="I52" s="4">
        <v>1659</v>
      </c>
      <c r="J52" s="4">
        <v>1244</v>
      </c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</row>
    <row r="53" spans="1:23" s="23" customFormat="1" ht="18" customHeight="1">
      <c r="A53" s="123"/>
      <c r="B53" s="3" t="s">
        <v>132</v>
      </c>
      <c r="C53" s="2" t="s">
        <v>212</v>
      </c>
      <c r="D53" s="2">
        <v>1275</v>
      </c>
      <c r="E53" s="2">
        <v>2066</v>
      </c>
      <c r="F53" s="2">
        <v>1815</v>
      </c>
      <c r="G53" s="2">
        <v>1999</v>
      </c>
      <c r="H53" s="2">
        <v>2059</v>
      </c>
      <c r="I53" s="2">
        <v>1714</v>
      </c>
      <c r="J53" s="2">
        <v>1755</v>
      </c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</row>
    <row r="54" spans="1:23" s="23" customFormat="1" ht="18" customHeight="1">
      <c r="A54" s="123"/>
      <c r="B54" s="5" t="s">
        <v>134</v>
      </c>
      <c r="C54" s="4" t="s">
        <v>212</v>
      </c>
      <c r="D54" s="4" t="s">
        <v>212</v>
      </c>
      <c r="E54" s="4">
        <v>2253</v>
      </c>
      <c r="F54" s="4">
        <v>1867</v>
      </c>
      <c r="G54" s="4">
        <v>2136</v>
      </c>
      <c r="H54" s="4">
        <v>2355</v>
      </c>
      <c r="I54" s="4">
        <v>1866</v>
      </c>
      <c r="J54" s="4">
        <v>1804</v>
      </c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</row>
    <row r="55" spans="1:23" s="23" customFormat="1" ht="18" customHeight="1">
      <c r="A55" s="123"/>
      <c r="B55" s="3" t="s">
        <v>136</v>
      </c>
      <c r="C55" s="2" t="s">
        <v>212</v>
      </c>
      <c r="D55" s="2">
        <v>1246</v>
      </c>
      <c r="E55" s="2">
        <v>2031</v>
      </c>
      <c r="F55" s="2">
        <v>1836</v>
      </c>
      <c r="G55" s="2">
        <v>1984</v>
      </c>
      <c r="H55" s="2">
        <v>2000</v>
      </c>
      <c r="I55" s="2">
        <v>1760</v>
      </c>
      <c r="J55" s="2">
        <v>1136</v>
      </c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</row>
    <row r="56" spans="1:23" s="23" customFormat="1" ht="18" customHeight="1">
      <c r="A56" s="123"/>
      <c r="B56" s="5" t="s">
        <v>186</v>
      </c>
      <c r="C56" s="4">
        <v>1291</v>
      </c>
      <c r="D56" s="4">
        <v>1498</v>
      </c>
      <c r="E56" s="4">
        <v>1665</v>
      </c>
      <c r="F56" s="4">
        <v>1525</v>
      </c>
      <c r="G56" s="4">
        <v>1464</v>
      </c>
      <c r="H56" s="4">
        <v>1751</v>
      </c>
      <c r="I56" s="4">
        <v>1518</v>
      </c>
      <c r="J56" s="4">
        <v>1515</v>
      </c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</row>
    <row r="57" spans="1:23" s="23" customFormat="1" ht="18" customHeight="1">
      <c r="A57" s="123"/>
      <c r="B57" s="3" t="s">
        <v>205</v>
      </c>
      <c r="C57" s="2">
        <v>1425</v>
      </c>
      <c r="D57" s="2">
        <v>1814</v>
      </c>
      <c r="E57" s="2">
        <v>2018</v>
      </c>
      <c r="F57" s="2">
        <v>1874</v>
      </c>
      <c r="G57" s="2">
        <v>1934</v>
      </c>
      <c r="H57" s="2">
        <v>2099</v>
      </c>
      <c r="I57" s="2">
        <v>1873</v>
      </c>
      <c r="J57" s="2">
        <v>1711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1:23" s="23" customFormat="1" ht="18" customHeight="1">
      <c r="A58" s="139"/>
      <c r="B58" s="5" t="s">
        <v>118</v>
      </c>
      <c r="C58" s="4">
        <v>1444</v>
      </c>
      <c r="D58" s="4">
        <v>1721</v>
      </c>
      <c r="E58" s="4">
        <v>2030</v>
      </c>
      <c r="F58" s="4">
        <v>1752</v>
      </c>
      <c r="G58" s="4">
        <v>1933</v>
      </c>
      <c r="H58" s="4">
        <v>2104</v>
      </c>
      <c r="I58" s="4">
        <v>1771</v>
      </c>
      <c r="J58" s="4">
        <v>1655</v>
      </c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</row>
    <row r="59" spans="1:23" s="23" customFormat="1" ht="18" customHeight="1">
      <c r="A59" s="120" t="s">
        <v>188</v>
      </c>
      <c r="B59" s="121"/>
      <c r="C59" s="12">
        <v>1354</v>
      </c>
      <c r="D59" s="12">
        <v>1525</v>
      </c>
      <c r="E59" s="12">
        <v>1977</v>
      </c>
      <c r="F59" s="12">
        <v>1749</v>
      </c>
      <c r="G59" s="12">
        <v>1879</v>
      </c>
      <c r="H59" s="12">
        <v>2054</v>
      </c>
      <c r="I59" s="12">
        <v>1737</v>
      </c>
      <c r="J59" s="12">
        <v>1546</v>
      </c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</row>
    <row r="60" spans="1:23" s="23" customFormat="1" ht="18" customHeight="1">
      <c r="A60" s="118" t="s">
        <v>207</v>
      </c>
      <c r="B60" s="119"/>
      <c r="C60" s="75">
        <v>1751</v>
      </c>
      <c r="D60" s="75">
        <v>1945</v>
      </c>
      <c r="E60" s="75">
        <v>2383</v>
      </c>
      <c r="F60" s="75">
        <v>2152</v>
      </c>
      <c r="G60" s="75">
        <v>2122</v>
      </c>
      <c r="H60" s="75">
        <v>2487</v>
      </c>
      <c r="I60" s="75">
        <v>2153</v>
      </c>
      <c r="J60" s="75">
        <v>1914</v>
      </c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</row>
    <row r="61" spans="1:23" s="23" customFormat="1" ht="18" customHeight="1">
      <c r="A61" s="120" t="s">
        <v>190</v>
      </c>
      <c r="B61" s="121"/>
      <c r="C61" s="12">
        <v>8756</v>
      </c>
      <c r="D61" s="12">
        <v>9723</v>
      </c>
      <c r="E61" s="12">
        <v>11914</v>
      </c>
      <c r="F61" s="12">
        <v>10759</v>
      </c>
      <c r="G61" s="12">
        <v>10612</v>
      </c>
      <c r="H61" s="12">
        <v>12435</v>
      </c>
      <c r="I61" s="12">
        <v>10764</v>
      </c>
      <c r="J61" s="12">
        <v>9572</v>
      </c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</row>
    <row r="62" spans="1:23" s="24" customFormat="1" ht="18.75" customHeight="1">
      <c r="A62" s="115" t="s">
        <v>152</v>
      </c>
      <c r="B62" s="116"/>
      <c r="C62" s="90"/>
      <c r="D62" s="90"/>
      <c r="E62" s="90"/>
      <c r="F62" s="90"/>
      <c r="G62" s="90"/>
      <c r="H62" s="90"/>
      <c r="I62" s="90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</row>
    <row r="63" spans="1:23" s="24" customFormat="1" ht="18.75" customHeight="1">
      <c r="A63" s="22"/>
      <c r="B63" s="22"/>
      <c r="C63" s="22"/>
      <c r="D63" s="22"/>
      <c r="E63" s="22"/>
      <c r="F63" s="22"/>
      <c r="G63" s="22"/>
      <c r="I63" s="7" t="s">
        <v>56</v>
      </c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</row>
    <row r="64" spans="1:23" ht="18.75" customHeight="1"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</row>
    <row r="65" spans="1:23" ht="18.75" customHeight="1">
      <c r="C65" s="67"/>
      <c r="D65" s="67"/>
      <c r="E65" s="67"/>
      <c r="F65" s="67"/>
      <c r="G65" s="67"/>
      <c r="H65" s="67"/>
      <c r="I65" s="67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</row>
    <row r="66" spans="1:23" ht="18.75" customHeight="1">
      <c r="C66" s="70"/>
      <c r="D66" s="70"/>
      <c r="E66" s="70"/>
      <c r="F66" s="70"/>
      <c r="G66" s="70"/>
      <c r="H66" s="70"/>
      <c r="I66" s="70"/>
      <c r="O66" s="82"/>
      <c r="P66" s="82"/>
      <c r="Q66" s="82"/>
      <c r="R66" s="82"/>
      <c r="S66" s="82"/>
      <c r="T66" s="82"/>
      <c r="U66" s="82"/>
    </row>
    <row r="67" spans="1:23" ht="18.75" customHeight="1">
      <c r="A67" s="26"/>
      <c r="B67" s="26"/>
      <c r="C67" s="70"/>
      <c r="D67" s="70"/>
      <c r="E67" s="70"/>
      <c r="F67" s="70"/>
      <c r="G67" s="70"/>
      <c r="H67" s="70"/>
      <c r="I67" s="70"/>
      <c r="O67" s="82"/>
      <c r="P67" s="82"/>
      <c r="Q67" s="82"/>
      <c r="R67" s="82"/>
      <c r="S67" s="82"/>
      <c r="T67" s="82"/>
      <c r="U67" s="82"/>
    </row>
    <row r="68" spans="1:23" ht="18.75" customHeight="1">
      <c r="A68" s="26"/>
      <c r="B68" s="26"/>
      <c r="C68" s="70"/>
      <c r="D68" s="70"/>
      <c r="E68" s="70"/>
      <c r="F68" s="70"/>
      <c r="G68" s="70"/>
      <c r="H68" s="70"/>
      <c r="I68" s="70"/>
      <c r="O68" s="82"/>
      <c r="P68" s="82"/>
      <c r="Q68" s="82"/>
      <c r="R68" s="82"/>
      <c r="S68" s="82"/>
      <c r="T68" s="82"/>
      <c r="U68" s="82"/>
    </row>
    <row r="69" spans="1:23" ht="18.75" customHeight="1">
      <c r="A69" s="26"/>
      <c r="B69" s="26"/>
      <c r="C69" s="70"/>
      <c r="D69" s="70"/>
      <c r="E69" s="70"/>
      <c r="F69" s="70"/>
      <c r="G69" s="70"/>
      <c r="H69" s="70"/>
      <c r="I69" s="70"/>
      <c r="O69" s="82"/>
      <c r="P69" s="82"/>
      <c r="Q69" s="82"/>
      <c r="R69" s="82"/>
      <c r="S69" s="82"/>
      <c r="T69" s="82"/>
      <c r="U69" s="82"/>
    </row>
    <row r="70" spans="1:23" ht="18.75" customHeight="1">
      <c r="A70" s="26"/>
      <c r="B70" s="26"/>
      <c r="C70" s="70"/>
      <c r="D70" s="70"/>
      <c r="E70" s="70"/>
      <c r="F70" s="70"/>
      <c r="G70" s="70"/>
      <c r="H70" s="70"/>
      <c r="I70" s="70"/>
    </row>
    <row r="71" spans="1:23" ht="18.75" customHeight="1">
      <c r="A71" s="26"/>
      <c r="B71" s="26"/>
      <c r="C71" s="70"/>
      <c r="D71" s="70"/>
      <c r="E71" s="70"/>
      <c r="F71" s="70"/>
      <c r="G71" s="70"/>
      <c r="H71" s="70"/>
      <c r="I71" s="70"/>
    </row>
    <row r="72" spans="1:23" ht="18.75" customHeight="1">
      <c r="A72" s="26"/>
      <c r="B72" s="26"/>
      <c r="C72" s="26"/>
      <c r="D72" s="26"/>
      <c r="E72" s="26"/>
      <c r="F72" s="26"/>
      <c r="G72" s="26"/>
    </row>
    <row r="73" spans="1:23" ht="18.75" customHeight="1">
      <c r="A73" s="26"/>
      <c r="B73" s="26"/>
      <c r="C73" s="68"/>
      <c r="D73" s="68"/>
      <c r="E73" s="68"/>
      <c r="F73" s="68"/>
      <c r="G73" s="68"/>
      <c r="H73" s="68"/>
      <c r="I73" s="68"/>
    </row>
    <row r="74" spans="1:23" ht="18.75" customHeight="1">
      <c r="A74" s="26"/>
      <c r="B74" s="26"/>
      <c r="C74" s="69"/>
      <c r="D74" s="69"/>
      <c r="E74" s="69"/>
      <c r="F74" s="69"/>
      <c r="G74" s="69"/>
      <c r="H74" s="69"/>
      <c r="I74" s="69"/>
    </row>
    <row r="75" spans="1:23" ht="18.75" customHeight="1">
      <c r="A75" s="26"/>
      <c r="B75" s="26"/>
      <c r="C75" s="69"/>
      <c r="D75" s="69"/>
      <c r="E75" s="69"/>
      <c r="F75" s="69"/>
      <c r="G75" s="69"/>
      <c r="H75" s="68"/>
      <c r="I75" s="68"/>
    </row>
    <row r="76" spans="1:23" ht="18.75" customHeight="1">
      <c r="A76" s="26"/>
      <c r="B76" s="26"/>
      <c r="C76" s="69"/>
      <c r="D76" s="69"/>
      <c r="E76" s="69"/>
      <c r="F76" s="69"/>
      <c r="G76" s="69"/>
      <c r="H76" s="69"/>
      <c r="I76" s="69"/>
    </row>
    <row r="77" spans="1:23" ht="18.75" customHeight="1">
      <c r="A77" s="26"/>
      <c r="B77" s="26"/>
      <c r="C77" s="69"/>
      <c r="D77" s="69"/>
      <c r="E77" s="69"/>
      <c r="F77" s="69"/>
      <c r="G77" s="69"/>
      <c r="H77" s="69"/>
      <c r="I77" s="69"/>
    </row>
    <row r="78" spans="1:23" ht="18.75" customHeight="1">
      <c r="A78" s="26"/>
      <c r="B78" s="26"/>
      <c r="C78" s="69"/>
      <c r="D78" s="69"/>
      <c r="E78" s="69"/>
      <c r="F78" s="69"/>
      <c r="G78" s="69"/>
      <c r="H78" s="69"/>
      <c r="I78" s="69"/>
    </row>
    <row r="79" spans="1:23" ht="18.75" customHeight="1">
      <c r="A79" s="26"/>
      <c r="B79" s="26"/>
      <c r="C79" s="26"/>
      <c r="D79" s="26"/>
      <c r="E79" s="26"/>
      <c r="F79" s="26"/>
      <c r="G79" s="26"/>
    </row>
    <row r="80" spans="1:23" ht="18.75" customHeight="1">
      <c r="A80" s="26"/>
      <c r="B80" s="26"/>
      <c r="C80" s="26"/>
      <c r="D80" s="26"/>
      <c r="E80" s="26"/>
      <c r="F80" s="26"/>
      <c r="G80" s="26"/>
    </row>
    <row r="81" spans="1:7" ht="18.75" customHeight="1">
      <c r="A81" s="26"/>
      <c r="B81" s="26"/>
      <c r="C81" s="26"/>
      <c r="D81" s="26"/>
      <c r="E81" s="26"/>
      <c r="F81" s="26"/>
      <c r="G81" s="26"/>
    </row>
    <row r="82" spans="1:7" ht="18.75" customHeight="1">
      <c r="A82" s="26"/>
      <c r="B82" s="26"/>
      <c r="C82" s="26"/>
      <c r="D82" s="26"/>
      <c r="E82" s="26"/>
      <c r="F82" s="26"/>
      <c r="G82" s="26"/>
    </row>
    <row r="83" spans="1:7" ht="18.75" customHeight="1">
      <c r="A83" s="26"/>
      <c r="B83" s="26"/>
      <c r="C83" s="26"/>
      <c r="D83" s="26"/>
      <c r="E83" s="26"/>
      <c r="F83" s="26"/>
      <c r="G83" s="26"/>
    </row>
    <row r="84" spans="1:7" ht="18.75" customHeight="1">
      <c r="A84" s="26"/>
      <c r="B84" s="26"/>
      <c r="C84" s="26"/>
      <c r="D84" s="26"/>
      <c r="E84" s="26"/>
      <c r="F84" s="26"/>
      <c r="G84" s="26"/>
    </row>
    <row r="85" spans="1:7" ht="18.75" customHeight="1">
      <c r="A85" s="26"/>
      <c r="B85" s="26"/>
      <c r="C85" s="26"/>
      <c r="D85" s="26"/>
      <c r="E85" s="26"/>
      <c r="F85" s="26"/>
      <c r="G85" s="26"/>
    </row>
    <row r="86" spans="1:7" ht="18.75" customHeight="1">
      <c r="A86" s="26"/>
      <c r="B86" s="26"/>
      <c r="C86" s="26"/>
      <c r="D86" s="26"/>
      <c r="E86" s="26"/>
      <c r="F86" s="26"/>
      <c r="G86" s="26"/>
    </row>
    <row r="87" spans="1:7" ht="18.75" customHeight="1">
      <c r="A87" s="26"/>
      <c r="B87" s="26"/>
      <c r="C87" s="26"/>
      <c r="D87" s="26"/>
      <c r="E87" s="26"/>
      <c r="F87" s="26"/>
      <c r="G87" s="26"/>
    </row>
    <row r="88" spans="1:7" ht="18.75" customHeight="1">
      <c r="A88" s="26"/>
      <c r="B88" s="26"/>
      <c r="C88" s="26"/>
      <c r="D88" s="26"/>
      <c r="E88" s="26"/>
      <c r="F88" s="26"/>
      <c r="G88" s="26"/>
    </row>
    <row r="89" spans="1:7" ht="18.75" customHeight="1">
      <c r="A89" s="26"/>
      <c r="B89" s="26"/>
      <c r="C89" s="26"/>
      <c r="D89" s="26"/>
      <c r="E89" s="26"/>
      <c r="F89" s="26"/>
      <c r="G89" s="26"/>
    </row>
    <row r="90" spans="1:7" ht="18.75" customHeight="1">
      <c r="A90" s="26"/>
      <c r="B90" s="26"/>
      <c r="C90" s="26"/>
      <c r="D90" s="26"/>
      <c r="E90" s="26"/>
      <c r="F90" s="26"/>
      <c r="G90" s="26"/>
    </row>
    <row r="91" spans="1:7" ht="18.75" customHeight="1">
      <c r="A91" s="26"/>
      <c r="B91" s="26"/>
      <c r="C91" s="26"/>
      <c r="D91" s="26"/>
      <c r="E91" s="26"/>
      <c r="F91" s="26"/>
      <c r="G91" s="26"/>
    </row>
    <row r="92" spans="1:7" ht="18.75" customHeight="1">
      <c r="A92" s="26"/>
      <c r="B92" s="26"/>
      <c r="C92" s="26"/>
      <c r="D92" s="26"/>
      <c r="E92" s="26"/>
      <c r="F92" s="26"/>
      <c r="G92" s="26"/>
    </row>
    <row r="93" spans="1:7" ht="18.75" customHeight="1">
      <c r="A93" s="26"/>
      <c r="B93" s="26"/>
      <c r="C93" s="26"/>
      <c r="D93" s="26"/>
      <c r="E93" s="26"/>
      <c r="F93" s="26"/>
      <c r="G93" s="26"/>
    </row>
    <row r="94" spans="1:7" ht="18.75" customHeight="1">
      <c r="A94" s="26"/>
      <c r="B94" s="26"/>
      <c r="C94" s="26"/>
      <c r="D94" s="26"/>
      <c r="E94" s="26"/>
      <c r="F94" s="26"/>
      <c r="G94" s="26"/>
    </row>
    <row r="95" spans="1:7" ht="18.75" customHeight="1">
      <c r="A95" s="26"/>
      <c r="B95" s="26"/>
      <c r="C95" s="26"/>
      <c r="D95" s="26"/>
      <c r="E95" s="26"/>
      <c r="F95" s="26"/>
      <c r="G95" s="26"/>
    </row>
    <row r="96" spans="1:7" ht="18.75" customHeight="1">
      <c r="A96" s="26"/>
      <c r="B96" s="26"/>
      <c r="C96" s="26"/>
      <c r="D96" s="26"/>
      <c r="E96" s="26"/>
      <c r="F96" s="26"/>
      <c r="G96" s="26"/>
    </row>
    <row r="97" spans="1:7" ht="18.75" customHeight="1">
      <c r="A97" s="26"/>
      <c r="B97" s="26"/>
      <c r="C97" s="26"/>
      <c r="D97" s="26"/>
      <c r="E97" s="26"/>
      <c r="F97" s="26"/>
      <c r="G97" s="26"/>
    </row>
    <row r="98" spans="1:7" ht="18.75" customHeight="1">
      <c r="A98" s="26"/>
      <c r="B98" s="26"/>
      <c r="C98" s="26"/>
      <c r="D98" s="26"/>
      <c r="E98" s="26"/>
      <c r="F98" s="26"/>
      <c r="G98" s="26"/>
    </row>
    <row r="99" spans="1:7" ht="18.75" customHeight="1">
      <c r="A99" s="26"/>
      <c r="B99" s="26"/>
      <c r="C99" s="26"/>
      <c r="D99" s="26"/>
      <c r="E99" s="26"/>
      <c r="F99" s="26"/>
      <c r="G99" s="26"/>
    </row>
    <row r="100" spans="1:7" ht="18.75" customHeight="1">
      <c r="A100" s="26"/>
      <c r="B100" s="26"/>
      <c r="C100" s="26"/>
      <c r="D100" s="26"/>
      <c r="E100" s="26"/>
      <c r="F100" s="26"/>
      <c r="G100" s="26"/>
    </row>
    <row r="101" spans="1:7" ht="18.75" customHeight="1">
      <c r="A101" s="26"/>
      <c r="B101" s="26"/>
      <c r="C101" s="26"/>
      <c r="D101" s="26"/>
      <c r="E101" s="26"/>
      <c r="F101" s="26"/>
      <c r="G101" s="26"/>
    </row>
    <row r="102" spans="1:7" ht="18.75" customHeight="1">
      <c r="A102" s="26"/>
      <c r="B102" s="26"/>
      <c r="C102" s="26"/>
      <c r="D102" s="26"/>
      <c r="E102" s="26"/>
      <c r="F102" s="26"/>
      <c r="G102" s="26"/>
    </row>
    <row r="103" spans="1:7" ht="18.75" customHeight="1">
      <c r="A103" s="26"/>
      <c r="B103" s="26"/>
      <c r="C103" s="26"/>
      <c r="D103" s="26"/>
      <c r="E103" s="26"/>
      <c r="F103" s="26"/>
      <c r="G103" s="26"/>
    </row>
    <row r="104" spans="1:7" ht="18.75" customHeight="1">
      <c r="A104" s="26"/>
      <c r="B104" s="26"/>
      <c r="C104" s="26"/>
      <c r="D104" s="26"/>
      <c r="E104" s="26"/>
      <c r="F104" s="26"/>
      <c r="G104" s="26"/>
    </row>
    <row r="105" spans="1:7" ht="18.75" customHeight="1">
      <c r="A105" s="26"/>
      <c r="B105" s="26"/>
      <c r="C105" s="26"/>
      <c r="D105" s="26"/>
      <c r="E105" s="26"/>
      <c r="F105" s="26"/>
      <c r="G105" s="26"/>
    </row>
    <row r="106" spans="1:7" ht="18.75" customHeight="1">
      <c r="A106" s="26"/>
      <c r="B106" s="26"/>
      <c r="C106" s="26"/>
      <c r="D106" s="26"/>
      <c r="E106" s="26"/>
      <c r="F106" s="26"/>
      <c r="G106" s="26"/>
    </row>
    <row r="107" spans="1:7" ht="18.75" customHeight="1">
      <c r="A107" s="26"/>
      <c r="B107" s="26"/>
      <c r="C107" s="26"/>
      <c r="D107" s="26"/>
      <c r="E107" s="26"/>
      <c r="F107" s="26"/>
      <c r="G107" s="26"/>
    </row>
    <row r="108" spans="1:7" ht="18.75" customHeight="1">
      <c r="A108" s="26"/>
      <c r="B108" s="26"/>
      <c r="C108" s="26"/>
      <c r="D108" s="26"/>
      <c r="E108" s="26"/>
      <c r="F108" s="26"/>
      <c r="G108" s="26"/>
    </row>
    <row r="109" spans="1:7" ht="18.75" customHeight="1">
      <c r="A109" s="26"/>
      <c r="B109" s="26"/>
      <c r="C109" s="26"/>
      <c r="D109" s="26"/>
      <c r="E109" s="26"/>
      <c r="F109" s="26"/>
      <c r="G109" s="26"/>
    </row>
    <row r="110" spans="1:7" ht="18.75" customHeight="1">
      <c r="A110" s="26"/>
      <c r="B110" s="26"/>
      <c r="C110" s="26"/>
      <c r="D110" s="26"/>
      <c r="E110" s="26"/>
      <c r="F110" s="26"/>
      <c r="G110" s="26"/>
    </row>
    <row r="111" spans="1:7" ht="18.75" customHeight="1">
      <c r="A111" s="26"/>
      <c r="B111" s="26"/>
      <c r="C111" s="26"/>
      <c r="D111" s="26"/>
      <c r="E111" s="26"/>
      <c r="F111" s="26"/>
      <c r="G111" s="26"/>
    </row>
    <row r="112" spans="1:7" ht="18.75" customHeight="1">
      <c r="A112" s="26"/>
      <c r="B112" s="26"/>
      <c r="C112" s="26"/>
      <c r="D112" s="26"/>
      <c r="E112" s="26"/>
      <c r="F112" s="26"/>
      <c r="G112" s="26"/>
    </row>
    <row r="113" spans="1:7" ht="18.75" customHeight="1">
      <c r="A113" s="26"/>
      <c r="B113" s="26"/>
      <c r="C113" s="26"/>
      <c r="D113" s="26"/>
      <c r="E113" s="26"/>
      <c r="F113" s="26"/>
      <c r="G113" s="26"/>
    </row>
    <row r="114" spans="1:7" ht="18.75" customHeight="1">
      <c r="A114" s="26"/>
      <c r="B114" s="26"/>
      <c r="C114" s="26"/>
      <c r="D114" s="26"/>
      <c r="E114" s="26"/>
      <c r="F114" s="26"/>
      <c r="G114" s="26"/>
    </row>
    <row r="115" spans="1:7" ht="18.75" customHeight="1">
      <c r="A115" s="26"/>
      <c r="B115" s="26"/>
      <c r="C115" s="26"/>
      <c r="D115" s="26"/>
      <c r="E115" s="26"/>
      <c r="F115" s="26"/>
      <c r="G115" s="26"/>
    </row>
    <row r="116" spans="1:7" ht="18.75" customHeight="1">
      <c r="A116" s="26"/>
      <c r="B116" s="26"/>
      <c r="C116" s="26"/>
      <c r="D116" s="26"/>
      <c r="E116" s="26"/>
      <c r="F116" s="26"/>
      <c r="G116" s="26"/>
    </row>
    <row r="117" spans="1:7" ht="18.75" customHeight="1">
      <c r="A117" s="26"/>
      <c r="B117" s="26"/>
      <c r="C117" s="26"/>
      <c r="D117" s="26"/>
      <c r="E117" s="26"/>
      <c r="F117" s="26"/>
    </row>
  </sheetData>
  <mergeCells count="17">
    <mergeCell ref="C6:J7"/>
    <mergeCell ref="A30:A36"/>
    <mergeCell ref="A38:A50"/>
    <mergeCell ref="A51:B51"/>
    <mergeCell ref="A62:B62"/>
    <mergeCell ref="A4:J4"/>
    <mergeCell ref="A59:B59"/>
    <mergeCell ref="A60:B60"/>
    <mergeCell ref="A61:B61"/>
    <mergeCell ref="A9:A21"/>
    <mergeCell ref="A52:A58"/>
    <mergeCell ref="A6:A8"/>
    <mergeCell ref="B6:B8"/>
    <mergeCell ref="A22:B22"/>
    <mergeCell ref="A23:A28"/>
    <mergeCell ref="A29:B29"/>
    <mergeCell ref="A37:B37"/>
  </mergeCells>
  <hyperlinks>
    <hyperlink ref="I63" location="الفهرس!A1" display="العودة الى الفهرس" xr:uid="{00000000-0004-0000-0900-000000000000}"/>
  </hyperlinks>
  <pageMargins left="0.7" right="0.7" top="0.75" bottom="0.75" header="0.3" footer="0.3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2"/>
  <sheetViews>
    <sheetView showGridLines="0" showRowColHeaders="0" rightToLeft="1" view="pageBreakPreview" zoomScaleNormal="120" zoomScaleSheetLayoutView="100" workbookViewId="0">
      <selection activeCell="A36" sqref="A36"/>
    </sheetView>
  </sheetViews>
  <sheetFormatPr defaultRowHeight="14.4"/>
  <cols>
    <col min="2" max="2" width="32.109375" customWidth="1"/>
    <col min="3" max="9" width="10.6640625" customWidth="1"/>
    <col min="10" max="10" width="9.33203125" customWidth="1"/>
  </cols>
  <sheetData>
    <row r="1" spans="1:19" ht="21.75" customHeight="1">
      <c r="A1" s="6"/>
      <c r="B1" s="6"/>
      <c r="C1" s="6"/>
      <c r="D1" s="6"/>
      <c r="E1" s="6"/>
      <c r="F1" s="6"/>
      <c r="G1" s="6"/>
      <c r="H1" s="6"/>
    </row>
    <row r="2" spans="1:19" ht="21.75" customHeight="1">
      <c r="A2" s="6"/>
      <c r="B2" s="6"/>
      <c r="C2" s="6"/>
      <c r="D2" s="6"/>
      <c r="E2" s="6"/>
      <c r="F2" s="6"/>
      <c r="G2" s="6"/>
      <c r="H2" s="6"/>
    </row>
    <row r="3" spans="1:19" ht="21.75" customHeight="1">
      <c r="A3" s="6"/>
      <c r="B3" s="6"/>
      <c r="C3" s="6"/>
      <c r="D3" s="6"/>
      <c r="E3" s="6"/>
      <c r="F3" s="6"/>
      <c r="G3" s="6"/>
      <c r="H3" s="6"/>
    </row>
    <row r="4" spans="1:19" ht="21.75" customHeight="1">
      <c r="A4" s="114" t="s">
        <v>216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9">
      <c r="A5" s="6"/>
      <c r="B5" s="6"/>
      <c r="C5" s="6"/>
      <c r="D5" s="6"/>
      <c r="E5" s="6"/>
      <c r="F5" s="6"/>
      <c r="G5" s="6"/>
      <c r="H5" s="6"/>
    </row>
    <row r="6" spans="1:19" ht="36" customHeight="1">
      <c r="A6" s="126" t="s">
        <v>217</v>
      </c>
      <c r="B6" s="135"/>
      <c r="C6" s="8">
        <v>2013</v>
      </c>
      <c r="D6" s="8">
        <v>2014</v>
      </c>
      <c r="E6" s="8">
        <v>2015</v>
      </c>
      <c r="F6" s="8">
        <v>2016</v>
      </c>
      <c r="G6" s="8">
        <v>2017</v>
      </c>
      <c r="H6" s="8">
        <v>2018</v>
      </c>
      <c r="I6" s="8">
        <v>2019</v>
      </c>
      <c r="J6" s="8">
        <v>2020</v>
      </c>
    </row>
    <row r="7" spans="1:19" ht="18" customHeight="1">
      <c r="A7" s="120" t="s">
        <v>193</v>
      </c>
      <c r="B7" s="121"/>
      <c r="C7" s="72">
        <v>24.44</v>
      </c>
      <c r="D7" s="72">
        <v>22.95</v>
      </c>
      <c r="E7" s="72">
        <v>22.06</v>
      </c>
      <c r="F7" s="72">
        <v>21.35</v>
      </c>
      <c r="G7" s="72">
        <v>23</v>
      </c>
      <c r="H7" s="72">
        <v>20.5</v>
      </c>
      <c r="I7" s="72">
        <v>21.23</v>
      </c>
      <c r="J7" s="72">
        <v>21.79</v>
      </c>
      <c r="K7" s="71"/>
      <c r="L7" s="71"/>
      <c r="M7" s="71"/>
      <c r="N7" s="71"/>
      <c r="O7" s="71"/>
      <c r="P7" s="71"/>
      <c r="Q7" s="71"/>
      <c r="R7" s="71"/>
      <c r="S7" s="71"/>
    </row>
    <row r="8" spans="1:19" ht="18" customHeight="1">
      <c r="A8" s="120" t="s">
        <v>194</v>
      </c>
      <c r="B8" s="121"/>
      <c r="C8" s="73">
        <v>22.27</v>
      </c>
      <c r="D8" s="73">
        <v>20.57</v>
      </c>
      <c r="E8" s="73">
        <v>20.329999999999998</v>
      </c>
      <c r="F8" s="73">
        <v>19.920000000000002</v>
      </c>
      <c r="G8" s="73">
        <v>19.48</v>
      </c>
      <c r="H8" s="73">
        <v>21.49</v>
      </c>
      <c r="I8" s="73">
        <v>20.16</v>
      </c>
      <c r="J8" s="73">
        <v>19.95</v>
      </c>
      <c r="K8" s="71"/>
      <c r="L8" s="71"/>
      <c r="M8" s="71"/>
      <c r="N8" s="71"/>
      <c r="O8" s="71"/>
      <c r="P8" s="71"/>
      <c r="Q8" s="71"/>
      <c r="R8" s="71"/>
      <c r="S8" s="71"/>
    </row>
    <row r="9" spans="1:19" ht="18" customHeight="1">
      <c r="A9" s="120" t="s">
        <v>195</v>
      </c>
      <c r="B9" s="121"/>
      <c r="C9" s="72">
        <v>16.3</v>
      </c>
      <c r="D9" s="72">
        <v>20.56</v>
      </c>
      <c r="E9" s="72">
        <v>20.92</v>
      </c>
      <c r="F9" s="72">
        <v>22.26</v>
      </c>
      <c r="G9" s="72">
        <v>19.97</v>
      </c>
      <c r="H9" s="72">
        <v>21.79</v>
      </c>
      <c r="I9" s="72">
        <v>22.39</v>
      </c>
      <c r="J9" s="72">
        <v>22.18</v>
      </c>
      <c r="K9" s="71"/>
      <c r="L9" s="71"/>
      <c r="M9" s="71"/>
      <c r="N9" s="71"/>
      <c r="O9" s="71"/>
      <c r="P9" s="71"/>
      <c r="Q9" s="71"/>
      <c r="R9" s="71"/>
    </row>
    <row r="10" spans="1:19" ht="18" customHeight="1">
      <c r="A10" s="120" t="s">
        <v>196</v>
      </c>
      <c r="B10" s="121"/>
      <c r="C10" s="73">
        <v>21.53</v>
      </c>
      <c r="D10" s="73">
        <v>20.239999999999998</v>
      </c>
      <c r="E10" s="73">
        <v>20.11</v>
      </c>
      <c r="F10" s="73">
        <v>20.22</v>
      </c>
      <c r="G10" s="73">
        <v>19.850000000000001</v>
      </c>
      <c r="H10" s="73">
        <v>19.690000000000001</v>
      </c>
      <c r="I10" s="73">
        <v>20.09</v>
      </c>
      <c r="J10" s="73">
        <v>19.93</v>
      </c>
      <c r="K10" s="71"/>
      <c r="L10" s="71"/>
      <c r="M10" s="71"/>
      <c r="N10" s="71"/>
      <c r="O10" s="71"/>
      <c r="P10" s="71"/>
      <c r="Q10" s="71"/>
      <c r="R10" s="71"/>
    </row>
    <row r="11" spans="1:19" ht="18" customHeight="1">
      <c r="A11" s="120" t="s">
        <v>197</v>
      </c>
      <c r="B11" s="121"/>
      <c r="C11" s="72">
        <v>15.46</v>
      </c>
      <c r="D11" s="72">
        <v>15.68</v>
      </c>
      <c r="E11" s="72">
        <v>16.579999999999998</v>
      </c>
      <c r="F11" s="72">
        <v>16.25</v>
      </c>
      <c r="G11" s="72">
        <v>17.7</v>
      </c>
      <c r="H11" s="72">
        <v>16.53</v>
      </c>
      <c r="I11" s="72">
        <v>16.13</v>
      </c>
      <c r="J11" s="72">
        <v>16.149999999999999</v>
      </c>
      <c r="K11" s="71"/>
      <c r="L11" s="71"/>
      <c r="M11" s="71"/>
      <c r="N11" s="71"/>
      <c r="O11" s="71"/>
      <c r="P11" s="71"/>
      <c r="Q11" s="71"/>
      <c r="R11" s="71"/>
    </row>
    <row r="12" spans="1:19" ht="18" customHeight="1">
      <c r="A12" s="120" t="s">
        <v>209</v>
      </c>
      <c r="B12" s="121"/>
      <c r="C12" s="79">
        <f>SUM(C7:C11)</f>
        <v>100</v>
      </c>
      <c r="D12" s="79">
        <f t="shared" ref="D12:J12" si="0">SUM(D7:D11)</f>
        <v>100</v>
      </c>
      <c r="E12" s="79">
        <f t="shared" si="0"/>
        <v>100</v>
      </c>
      <c r="F12" s="79">
        <f t="shared" si="0"/>
        <v>100</v>
      </c>
      <c r="G12" s="79">
        <f t="shared" si="0"/>
        <v>100.00000000000001</v>
      </c>
      <c r="H12" s="79">
        <f t="shared" si="0"/>
        <v>100</v>
      </c>
      <c r="I12" s="79">
        <f t="shared" si="0"/>
        <v>100</v>
      </c>
      <c r="J12" s="79">
        <f t="shared" si="0"/>
        <v>100</v>
      </c>
      <c r="K12" s="71"/>
      <c r="L12" s="71"/>
      <c r="M12" s="71"/>
      <c r="N12" s="71"/>
      <c r="O12" s="71"/>
      <c r="P12" s="71"/>
      <c r="Q12" s="71"/>
      <c r="R12" s="71"/>
    </row>
    <row r="13" spans="1:19" s="19" customFormat="1" ht="14.25" customHeight="1">
      <c r="A13" s="115" t="s">
        <v>152</v>
      </c>
      <c r="B13" s="116"/>
      <c r="C13" s="116"/>
      <c r="D13" s="116"/>
      <c r="E13" s="116"/>
      <c r="F13" s="116"/>
      <c r="G13" s="10"/>
      <c r="H13" s="9"/>
      <c r="I13" s="91"/>
    </row>
    <row r="14" spans="1:19" s="19" customFormat="1" ht="14.25" customHeight="1">
      <c r="A14"/>
      <c r="B14"/>
      <c r="C14" s="71"/>
      <c r="D14" s="71"/>
      <c r="E14" s="71"/>
      <c r="F14" s="71"/>
      <c r="G14" s="71"/>
      <c r="H14" s="71"/>
      <c r="I14" s="7" t="s">
        <v>56</v>
      </c>
      <c r="K14" s="91"/>
    </row>
    <row r="16" spans="1:19">
      <c r="K16" s="71"/>
      <c r="L16" s="71"/>
      <c r="M16" s="71"/>
      <c r="N16" s="71"/>
      <c r="O16" s="71"/>
      <c r="P16" s="71"/>
      <c r="Q16" s="71"/>
      <c r="R16" s="71"/>
    </row>
    <row r="17" spans="3:18">
      <c r="C17" s="71"/>
      <c r="D17" s="71"/>
      <c r="E17" s="71"/>
      <c r="F17" s="71"/>
      <c r="G17" s="71"/>
      <c r="H17" s="71"/>
      <c r="I17" s="71"/>
      <c r="K17" s="71"/>
      <c r="L17" s="71"/>
      <c r="M17" s="71"/>
      <c r="N17" s="71"/>
      <c r="O17" s="71"/>
      <c r="P17" s="71"/>
      <c r="Q17" s="71"/>
      <c r="R17" s="71"/>
    </row>
    <row r="18" spans="3:18">
      <c r="C18" s="71"/>
      <c r="D18" s="71"/>
      <c r="E18" s="71"/>
      <c r="F18" s="71"/>
      <c r="G18" s="71"/>
      <c r="H18" s="71"/>
      <c r="I18" s="71"/>
      <c r="K18" s="71"/>
      <c r="L18" s="71"/>
      <c r="M18" s="71"/>
      <c r="N18" s="71"/>
      <c r="O18" s="71"/>
      <c r="P18" s="71"/>
      <c r="Q18" s="71"/>
      <c r="R18" s="71"/>
    </row>
    <row r="19" spans="3:18">
      <c r="C19" s="71"/>
      <c r="D19" s="71"/>
      <c r="E19" s="71"/>
      <c r="F19" s="71"/>
      <c r="G19" s="71"/>
      <c r="H19" s="71"/>
      <c r="I19" s="71"/>
      <c r="K19" s="71"/>
      <c r="L19" s="71"/>
      <c r="M19" s="71"/>
      <c r="N19" s="71"/>
      <c r="O19" s="71"/>
      <c r="P19" s="71"/>
      <c r="Q19" s="71"/>
      <c r="R19" s="71"/>
    </row>
    <row r="20" spans="3:18">
      <c r="C20" s="71"/>
      <c r="D20" s="71"/>
      <c r="E20" s="71"/>
      <c r="F20" s="71"/>
      <c r="G20" s="71"/>
      <c r="H20" s="71"/>
      <c r="I20" s="71"/>
      <c r="K20" s="71"/>
      <c r="L20" s="71"/>
      <c r="M20" s="71"/>
      <c r="N20" s="71"/>
      <c r="O20" s="71"/>
      <c r="P20" s="71"/>
      <c r="Q20" s="71"/>
      <c r="R20" s="71"/>
    </row>
    <row r="21" spans="3:18">
      <c r="C21" s="71"/>
      <c r="D21" s="71"/>
      <c r="E21" s="71"/>
      <c r="F21" s="71"/>
      <c r="G21" s="71"/>
      <c r="H21" s="71"/>
      <c r="I21" s="71"/>
      <c r="K21" s="71"/>
      <c r="L21" s="71"/>
      <c r="M21" s="71"/>
      <c r="N21" s="71"/>
      <c r="O21" s="71"/>
      <c r="P21" s="71"/>
      <c r="Q21" s="71"/>
      <c r="R21" s="71"/>
    </row>
    <row r="22" spans="3:18">
      <c r="C22" s="71"/>
      <c r="D22" s="71"/>
      <c r="E22" s="71"/>
      <c r="F22" s="71"/>
      <c r="G22" s="71"/>
      <c r="H22" s="71"/>
      <c r="I22" s="71"/>
      <c r="K22" s="71"/>
      <c r="L22" s="71"/>
      <c r="M22" s="71"/>
      <c r="N22" s="71"/>
      <c r="O22" s="71"/>
      <c r="P22" s="71"/>
      <c r="Q22" s="71"/>
      <c r="R22" s="71"/>
    </row>
  </sheetData>
  <mergeCells count="9">
    <mergeCell ref="A4:J4"/>
    <mergeCell ref="A12:B12"/>
    <mergeCell ref="A13:F13"/>
    <mergeCell ref="A6:B6"/>
    <mergeCell ref="A7:B7"/>
    <mergeCell ref="A8:B8"/>
    <mergeCell ref="A9:B9"/>
    <mergeCell ref="A10:B10"/>
    <mergeCell ref="A11:B11"/>
  </mergeCells>
  <hyperlinks>
    <hyperlink ref="I14" location="الفهرس!A1" display="العودة الى الفهرس" xr:uid="{00000000-0004-0000-0A00-000000000000}"/>
  </hyperlinks>
  <pageMargins left="0.7" right="0.7" top="0.75" bottom="0.75" header="0.3" footer="0.3"/>
  <pageSetup paperSize="9" scale="63" orientation="portrait" horizontalDpi="300" verticalDpi="300" r:id="rId1"/>
  <ignoredErrors>
    <ignoredError sqref="C12:J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7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8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9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Props1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8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9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الفهرس</vt:lpstr>
      <vt:lpstr>قائمة الإختصارات</vt:lpstr>
      <vt:lpstr>محطات الطاقة الشمسية</vt:lpstr>
      <vt:lpstr>GHI</vt:lpstr>
      <vt:lpstr>نسبة متوسط GHI</vt:lpstr>
      <vt:lpstr>DNI</vt:lpstr>
      <vt:lpstr>نسبة متوسط DNI</vt:lpstr>
      <vt:lpstr>DHI</vt:lpstr>
      <vt:lpstr>نسبة متوسط DHI</vt:lpstr>
      <vt:lpstr>محطات الرياح</vt:lpstr>
      <vt:lpstr>ارتفاع 40</vt:lpstr>
      <vt:lpstr>ارتفاع 60</vt:lpstr>
      <vt:lpstr>ارتفاع 80</vt:lpstr>
      <vt:lpstr>ارتفاع 98</vt:lpstr>
      <vt:lpstr>ارتفاع 100</vt:lpstr>
      <vt:lpstr>مشاريع البرنامج الوطني 1</vt:lpstr>
      <vt:lpstr>مشاريع البرنامج الوطني 2</vt:lpstr>
      <vt:lpstr>مشاريع البرنامج الوطني 3</vt:lpstr>
      <vt:lpstr>مشاريع البرنامج الوطني 4</vt:lpstr>
      <vt:lpstr>مستهدفات مشاريع البرنامج الوطن</vt:lpstr>
      <vt:lpstr>'نسبة متوسط GHI'!_Hlk56513362</vt:lpstr>
      <vt:lpstr>DHI!Print_Area</vt:lpstr>
      <vt:lpstr>DNI!Print_Area</vt:lpstr>
      <vt:lpstr>GHI!Print_Area</vt:lpstr>
      <vt:lpstr>'ارتفاع 100'!Print_Area</vt:lpstr>
      <vt:lpstr>'ارتفاع 40'!Print_Area</vt:lpstr>
      <vt:lpstr>'ارتفاع 60'!Print_Area</vt:lpstr>
      <vt:lpstr>'ارتفاع 80'!Print_Area</vt:lpstr>
      <vt:lpstr>'ارتفاع 98'!Print_Area</vt:lpstr>
      <vt:lpstr>'قائمة الإختصارات'!Print_Area</vt:lpstr>
      <vt:lpstr>'محطات الرياح'!Print_Area</vt:lpstr>
      <vt:lpstr>'محطات الطاقة الشمسية'!Print_Area</vt:lpstr>
      <vt:lpstr>'مشاريع البرنامج الوطني 1'!Print_Area</vt:lpstr>
      <vt:lpstr>'مشاريع البرنامج الوطني 2'!Print_Area</vt:lpstr>
      <vt:lpstr>'مشاريع البرنامج الوطني 3'!Print_Area</vt:lpstr>
      <vt:lpstr>'مشاريع البرنامج الوطني 4'!Print_Area</vt:lpstr>
      <vt:lpstr>'نسبة متوسط DHI'!Print_Area</vt:lpstr>
      <vt:lpstr>'نسبة متوسط DNI'!Print_Area</vt:lpstr>
      <vt:lpstr>'نسبة متوسط GHI'!Print_Area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Eiman A.Alghamdi</dc:creator>
  <cp:keywords/>
  <dc:description/>
  <cp:lastModifiedBy>Eman Alghamdi</cp:lastModifiedBy>
  <cp:revision/>
  <dcterms:created xsi:type="dcterms:W3CDTF">2020-07-16T10:42:33Z</dcterms:created>
  <dcterms:modified xsi:type="dcterms:W3CDTF">2021-12-28T11:28:57Z</dcterms:modified>
  <cp:category/>
  <cp:contentStatus/>
</cp:coreProperties>
</file>