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yari\AppData\Local\Microsoft\Windows\INetCache\Content.Outlook\YPIXQ8EL\"/>
    </mc:Choice>
  </mc:AlternateContent>
  <xr:revisionPtr revIDLastSave="0" documentId="13_ncr:1_{F98D79E1-7738-49C7-A6F8-EC54AE7106D4}" xr6:coauthVersionLast="36" xr6:coauthVersionMax="47" xr10:uidLastSave="{00000000-0000-0000-0000-000000000000}"/>
  <bookViews>
    <workbookView xWindow="-105" yWindow="-105" windowWidth="23250" windowHeight="14010" tabRatio="859" xr2:uid="{00000000-000D-0000-FFFF-FFFF00000000}"/>
  </bookViews>
  <sheets>
    <sheet name="القائمة الرئيسية" sheetId="27" r:id="rId1"/>
    <sheet name="1.1" sheetId="2" r:id="rId2"/>
    <sheet name="1.2" sheetId="13" r:id="rId3"/>
    <sheet name="1.3" sheetId="3" r:id="rId4"/>
    <sheet name="1.4" sheetId="14" r:id="rId5"/>
    <sheet name="1.5" sheetId="15" r:id="rId6"/>
    <sheet name="1.6" sheetId="17" r:id="rId7"/>
    <sheet name="1.7" sheetId="5" r:id="rId8"/>
    <sheet name="1.8" sheetId="18" r:id="rId9"/>
    <sheet name="1.9" sheetId="28" r:id="rId10"/>
    <sheet name="1.10" sheetId="30" r:id="rId11"/>
    <sheet name="2.1" sheetId="19" r:id="rId12"/>
    <sheet name="2.2" sheetId="20" r:id="rId13"/>
    <sheet name="2.3" sheetId="21" r:id="rId14"/>
    <sheet name="2.4" sheetId="22" r:id="rId15"/>
    <sheet name="2.5" sheetId="23" r:id="rId16"/>
    <sheet name="2.6" sheetId="24" r:id="rId17"/>
    <sheet name="2.7" sheetId="25" r:id="rId18"/>
    <sheet name="2.8" sheetId="26" r:id="rId19"/>
    <sheet name="2.9" sheetId="29" r:id="rId20"/>
    <sheet name="2.10" sheetId="3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0" localSheetId="1">#REF!</definedName>
    <definedName name="\0" localSheetId="2">#REF!</definedName>
    <definedName name="\0" localSheetId="3">#REF!</definedName>
    <definedName name="\0" localSheetId="4">#REF!</definedName>
    <definedName name="\0" localSheetId="5">#REF!</definedName>
    <definedName name="\0" localSheetId="6">#REF!</definedName>
    <definedName name="\0" localSheetId="7">#REF!</definedName>
    <definedName name="\0" localSheetId="8">#REF!</definedName>
    <definedName name="\0" localSheetId="11">#REF!</definedName>
    <definedName name="\0" localSheetId="12">#REF!</definedName>
    <definedName name="\0" localSheetId="13">#REF!</definedName>
    <definedName name="\0" localSheetId="14">#REF!</definedName>
    <definedName name="\0" localSheetId="15">#REF!</definedName>
    <definedName name="\0" localSheetId="16">#REF!</definedName>
    <definedName name="\0" localSheetId="17">#REF!</definedName>
    <definedName name="\0" localSheetId="18">#REF!</definedName>
    <definedName name="\0">#REF!</definedName>
    <definedName name="\66" localSheetId="1">'[1](2)'!#REF!</definedName>
    <definedName name="\66" localSheetId="2">'[1](2)'!#REF!</definedName>
    <definedName name="\66" localSheetId="3">'[1](2)'!#REF!</definedName>
    <definedName name="\66" localSheetId="4">'[1](2)'!#REF!</definedName>
    <definedName name="\66" localSheetId="5">'[1](2)'!#REF!</definedName>
    <definedName name="\66" localSheetId="6">'[1](2)'!#REF!</definedName>
    <definedName name="\66" localSheetId="7">'[1](2)'!#REF!</definedName>
    <definedName name="\66" localSheetId="8">'[1](2)'!#REF!</definedName>
    <definedName name="\66" localSheetId="11">'[1](2)'!#REF!</definedName>
    <definedName name="\66" localSheetId="12">'[1](2)'!#REF!</definedName>
    <definedName name="\66" localSheetId="13">'[1](2)'!#REF!</definedName>
    <definedName name="\66" localSheetId="14">'[1](2)'!#REF!</definedName>
    <definedName name="\66" localSheetId="15">'[1](2)'!#REF!</definedName>
    <definedName name="\66" localSheetId="16">'[1](2)'!#REF!</definedName>
    <definedName name="\66" localSheetId="17">'[1](2)'!#REF!</definedName>
    <definedName name="\66" localSheetId="18">'[1](2)'!#REF!</definedName>
    <definedName name="\66">'[1](2)'!#REF!</definedName>
    <definedName name="\d">'[2]2020(س ذ)'!#REF!</definedName>
    <definedName name="\g">'[2]2020(س ذ)'!#REF!</definedName>
    <definedName name="\h">'[2]2020(س ذ)'!#REF!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 localSheetId="6">#REF!</definedName>
    <definedName name="\L" localSheetId="7">#REF!</definedName>
    <definedName name="\L" localSheetId="8">#REF!</definedName>
    <definedName name="\L" localSheetId="11">#REF!</definedName>
    <definedName name="\L" localSheetId="12">#REF!</definedName>
    <definedName name="\L" localSheetId="13">#REF!</definedName>
    <definedName name="\L" localSheetId="14">#REF!</definedName>
    <definedName name="\L" localSheetId="15">#REF!</definedName>
    <definedName name="\L" localSheetId="16">#REF!</definedName>
    <definedName name="\L" localSheetId="17">#REF!</definedName>
    <definedName name="\L" localSheetId="18">#REF!</definedName>
    <definedName name="\L">#REF!</definedName>
    <definedName name="\m">'[2]2020(س ذ)'!#REF!</definedName>
    <definedName name="\s">'[2]2020(س ذ)'!#REF!</definedName>
    <definedName name="_118__123Graph_CCHART_2" localSheetId="1" hidden="1">#REF!</definedName>
    <definedName name="_118__123Graph_CCHART_2" localSheetId="2" hidden="1">#REF!</definedName>
    <definedName name="_118__123Graph_CCHART_2" localSheetId="3" hidden="1">#REF!</definedName>
    <definedName name="_118__123Graph_CCHART_2" localSheetId="4" hidden="1">#REF!</definedName>
    <definedName name="_118__123Graph_CCHART_2" localSheetId="5" hidden="1">#REF!</definedName>
    <definedName name="_118__123Graph_CCHART_2" localSheetId="6" hidden="1">#REF!</definedName>
    <definedName name="_118__123Graph_CCHART_2" localSheetId="7" hidden="1">#REF!</definedName>
    <definedName name="_118__123Graph_CCHART_2" localSheetId="8" hidden="1">#REF!</definedName>
    <definedName name="_118__123Graph_CCHART_2" localSheetId="11" hidden="1">#REF!</definedName>
    <definedName name="_118__123Graph_CCHART_2" localSheetId="12" hidden="1">#REF!</definedName>
    <definedName name="_118__123Graph_CCHART_2" localSheetId="13" hidden="1">#REF!</definedName>
    <definedName name="_118__123Graph_CCHART_2" localSheetId="14" hidden="1">#REF!</definedName>
    <definedName name="_118__123Graph_CCHART_2" localSheetId="15" hidden="1">#REF!</definedName>
    <definedName name="_118__123Graph_CCHART_2" localSheetId="16" hidden="1">#REF!</definedName>
    <definedName name="_118__123Graph_CCHART_2" localSheetId="17" hidden="1">#REF!</definedName>
    <definedName name="_118__123Graph_CCHART_2" localSheetId="18" hidden="1">#REF!</definedName>
    <definedName name="_118__123Graph_CCHART_2" hidden="1">#REF!</definedName>
    <definedName name="_134__123Graph_XCHART_1" localSheetId="1" hidden="1">#REF!</definedName>
    <definedName name="_134__123Graph_XCHART_1" localSheetId="2" hidden="1">#REF!</definedName>
    <definedName name="_134__123Graph_XCHART_1" localSheetId="3" hidden="1">#REF!</definedName>
    <definedName name="_134__123Graph_XCHART_1" localSheetId="4" hidden="1">#REF!</definedName>
    <definedName name="_134__123Graph_XCHART_1" localSheetId="5" hidden="1">#REF!</definedName>
    <definedName name="_134__123Graph_XCHART_1" localSheetId="6" hidden="1">#REF!</definedName>
    <definedName name="_134__123Graph_XCHART_1" localSheetId="7" hidden="1">#REF!</definedName>
    <definedName name="_134__123Graph_XCHART_1" localSheetId="8" hidden="1">#REF!</definedName>
    <definedName name="_134__123Graph_XCHART_1" localSheetId="11" hidden="1">#REF!</definedName>
    <definedName name="_134__123Graph_XCHART_1" localSheetId="12" hidden="1">#REF!</definedName>
    <definedName name="_134__123Graph_XCHART_1" localSheetId="13" hidden="1">#REF!</definedName>
    <definedName name="_134__123Graph_XCHART_1" localSheetId="14" hidden="1">#REF!</definedName>
    <definedName name="_134__123Graph_XCHART_1" localSheetId="15" hidden="1">#REF!</definedName>
    <definedName name="_134__123Graph_XCHART_1" localSheetId="16" hidden="1">#REF!</definedName>
    <definedName name="_134__123Graph_XCHART_1" localSheetId="17" hidden="1">#REF!</definedName>
    <definedName name="_134__123Graph_XCHART_1" localSheetId="18" hidden="1">#REF!</definedName>
    <definedName name="_134__123Graph_XCHART_1" hidden="1">#REF!</definedName>
    <definedName name="_150__123Graph_XCHART_3" hidden="1">#REF!</definedName>
    <definedName name="_16__123Graph_ACHART_1" hidden="1">#REF!</definedName>
    <definedName name="_1مدن_المدن_حسب_المنطقة">#REF!</definedName>
    <definedName name="_32__123Graph_ACHART_3" hidden="1">#REF!</definedName>
    <definedName name="_48__123Graph_BCHART_1" hidden="1">#REF!</definedName>
    <definedName name="_77__123Graph_BCHART_2" hidden="1">#REF!</definedName>
    <definedName name="_78__123Graph_BCHART_4" hidden="1">#REF!</definedName>
    <definedName name="_93__123Graph_CCHART_1" hidden="1">#REF!</definedName>
    <definedName name="_L">#REF!</definedName>
    <definedName name="an">[3]AGEINT!#REF!</definedName>
    <definedName name="building" localSheetId="0">#REF!</definedName>
    <definedName name="building">#REF!</definedName>
    <definedName name="CCODE" localSheetId="0">#REF!</definedName>
    <definedName name="CCODE">#REF!</definedName>
    <definedName name="CHANEL2" localSheetId="0">#REF!</definedName>
    <definedName name="CHANEL2">#REF!</definedName>
    <definedName name="CHKPAS" localSheetId="0">'[2]2020(س ذ)'!#REF!</definedName>
    <definedName name="CHKPAS">'[2]2020(س ذ)'!#REF!</definedName>
    <definedName name="CHKSAVE" localSheetId="0">'[2]2020(س ذ)'!#REF!</definedName>
    <definedName name="CHKSAVE">'[2]2020(س ذ)'!#REF!</definedName>
    <definedName name="CNAME2" localSheetId="0">#REF!</definedName>
    <definedName name="CNAME2">#REF!</definedName>
    <definedName name="CNAME3" localSheetId="0">#REF!</definedName>
    <definedName name="CNAME3">#REF!</definedName>
    <definedName name="CNAME4" localSheetId="0">#REF!</definedName>
    <definedName name="CNAME4">#REF!</definedName>
    <definedName name="Consolidated">#REF!</definedName>
    <definedName name="COUNTER">#REF!</definedName>
    <definedName name="CPC_HS_BEC_IMP_2018">#REF!</definedName>
    <definedName name="D">#REF!</definedName>
    <definedName name="ERR_LOC">'[2]2020(س ذ)'!#REF!</definedName>
    <definedName name="ERR_MSG">'[2]2020(س ذ)'!#REF!</definedName>
    <definedName name="EXP_HS_CPC_2018">#REF!</definedName>
    <definedName name="ff">'[4]2020(س ذ)'!#REF!</definedName>
    <definedName name="FILENAME">'[2]2020(س ذ)'!#REF!</definedName>
    <definedName name="FLOPDIR">'[2]2020(س ذ)'!#REF!</definedName>
    <definedName name="FLOPPY">'[2]2020(س ذ)'!#REF!</definedName>
    <definedName name="G_U1">#REF!</definedName>
    <definedName name="GETFILE">'[2]2020(س ذ)'!#REF!</definedName>
    <definedName name="gh">#REF!</definedName>
    <definedName name="GIVEM1" localSheetId="0">#REF!</definedName>
    <definedName name="GIVEM1">#REF!</definedName>
    <definedName name="GRDIR" localSheetId="0">'[2]2020(س ذ)'!#REF!</definedName>
    <definedName name="GRDIR">'[2]2020(س ذ)'!#REF!</definedName>
    <definedName name="H" localSheetId="0">#REF!</definedName>
    <definedName name="H">#REF!</definedName>
    <definedName name="hhhhhhhhhhh" localSheetId="0" hidden="1">#REF!</definedName>
    <definedName name="hhhhhhhhhhh" hidden="1">#REF!</definedName>
    <definedName name="IMP_HS_CPC_2018">#REF!</definedName>
    <definedName name="LOOP">#REF!</definedName>
    <definedName name="menuitem">#REF!</definedName>
    <definedName name="MESSAGE">'[2]2020(س ذ)'!#REF!</definedName>
    <definedName name="mohafdah_mrkz_استعلام">#REF!</definedName>
    <definedName name="MSG_CELL">'[2]2020(س ذ)'!#REF!</definedName>
    <definedName name="NOPAS">'[2]2020(س ذ)'!#REF!</definedName>
    <definedName name="NOPAS3">'[2]2020(س ذ)'!#REF!</definedName>
    <definedName name="OLD_MSG">'[2]2020(س ذ)'!#REF!</definedName>
    <definedName name="PAS_MSG1">'[2]2020(س ذ)'!#REF!</definedName>
    <definedName name="PAS_MSG2">'[2]2020(س ذ)'!#REF!</definedName>
    <definedName name="PAS_MSG3">'[2]2020(س ذ)'!#REF!</definedName>
    <definedName name="PAUSE">'[2]2020(س ذ)'!#REF!</definedName>
    <definedName name="_xlnm.Print_Area" localSheetId="1">'1.1'!$A$1:$BC$11</definedName>
    <definedName name="_xlnm.Print_Area" localSheetId="10">'1.10'!$A$1:$N$32</definedName>
    <definedName name="_xlnm.Print_Area" localSheetId="2">'1.2'!$A$1:$BB$10</definedName>
    <definedName name="_xlnm.Print_Area" localSheetId="3">'1.3'!$A$1:$BD$24</definedName>
    <definedName name="_xlnm.Print_Area" localSheetId="4">'1.4'!$A$1:$BC$23</definedName>
    <definedName name="_xlnm.Print_Area" localSheetId="5">'1.5'!$A$1:$BD$12</definedName>
    <definedName name="_xlnm.Print_Area" localSheetId="6">'1.6'!$A$1:$BC$11</definedName>
    <definedName name="_xlnm.Print_Area" localSheetId="7">'1.7'!$A$1:$BD$18</definedName>
    <definedName name="_xlnm.Print_Area" localSheetId="8">'1.8'!$A$1:$BC$15</definedName>
    <definedName name="_xlnm.Print_Area" localSheetId="9">'1.9'!$A$1:$O$33</definedName>
    <definedName name="_xlnm.Print_Area" localSheetId="11">'2.1'!$A$1:$BC$11</definedName>
    <definedName name="_xlnm.Print_Area" localSheetId="12">'2.2'!$A$1:$BB$10</definedName>
    <definedName name="_xlnm.Print_Area" localSheetId="13">'2.3'!$A$1:$BD$24</definedName>
    <definedName name="_xlnm.Print_Area" localSheetId="14">'2.4'!$A$1:$BC$23</definedName>
    <definedName name="_xlnm.Print_Area" localSheetId="15">'2.5'!$A$1:$BD$12</definedName>
    <definedName name="_xlnm.Print_Area" localSheetId="16">'2.6'!$A$1:$BC$11</definedName>
    <definedName name="_xlnm.Print_Area" localSheetId="17">'2.7'!$A$1:$Z$18</definedName>
    <definedName name="_xlnm.Print_Area" localSheetId="18">'2.8'!$A$1:$Y$15</definedName>
    <definedName name="_xlnm.Print_Area" localSheetId="19">'2.9'!$A$1:$O$33</definedName>
    <definedName name="_xlnm.Print_Area">#N/A</definedName>
    <definedName name="Q1_2021" localSheetId="0" hidden="1">#REF!</definedName>
    <definedName name="Q1_2021" hidden="1">#REF!</definedName>
    <definedName name="RESDIR">'[2]2020(س ذ)'!#REF!</definedName>
    <definedName name="RESTYPE">'[2]2020(س ذ)'!#REF!</definedName>
    <definedName name="rngCmdtyValue">[5]TradeData!$AC$16</definedName>
    <definedName name="rngValue">[5]TradeData!$AC$1</definedName>
    <definedName name="RSVMENU">'[2]2020(س ذ)'!#REF!</definedName>
    <definedName name="s">[3]AGEINT!#REF!</definedName>
    <definedName name="SAVE">'[2]2020(س ذ)'!#REF!</definedName>
    <definedName name="SAVE_MSG">'[2]2020(س ذ)'!#REF!</definedName>
    <definedName name="SAVED">'[2]2020(س ذ)'!#REF!</definedName>
    <definedName name="SAVENGO">'[2]2020(س ذ)'!#REF!</definedName>
    <definedName name="STAT" localSheetId="1">#REF!</definedName>
    <definedName name="STAT" localSheetId="2">#REF!</definedName>
    <definedName name="STAT" localSheetId="3">#REF!</definedName>
    <definedName name="STAT" localSheetId="4">#REF!</definedName>
    <definedName name="STAT" localSheetId="5">#REF!</definedName>
    <definedName name="STAT" localSheetId="6">#REF!</definedName>
    <definedName name="STAT" localSheetId="7">#REF!</definedName>
    <definedName name="STAT" localSheetId="8">#REF!</definedName>
    <definedName name="STAT" localSheetId="11">#REF!</definedName>
    <definedName name="STAT" localSheetId="12">#REF!</definedName>
    <definedName name="STAT" localSheetId="13">#REF!</definedName>
    <definedName name="STAT" localSheetId="14">#REF!</definedName>
    <definedName name="STAT" localSheetId="15">#REF!</definedName>
    <definedName name="STAT" localSheetId="16">#REF!</definedName>
    <definedName name="STAT" localSheetId="17">#REF!</definedName>
    <definedName name="STAT" localSheetId="18">#REF!</definedName>
    <definedName name="STAT">#REF!</definedName>
    <definedName name="STOP" localSheetId="1">#REF!</definedName>
    <definedName name="STOP" localSheetId="2">#REF!</definedName>
    <definedName name="STOP" localSheetId="3">#REF!</definedName>
    <definedName name="STOP" localSheetId="4">#REF!</definedName>
    <definedName name="STOP" localSheetId="5">#REF!</definedName>
    <definedName name="STOP" localSheetId="6">#REF!</definedName>
    <definedName name="STOP" localSheetId="7">#REF!</definedName>
    <definedName name="STOP" localSheetId="8">#REF!</definedName>
    <definedName name="STOP" localSheetId="11">#REF!</definedName>
    <definedName name="STOP" localSheetId="12">#REF!</definedName>
    <definedName name="STOP" localSheetId="13">#REF!</definedName>
    <definedName name="STOP" localSheetId="14">#REF!</definedName>
    <definedName name="STOP" localSheetId="15">#REF!</definedName>
    <definedName name="STOP" localSheetId="16">#REF!</definedName>
    <definedName name="STOP" localSheetId="17">#REF!</definedName>
    <definedName name="STOP" localSheetId="18">#REF!</definedName>
    <definedName name="STOP">#REF!</definedName>
    <definedName name="TEMP">'[2]2020(س ذ)'!#REF!</definedName>
    <definedName name="use2d">#REF!</definedName>
    <definedName name="XDO_?COVERAGE_DSCAR_R2_SHEET7?">#REF!</definedName>
    <definedName name="XDO_?OFFICE_DSCAR_R2_SHEET2?">#REF!</definedName>
    <definedName name="XDO_?OFFICE_DSCAR_R2_SHEET5?">#REF!</definedName>
    <definedName name="XDO_?OFFICE_DSCAR_R2_SHEET6?">#REF!</definedName>
    <definedName name="XDO_?PERIOD_R2_SHEET2?">#REF!</definedName>
    <definedName name="XDO_?PERIOD_R2_SHEET5?">#REF!</definedName>
    <definedName name="XDO_?PERIOD_R2_SHEET6?">#REF!</definedName>
    <definedName name="XDO_?PERIOD_R2_SHEET7?">#REF!</definedName>
    <definedName name="XDO_?Sum_AGW_1?">'[6]GOSI-5'!#REF!</definedName>
    <definedName name="XDO_?Sum_AGW_2?">'[6]GOSI-5'!#REF!</definedName>
    <definedName name="XDO_?Sum_AGW_3?" localSheetId="0">#REF!</definedName>
    <definedName name="XDO_?Sum_AGW_3?">#REF!</definedName>
    <definedName name="XDO_?Sum_AGW_4?" localSheetId="0">#REF!</definedName>
    <definedName name="XDO_?Sum_AGW_4?">#REF!</definedName>
    <definedName name="XDO_?Sum_COV_1?" localSheetId="0">#REF!</definedName>
    <definedName name="XDO_?Sum_COV_1?">#REF!</definedName>
    <definedName name="XDO_?Sum_COV_2?">#REF!</definedName>
    <definedName name="XDO_?Sum_COV_3?">#REF!</definedName>
    <definedName name="XDO_?Sum_COV_4?">#REF!</definedName>
    <definedName name="XDO_?Sum_WAG_1?">'[6]GOSI-4'!#REF!</definedName>
    <definedName name="XDO_?Sum_WAG_10?">'[6]GOSI-4'!#REF!</definedName>
    <definedName name="XDO_?Sum_WAG_11?">'[6]GOSI-4'!#REF!</definedName>
    <definedName name="XDO_?Sum_WAG_12?">'[6]GOSI-4'!#REF!</definedName>
    <definedName name="XDO_?Sum_WAG_2?">'[6]GOSI-4'!#REF!</definedName>
    <definedName name="XDO_?Sum_WAG_3?">'[6]GOSI-4'!#REF!</definedName>
    <definedName name="XDO_?Sum_WAG_4?">'[6]GOSI-4'!#REF!</definedName>
    <definedName name="XDO_?Sum_WAG_5?">'[6]GOSI-4'!#REF!</definedName>
    <definedName name="XDO_?Sum_WAG_6?">'[6]GOSI-4'!#REF!</definedName>
    <definedName name="XDO_?Sum_WAG_7?">'[6]GOSI-4'!#REF!</definedName>
    <definedName name="XDO_?Sum_WAG_8?">'[6]GOSI-4'!#REF!</definedName>
    <definedName name="XDO_?Sum_WAG_9?">'[6]GOSI-4'!#REF!</definedName>
    <definedName name="XDO_?SYS_DATE?" localSheetId="0">#REF!</definedName>
    <definedName name="XDO_?SYS_DATE?">#REF!</definedName>
    <definedName name="XDO_?WRK_ACTIVITY?" localSheetId="0">#REF!</definedName>
    <definedName name="XDO_?WRK_ACTIVITY?">#REF!</definedName>
    <definedName name="XDO_?WRK_ACTIVITY_1?" localSheetId="0">#REF!</definedName>
    <definedName name="XDO_?WRK_ACTIVITY_1?">#REF!</definedName>
    <definedName name="XDO_?WRK_ACTIVITY_2?">#REF!</definedName>
    <definedName name="XDO_?WRK_ACTIVITY_3?">#REF!</definedName>
    <definedName name="XDO_?WRK_ACTIVITY_4?">#REF!</definedName>
    <definedName name="XDO_?WRK_ACTIVITY_5?">#REF!</definedName>
    <definedName name="XDO_?WRK_ACTIVITY_6?">#REF!</definedName>
    <definedName name="XDO_?WRK_ACTIVITY_7?">#REF!</definedName>
    <definedName name="XDO_?WRK_ACTIVITY_8?">#REF!</definedName>
    <definedName name="XDO_?WRK_ACTIVITY_9?">#REF!</definedName>
    <definedName name="XDO_?WRK_ACTIVITY_TOTAL?">#REF!</definedName>
    <definedName name="XDO_?WRK_COVERAGE_1?">#REF!</definedName>
    <definedName name="XDO_?WRK_COVERAGE_2?">#REF!</definedName>
    <definedName name="XDO_?WRK_COVERAGE_3?">#REF!</definedName>
    <definedName name="XDO_?WRK_COVERAGE_4?">#REF!</definedName>
    <definedName name="XDO_?WRK_GEN_AVGWAGE_1?">'[6]GOSI-5'!#REF!</definedName>
    <definedName name="XDO_?WRK_GEN_AVGWAGE_2?">'[6]GOSI-5'!#REF!</definedName>
    <definedName name="XDO_?WRK_GEN_AVGWAGE_3?">'[6]GOSI-5'!$C$10:$C$31</definedName>
    <definedName name="XDO_?WRK_GEN_AVGWAGE_4?" localSheetId="0">#REF!</definedName>
    <definedName name="XDO_?WRK_GEN_AVGWAGE_4?">#REF!</definedName>
    <definedName name="XDO_?WRK_GEN_AVGWAGE_5?">'[6]GOSI-5'!#REF!</definedName>
    <definedName name="XDO_?WRK_GEN_AVGWAGE_6?">'[6]GOSI-5'!#REF!</definedName>
    <definedName name="XDO_?WRK_GEN_AVGWAGE_7?" localSheetId="0">#REF!</definedName>
    <definedName name="XDO_?WRK_GEN_AVGWAGE_7?">#REF!</definedName>
    <definedName name="XDO_?WRK_GEN_AVGWAGE_8?" localSheetId="0">#REF!</definedName>
    <definedName name="XDO_?WRK_GEN_AVGWAGE_8?">#REF!</definedName>
    <definedName name="XDO_?WRK_WAGE_1?" localSheetId="0">'[6]GOSI-4'!#REF!</definedName>
    <definedName name="XDO_?WRK_WAGE_1?">'[6]GOSI-4'!#REF!</definedName>
    <definedName name="XDO_?WRK_WAGE_10?" localSheetId="0">'[6]GOSI-4'!#REF!</definedName>
    <definedName name="XDO_?WRK_WAGE_10?">'[6]GOSI-4'!#REF!</definedName>
    <definedName name="XDO_?WRK_WAGE_11?">'[6]GOSI-4'!#REF!</definedName>
    <definedName name="XDO_?WRK_WAGE_12?">'[6]GOSI-4'!#REF!</definedName>
    <definedName name="XDO_?WRK_WAGE_2?">'[6]GOSI-4'!#REF!</definedName>
    <definedName name="XDO_?WRK_WAGE_3?">'[6]GOSI-4'!#REF!</definedName>
    <definedName name="XDO_?WRK_WAGE_4?">'[6]GOSI-4'!#REF!</definedName>
    <definedName name="XDO_?WRK_WAGE_5?">'[6]GOSI-4'!#REF!</definedName>
    <definedName name="XDO_?WRK_WAGE_6?">'[6]GOSI-4'!#REF!</definedName>
    <definedName name="XDO_?WRK_WAGE_7?">'[6]GOSI-4'!#REF!</definedName>
    <definedName name="XDO_?WRK_WAGE_8?">'[6]GOSI-4'!#REF!</definedName>
    <definedName name="XDO_?WRK_WAGE_9?">'[6]GOSI-4'!#REF!</definedName>
    <definedName name="XDO_GROUP_?G_10?" localSheetId="0">#REF!</definedName>
    <definedName name="XDO_GROUP_?G_10?">#REF!</definedName>
    <definedName name="XDO_GROUP_?G_16?" localSheetId="0">#REF!</definedName>
    <definedName name="XDO_GROUP_?G_16?">#REF!</definedName>
    <definedName name="XDO_GROUP_?G_18?" localSheetId="0">#REF!</definedName>
    <definedName name="XDO_GROUP_?G_18?">#REF!</definedName>
    <definedName name="XDO_GROUP_?G_20?">#REF!</definedName>
    <definedName name="yy" localSheetId="1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5">#REF!</definedName>
    <definedName name="yy" localSheetId="16">#REF!</definedName>
    <definedName name="yy" localSheetId="17">#REF!</definedName>
    <definedName name="yy" localSheetId="18">#REF!</definedName>
    <definedName name="yy">#REF!</definedName>
    <definedName name="ااااااااااااااا">#REF!</definedName>
    <definedName name="التكوينات">#REF!</definedName>
    <definedName name="الزراعة">#REF!</definedName>
    <definedName name="الغ">#REF!</definedName>
    <definedName name="الملخص">[7]AGEINT!#REF!</definedName>
    <definedName name="غاااااااادة" localSheetId="0">#REF!</definedName>
    <definedName name="غاااااااادة">#REF!</definedName>
    <definedName name="ي" localSheetId="0">#REF!</definedName>
    <definedName name="ي">#REF!</definedName>
    <definedName name="يبابل" localSheetId="0">#REF!</definedName>
    <definedName name="يبابل">#REF!</definedName>
    <definedName name="ئ209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7" i="5" l="1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D14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</calcChain>
</file>

<file path=xl/sharedStrings.xml><?xml version="1.0" encoding="utf-8"?>
<sst xmlns="http://schemas.openxmlformats.org/spreadsheetml/2006/main" count="587" uniqueCount="139">
  <si>
    <t>-1</t>
  </si>
  <si>
    <t>الأنشطة النفطية</t>
  </si>
  <si>
    <t xml:space="preserve">الأنشطة غير النفطية </t>
  </si>
  <si>
    <t>الأنشطة الحكومية</t>
  </si>
  <si>
    <t>صافي الضرائب على المنتجات</t>
  </si>
  <si>
    <t>الناتج المحلي الإجمالي</t>
  </si>
  <si>
    <t xml:space="preserve">*بيانات أولية </t>
  </si>
  <si>
    <t>(معدل النمو السنوي %)</t>
  </si>
  <si>
    <t>(ملايين الريالات السعودية)</t>
  </si>
  <si>
    <t>1-</t>
  </si>
  <si>
    <t xml:space="preserve">الزراعة ـ الغابات ـ والاسماك </t>
  </si>
  <si>
    <t>2-</t>
  </si>
  <si>
    <t>التعدين والتحجير</t>
  </si>
  <si>
    <t>أ)</t>
  </si>
  <si>
    <t xml:space="preserve">الزيت الخام والغاز الطبيعي </t>
  </si>
  <si>
    <t>ب)</t>
  </si>
  <si>
    <t>أنشطة تعدينية وتحجيرية أخرى</t>
  </si>
  <si>
    <t>3-</t>
  </si>
  <si>
    <t>الصناعات التحويلية</t>
  </si>
  <si>
    <t xml:space="preserve"> تكرير الزيت</t>
  </si>
  <si>
    <t xml:space="preserve"> الصناعات التحويلية ما عدا تكرير الزيت</t>
  </si>
  <si>
    <t>4-</t>
  </si>
  <si>
    <t>الكهرباء ،الغاز والماء</t>
  </si>
  <si>
    <t>5-</t>
  </si>
  <si>
    <t>التشييد والبناء</t>
  </si>
  <si>
    <t>6-</t>
  </si>
  <si>
    <t>تجارة الجملة والتجزئة والمطاعم والفنادق</t>
  </si>
  <si>
    <t>7-</t>
  </si>
  <si>
    <t>النقل والتخزين والاتصالات</t>
  </si>
  <si>
    <t>8-</t>
  </si>
  <si>
    <t>خدمات المال والتأمين والعقارات وخدمات الاعمال</t>
  </si>
  <si>
    <t>الأنشطة العقارية</t>
  </si>
  <si>
    <t>خدمات المال والتأمين وخدمات الأعمال</t>
  </si>
  <si>
    <t>9-</t>
  </si>
  <si>
    <t>خدمات جماعية واجتماعية وشخصية</t>
  </si>
  <si>
    <t>10-</t>
  </si>
  <si>
    <t xml:space="preserve">  الخدمات الحكومية  </t>
  </si>
  <si>
    <t xml:space="preserve">إجمالي الإنفاق الاستهلاكي النهائي </t>
  </si>
  <si>
    <t>الانفاق الاستهلاكي النهائي الحكومي</t>
  </si>
  <si>
    <t>الانفاق الاستهلاكي النهائي الخاص</t>
  </si>
  <si>
    <t xml:space="preserve"> إجمالي تكوين رأس المال الثابت</t>
  </si>
  <si>
    <t>حكومي</t>
  </si>
  <si>
    <t>غير حكومي</t>
  </si>
  <si>
    <t>الطلب المحلي النهائي</t>
  </si>
  <si>
    <t>التغير في المخزون</t>
  </si>
  <si>
    <t>صافي الصادرات</t>
  </si>
  <si>
    <t>صادرات السلع والخدمات</t>
  </si>
  <si>
    <t>واردات السلع والخدمات</t>
  </si>
  <si>
    <t xml:space="preserve">القطاع النفطي </t>
  </si>
  <si>
    <t xml:space="preserve">القطاع غير النفطي </t>
  </si>
  <si>
    <t>القطاع الحكومي</t>
  </si>
  <si>
    <t>القطاع الخاص</t>
  </si>
  <si>
    <t xml:space="preserve">الناتج المحلي الإجمالي </t>
  </si>
  <si>
    <t>الجداول</t>
  </si>
  <si>
    <t xml:space="preserve">*البيانات أولية </t>
  </si>
  <si>
    <t xml:space="preserve">السلسلة الزمنية السنوية للناتج المحلي الإجمالي </t>
  </si>
  <si>
    <r>
      <t xml:space="preserve">الناتج المحلي الإجمالي الحقيقي حسب الأنشطة الاقتصادية الرئيسة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</si>
  <si>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الحقيقي حسب الأنشطة الاقتصادية الرئيسة </t>
    </r>
    <r>
      <rPr>
        <sz val="9"/>
        <color theme="8" tint="-0.249977111117893"/>
        <rFont val="Frutiger LT Arabic 55 Roman"/>
      </rPr>
      <t>(معدل النمو السنوي)</t>
    </r>
  </si>
  <si>
    <r>
      <t xml:space="preserve">الناتج المحلي الإجمالي الحقيقي حسب نوع النشاط الإقتصادي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</si>
  <si>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الحقيقي حسب نوع النشاط الإقتصادي </t>
    </r>
    <r>
      <rPr>
        <sz val="9"/>
        <color theme="8" tint="-0.249977111117893"/>
        <rFont val="Frutiger LT Arabic 55 Roman"/>
      </rPr>
      <t>(معدل النمو السنوي)</t>
    </r>
  </si>
  <si>
    <r>
      <t>الناتج المحلي الإجمالي الحقيقي حسب القطاعات التنظيمية</t>
    </r>
    <r>
      <rPr>
        <sz val="9"/>
        <color theme="8" tint="-0.249977111117893"/>
        <rFont val="Frutiger LT Arabic 55 Roman"/>
      </rPr>
      <t xml:space="preserve"> (ملايين الريالات)</t>
    </r>
  </si>
  <si>
    <r>
      <t xml:space="preserve">الناتج المحلي الإجمالي الحقيقي حسب القطاعات التنظيمية </t>
    </r>
    <r>
      <rPr>
        <sz val="9"/>
        <color theme="8" tint="-0.249977111117893"/>
        <rFont val="Frutiger LT Arabic 55 Roman"/>
      </rPr>
      <t>(معدل النمو السنوي)</t>
    </r>
  </si>
  <si>
    <r>
      <t xml:space="preserve">الناتج المحلي الإجمالي الحقيقي حسب مكونات الإنفاق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</si>
  <si>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الحقيقي حسب مكونات الإنفاق </t>
    </r>
    <r>
      <rPr>
        <sz val="9"/>
        <color theme="8" tint="-0.249977111117893"/>
        <rFont val="Frutiger LT Arabic 55 Roman"/>
      </rPr>
      <t>(معدل النمو السنوي)</t>
    </r>
  </si>
  <si>
    <t xml:space="preserve">الناتج المحلي الإجمالي الحقيقي (100=2010) </t>
  </si>
  <si>
    <t>*2021</t>
  </si>
  <si>
    <t>الناتج المحلي الإجمالي الحقيقي
حسب الأنشطة الاقتصادية الرئيسة (100=2010)</t>
  </si>
  <si>
    <t>الناتج المحلي الإجمالي الحقيقي
حسب نوع النشاط الاقتصادي (100=2010)</t>
  </si>
  <si>
    <t>الناتج المحلي الإجمالي الحقيقي
حسب القطاعات التنظيمية (100=2010)</t>
  </si>
  <si>
    <t>الناتج المحلي الإجمالي الحقيقي 
حسب مكونات الإنفاق (100=2010)</t>
  </si>
  <si>
    <t>الناتج المحلي الإجمالي 
حسب الأنشطة الاقتصادية الرئيسة بالأسعار الجارية</t>
  </si>
  <si>
    <t xml:space="preserve">القيمة المضافة الإجمالية </t>
  </si>
  <si>
    <t>الناتج المحلي الإجمالي  
حسب نوع النشاط الاقتصادي بالأسعار الجارية</t>
  </si>
  <si>
    <t>الناتج المحلي الإجمالي 
حسب نوع النشاط الاقتصادي بالأسعار الجارية</t>
  </si>
  <si>
    <t>الناتج المحلي الإجمالي 
حسب القطاعات التنظيمية بالأسعار الجارية</t>
  </si>
  <si>
    <t>الناتج المحلي الإجمالي 
حسب مكونات الإنفاق بالأسعار الجارية</t>
  </si>
  <si>
    <t xml:space="preserve">تكوين رأس المال الإجمالي </t>
  </si>
  <si>
    <t>2.1-</t>
  </si>
  <si>
    <t>2.2-</t>
  </si>
  <si>
    <t xml:space="preserve">الناتج المحلي الإجمالي بالأسعار الجارية  </t>
  </si>
  <si>
    <r>
      <t xml:space="preserve">الناتج المحلي الإجمالي بالأسعار الجارية حسب الأنشطة الاقتصادية الرئيسة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</si>
  <si>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بالأسعار الجارية حسب الأنشطة الاقتصادية الرئيسة </t>
    </r>
    <r>
      <rPr>
        <sz val="9"/>
        <color theme="8" tint="-0.249977111117893"/>
        <rFont val="Frutiger LT Arabic 55 Roman"/>
      </rPr>
      <t>(معدل النمو السنوي)</t>
    </r>
  </si>
  <si>
    <r>
      <t xml:space="preserve">الناتج المحلي الإجمالي بالأسعار الجارية حسب نوع النشاط الاقتصادي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</si>
  <si>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بالأسعار الجارية حسب نوع النشاط الإقتصادي </t>
    </r>
    <r>
      <rPr>
        <sz val="9"/>
        <color theme="8" tint="-0.249977111117893"/>
        <rFont val="Frutiger LT Arabic 55 Roman"/>
      </rPr>
      <t>(معدل النمو السنوي)</t>
    </r>
  </si>
  <si>
    <r>
      <t xml:space="preserve">الناتج المحلي الإجمالي بالأسعار الجارية حسب القطاعات التنظيمية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</si>
  <si>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بالأسعار الجارية حسب القطاعات التنظيمية </t>
    </r>
    <r>
      <rPr>
        <sz val="9"/>
        <color theme="8" tint="-0.249977111117893"/>
        <rFont val="Frutiger LT Arabic 55 Roman"/>
      </rPr>
      <t>(معدل النمو السنوي)</t>
    </r>
  </si>
  <si>
    <r>
      <t xml:space="preserve">الناتج المحلي الإجمالي بالأسعار الجارية حسب مكونات الإنفاق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</si>
  <si>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بالأسعار الجارية حسب مكونات الإنفاق </t>
    </r>
    <r>
      <rPr>
        <sz val="9"/>
        <color theme="8" tint="-0.249977111117893"/>
        <rFont val="Frutiger LT Arabic 55 Roman"/>
      </rPr>
      <t>(معدل النمو السنوي)</t>
    </r>
  </si>
  <si>
    <t>*2022</t>
  </si>
  <si>
    <t>أ</t>
  </si>
  <si>
    <t>الزراعة والحراجة وصيد الأسماك</t>
  </si>
  <si>
    <t>ب</t>
  </si>
  <si>
    <t xml:space="preserve">التعدين واستغلال المحاجر </t>
  </si>
  <si>
    <t>ب ـ 1</t>
  </si>
  <si>
    <t>ب ـ 2</t>
  </si>
  <si>
    <t>ج</t>
  </si>
  <si>
    <t>ج ـ 1</t>
  </si>
  <si>
    <t xml:space="preserve">تتكرير الزيت </t>
  </si>
  <si>
    <t>ج ـ 2</t>
  </si>
  <si>
    <t>صناعة البتروكيماويات</t>
  </si>
  <si>
    <t>ج ـ 3</t>
  </si>
  <si>
    <t xml:space="preserve">الصناعات التحويلية الأخرى </t>
  </si>
  <si>
    <t>د</t>
  </si>
  <si>
    <t>إمدادات الكهرباء والغاز والبخار وتكييف الهواء</t>
  </si>
  <si>
    <t>هــ</t>
  </si>
  <si>
    <t>إمدادات المياه وأنشطة الصرف الصحي وإدارة النفايات ومعالجتها</t>
  </si>
  <si>
    <t>و</t>
  </si>
  <si>
    <t>التشييد</t>
  </si>
  <si>
    <t>ز</t>
  </si>
  <si>
    <t>تجارة الجملة والتجزئة وإصلاح المركبات ذات المحركات والدرجات النارية</t>
  </si>
  <si>
    <t>ح</t>
  </si>
  <si>
    <t>النقل والتخزين</t>
  </si>
  <si>
    <t>ط</t>
  </si>
  <si>
    <t>أنشطة خدمات الاقامة والطعام</t>
  </si>
  <si>
    <t>ي</t>
  </si>
  <si>
    <t>المعلومات والاتصالات</t>
  </si>
  <si>
    <t>ك</t>
  </si>
  <si>
    <t>الانشطة المالية وأنشطة التأمين</t>
  </si>
  <si>
    <t>ل</t>
  </si>
  <si>
    <t xml:space="preserve">م </t>
  </si>
  <si>
    <t>الأنشطة المهنية والعلمية والتقنية</t>
  </si>
  <si>
    <t>ن</t>
  </si>
  <si>
    <t>الخدمات الإدارية وخدمات الدعم</t>
  </si>
  <si>
    <t>س</t>
  </si>
  <si>
    <t>الإدارة العامة والدفاع , الضمان الاجتماعي الالزامي</t>
  </si>
  <si>
    <t>ع</t>
  </si>
  <si>
    <t>التعليم</t>
  </si>
  <si>
    <t>ف</t>
  </si>
  <si>
    <t>أنشطة صحة الانسان والعمل الاجتماعي</t>
  </si>
  <si>
    <t>ص</t>
  </si>
  <si>
    <t>الفنون والترفيه والتسلية</t>
  </si>
  <si>
    <t>ق</t>
  </si>
  <si>
    <t xml:space="preserve">الأنشطة الأخرى </t>
  </si>
  <si>
    <t>1.10</t>
  </si>
  <si>
    <t>2.10</t>
  </si>
  <si>
    <r>
      <t xml:space="preserve">الناتج المحلي الإجمالي حسب الأنشطة الاقتصادية على مستوى الفئة الجدولية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</si>
  <si>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حسب الأنشطة الاقتصادية على مستوى الفئة الجدولية </t>
    </r>
    <r>
      <rPr>
        <sz val="9"/>
        <color theme="8" tint="-0.249977111117893"/>
        <rFont val="Frutiger LT Arabic 55 Roman"/>
      </rPr>
      <t>(معدل النمو السنوي)</t>
    </r>
  </si>
  <si>
    <t>الناتج المحلي الإجمالي
حسب الأنشطة الاقتصادية على مستوى الفئة الجدولية (100=2010)</t>
  </si>
  <si>
    <t>الناتج المحلي الإجمالي
حسب الأنشطة الاقتصادية على مستوى الفئة الجدولية بالأسعار الجارية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</si>
</sst>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(* #,##0.00_);_(* \(#,##0.00\);_(* &quot;-&quot;??_);_(@_)"/>
    <numFmt numFmtId="166" formatCode="0.0"/>
    <numFmt numFmtId="167" formatCode="#,##0.0"/>
    <numFmt numFmtId="168" formatCode="0E+00"/>
    <numFmt numFmtId="169" formatCode="_-* #,##0.0_-;\-* #,##0.0_-;_-* &quot;-&quot;??_-;_-@_-"/>
    <numFmt numFmtId="170" formatCode="#,##0.0_ ;\-#,##0.0\ "/>
  </numFmts>
  <fonts count="3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u/>
      <sz val="11"/>
      <color theme="8" tint="0.39997558519241921"/>
      <name val="Sakkal Majalla"/>
    </font>
    <font>
      <sz val="11"/>
      <color theme="8" tint="0.39997558519241921"/>
      <name val="Arial"/>
      <family val="2"/>
      <charset val="178"/>
      <scheme val="minor"/>
    </font>
    <font>
      <u/>
      <sz val="11"/>
      <color theme="3" tint="-0.249977111117893"/>
      <name val="Sakkal Majalla"/>
    </font>
    <font>
      <sz val="12"/>
      <color theme="8" tint="-0.249977111117893"/>
      <name val="Frutiger LT Arabic 55 Roman"/>
    </font>
    <font>
      <sz val="10"/>
      <color rgb="FFA6A6A6"/>
      <name val="Frutiger LT Arabic 55 Roman"/>
    </font>
    <font>
      <sz val="8"/>
      <color rgb="FF9BA8C2"/>
      <name val="Frutiger LT Arabic 55 Roman"/>
    </font>
    <font>
      <sz val="11"/>
      <color theme="1"/>
      <name val="Frutiger LT Arabic 45 Light"/>
    </font>
    <font>
      <b/>
      <sz val="10"/>
      <color theme="0"/>
      <name val="Frutiger LT Arabic 45 Light"/>
    </font>
    <font>
      <b/>
      <sz val="11"/>
      <color theme="0"/>
      <name val="Frutiger LT Arabic 45 Light"/>
    </font>
    <font>
      <sz val="10"/>
      <color theme="8" tint="-0.249977111117893"/>
      <name val="Frutiger LT Arabic 55 Roman"/>
    </font>
    <font>
      <b/>
      <sz val="11"/>
      <color theme="1"/>
      <name val="Arial"/>
      <family val="2"/>
      <charset val="178"/>
      <scheme val="minor"/>
    </font>
    <font>
      <b/>
      <sz val="11"/>
      <color theme="0"/>
      <name val="Frutiger LT Arabic 55 Roman"/>
    </font>
    <font>
      <b/>
      <sz val="10"/>
      <name val="Arial (Arabic)"/>
      <family val="2"/>
      <charset val="178"/>
    </font>
    <font>
      <sz val="10"/>
      <color rgb="FFA6A6A6"/>
      <name val="Frutiger LT Arabic 45 Light"/>
    </font>
    <font>
      <b/>
      <sz val="10"/>
      <name val="Frutiger LT Arabic 45 Light"/>
    </font>
    <font>
      <sz val="10"/>
      <color theme="1"/>
      <name val="Frutiger LT Arabic 45 Light"/>
    </font>
    <font>
      <b/>
      <sz val="10"/>
      <color theme="0"/>
      <name val="Frutiger LT Arabic 55 Roman"/>
    </font>
    <font>
      <sz val="9"/>
      <color theme="8" tint="-0.249977111117893"/>
      <name val="Frutiger LT Arabic 55 Roman"/>
    </font>
    <font>
      <sz val="8"/>
      <color theme="1"/>
      <name val="Arial"/>
      <family val="2"/>
      <charset val="178"/>
      <scheme val="minor"/>
    </font>
    <font>
      <b/>
      <sz val="10"/>
      <color theme="8" tint="-0.249977111117893"/>
      <name val="Frutiger LT Arabic 55 Roman"/>
    </font>
    <font>
      <sz val="10"/>
      <color theme="0" tint="-0.34998626667073579"/>
      <name val="Frutiger LT Arabic 45 Light"/>
    </font>
    <font>
      <sz val="10"/>
      <color rgb="FF0070C0"/>
      <name val="Frutiger LT Arabic 55 Roman"/>
    </font>
    <font>
      <sz val="9"/>
      <color rgb="FF9BA8C2"/>
      <name val="Frutiger LT Arabic 55 Roman"/>
    </font>
    <font>
      <sz val="20"/>
      <color theme="8" tint="-0.249977111117893"/>
      <name val="Frutiger LT Arabic 55 Roman"/>
    </font>
    <font>
      <b/>
      <sz val="14"/>
      <color theme="0"/>
      <name val="Frutiger LT Arabic 55 Roman"/>
    </font>
    <font>
      <sz val="11"/>
      <color theme="8" tint="-0.249977111117893"/>
      <name val="Frutiger LT Arabic 55 Roman"/>
    </font>
    <font>
      <b/>
      <sz val="12"/>
      <color theme="0"/>
      <name val="Frutiger LT Arabic 45 Light"/>
    </font>
    <font>
      <sz val="11"/>
      <color rgb="FF0070C0"/>
      <name val="Frutiger LT Arabic 55 Roman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CB9DE"/>
        <bgColor indexed="64"/>
      </patternFill>
    </fill>
    <fill>
      <patternFill patternType="solid">
        <fgColor rgb="FFE4F0F8"/>
        <bgColor indexed="64"/>
      </patternFill>
    </fill>
    <fill>
      <patternFill patternType="solid">
        <fgColor rgb="FFC7E1F1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theme="8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/>
      <right style="thin">
        <color rgb="FFB2D6EC"/>
      </right>
      <top/>
      <bottom/>
      <diagonal/>
    </border>
    <border>
      <left style="thin">
        <color rgb="FFB2D6EC"/>
      </left>
      <right style="thin">
        <color theme="8" tint="0.39997558519241921"/>
      </right>
      <top style="thin">
        <color rgb="FFB2D6EC"/>
      </top>
      <bottom style="thin">
        <color rgb="FFB2D6EC"/>
      </bottom>
      <diagonal/>
    </border>
    <border>
      <left style="thin">
        <color theme="8" tint="0.39997558519241921"/>
      </left>
      <right style="thin">
        <color rgb="FFB2D6EC"/>
      </right>
      <top style="thin">
        <color rgb="FFB2D6EC"/>
      </top>
      <bottom style="thin">
        <color rgb="FFB2D6EC"/>
      </bottom>
      <diagonal/>
    </border>
    <border>
      <left style="thin">
        <color rgb="FF97C7E5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rgb="FF97C7E5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97C7E5"/>
      </left>
      <right style="thin">
        <color theme="8" tint="-0.249977111117893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rgb="FF97C7E5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/>
      <right/>
      <top style="thin">
        <color theme="8" tint="0.39994506668294322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89">
    <xf numFmtId="0" fontId="0" fillId="0" borderId="0" xfId="0"/>
    <xf numFmtId="0" fontId="0" fillId="2" borderId="0" xfId="0" applyFill="1"/>
    <xf numFmtId="0" fontId="4" fillId="2" borderId="0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3" borderId="0" xfId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/>
    <xf numFmtId="0" fontId="11" fillId="4" borderId="1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13" fillId="5" borderId="0" xfId="0" quotePrefix="1" applyFont="1" applyFill="1" applyAlignment="1">
      <alignment horizontal="right" vertical="center"/>
    </xf>
    <xf numFmtId="0" fontId="13" fillId="5" borderId="0" xfId="0" quotePrefix="1" applyFont="1" applyFill="1" applyAlignment="1">
      <alignment vertical="center" wrapText="1"/>
    </xf>
    <xf numFmtId="49" fontId="13" fillId="5" borderId="0" xfId="0" quotePrefix="1" applyNumberFormat="1" applyFont="1" applyFill="1" applyAlignment="1">
      <alignment horizontal="right" vertical="center"/>
    </xf>
    <xf numFmtId="0" fontId="13" fillId="6" borderId="0" xfId="0" quotePrefix="1" applyFont="1" applyFill="1" applyAlignment="1">
      <alignment vertical="center"/>
    </xf>
    <xf numFmtId="0" fontId="13" fillId="6" borderId="0" xfId="0" quotePrefix="1" applyFont="1" applyFill="1" applyAlignment="1">
      <alignment vertical="center" wrapText="1"/>
    </xf>
    <xf numFmtId="0" fontId="14" fillId="0" borderId="0" xfId="0" applyFont="1"/>
    <xf numFmtId="0" fontId="0" fillId="0" borderId="0" xfId="0" applyAlignment="1">
      <alignment vertical="center"/>
    </xf>
    <xf numFmtId="3" fontId="16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20" fillId="4" borderId="1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3" fillId="5" borderId="0" xfId="0" quotePrefix="1" applyFont="1" applyFill="1" applyAlignment="1">
      <alignment horizontal="center" vertical="center" readingOrder="2"/>
    </xf>
    <xf numFmtId="0" fontId="13" fillId="5" borderId="0" xfId="0" quotePrefix="1" applyFont="1" applyFill="1" applyAlignment="1">
      <alignment vertical="center"/>
    </xf>
    <xf numFmtId="49" fontId="21" fillId="7" borderId="0" xfId="0" quotePrefix="1" applyNumberFormat="1" applyFont="1" applyFill="1" applyAlignment="1">
      <alignment horizontal="center" vertical="center" readingOrder="2"/>
    </xf>
    <xf numFmtId="0" fontId="21" fillId="7" borderId="0" xfId="0" quotePrefix="1" applyFont="1" applyFill="1" applyAlignment="1">
      <alignment vertical="center" wrapText="1"/>
    </xf>
    <xf numFmtId="0" fontId="22" fillId="0" borderId="0" xfId="0" applyFont="1"/>
    <xf numFmtId="0" fontId="13" fillId="6" borderId="0" xfId="0" applyFont="1" applyFill="1" applyAlignment="1">
      <alignment vertical="center"/>
    </xf>
    <xf numFmtId="0" fontId="23" fillId="6" borderId="0" xfId="0" applyFont="1" applyFill="1" applyAlignment="1">
      <alignment vertical="center"/>
    </xf>
    <xf numFmtId="0" fontId="23" fillId="5" borderId="0" xfId="0" applyFont="1" applyFill="1" applyAlignment="1">
      <alignment horizontal="left" readingOrder="2"/>
    </xf>
    <xf numFmtId="0" fontId="13" fillId="5" borderId="0" xfId="0" applyFont="1" applyFill="1" applyAlignment="1">
      <alignment vertical="center"/>
    </xf>
    <xf numFmtId="0" fontId="11" fillId="4" borderId="0" xfId="0" applyFont="1" applyFill="1" applyAlignment="1">
      <alignment vertical="center" wrapText="1"/>
    </xf>
    <xf numFmtId="0" fontId="23" fillId="6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2" fillId="2" borderId="0" xfId="2" applyFill="1"/>
    <xf numFmtId="0" fontId="5" fillId="2" borderId="0" xfId="2" applyFont="1" applyFill="1" applyAlignment="1">
      <alignment horizontal="center"/>
    </xf>
    <xf numFmtId="0" fontId="2" fillId="0" borderId="0" xfId="2"/>
    <xf numFmtId="0" fontId="7" fillId="0" borderId="0" xfId="2" applyFont="1" applyAlignment="1">
      <alignment wrapText="1"/>
    </xf>
    <xf numFmtId="0" fontId="18" fillId="0" borderId="0" xfId="2" applyFont="1" applyAlignment="1">
      <alignment horizontal="left" vertical="center"/>
    </xf>
    <xf numFmtId="0" fontId="10" fillId="0" borderId="0" xfId="2" applyFont="1"/>
    <xf numFmtId="0" fontId="11" fillId="4" borderId="1" xfId="2" applyFont="1" applyFill="1" applyBorder="1" applyAlignment="1">
      <alignment vertical="center" wrapText="1"/>
    </xf>
    <xf numFmtId="0" fontId="11" fillId="4" borderId="0" xfId="2" applyFont="1" applyFill="1" applyAlignment="1">
      <alignment vertical="center" wrapText="1"/>
    </xf>
    <xf numFmtId="0" fontId="11" fillId="4" borderId="0" xfId="2" applyFont="1" applyFill="1" applyAlignment="1">
      <alignment vertical="center"/>
    </xf>
    <xf numFmtId="0" fontId="25" fillId="5" borderId="0" xfId="3" quotePrefix="1" applyFont="1" applyFill="1" applyAlignment="1">
      <alignment vertical="center" wrapText="1"/>
    </xf>
    <xf numFmtId="0" fontId="23" fillId="6" borderId="3" xfId="3" applyFont="1" applyFill="1" applyBorder="1" applyAlignment="1">
      <alignment vertical="center" wrapText="1"/>
    </xf>
    <xf numFmtId="0" fontId="13" fillId="5" borderId="0" xfId="3" quotePrefix="1" applyFont="1" applyFill="1" applyAlignment="1">
      <alignment horizontal="left" vertical="center"/>
    </xf>
    <xf numFmtId="0" fontId="2" fillId="0" borderId="0" xfId="2" applyAlignment="1">
      <alignment vertical="center"/>
    </xf>
    <xf numFmtId="3" fontId="2" fillId="0" borderId="0" xfId="2" applyNumberFormat="1"/>
    <xf numFmtId="49" fontId="21" fillId="7" borderId="0" xfId="0" quotePrefix="1" applyNumberFormat="1" applyFont="1" applyFill="1" applyAlignment="1">
      <alignment horizontal="right" vertical="center" readingOrder="2"/>
    </xf>
    <xf numFmtId="0" fontId="0" fillId="0" borderId="0" xfId="0" applyAlignment="1">
      <alignment horizontal="right" readingOrder="1"/>
    </xf>
    <xf numFmtId="0" fontId="0" fillId="0" borderId="0" xfId="0" applyAlignment="1">
      <alignment readingOrder="1"/>
    </xf>
    <xf numFmtId="0" fontId="20" fillId="4" borderId="4" xfId="0" applyFont="1" applyFill="1" applyBorder="1" applyAlignment="1">
      <alignment vertical="center" readingOrder="1"/>
    </xf>
    <xf numFmtId="0" fontId="28" fillId="4" borderId="5" xfId="0" applyFont="1" applyFill="1" applyBorder="1" applyAlignment="1">
      <alignment horizontal="center" vertical="center" readingOrder="1"/>
    </xf>
    <xf numFmtId="0" fontId="7" fillId="8" borderId="6" xfId="0" applyFont="1" applyFill="1" applyBorder="1" applyAlignment="1">
      <alignment horizontal="center" vertical="center" wrapText="1" readingOrder="1"/>
    </xf>
    <xf numFmtId="0" fontId="7" fillId="8" borderId="7" xfId="0" applyFont="1" applyFill="1" applyBorder="1" applyAlignment="1">
      <alignment horizontal="right" vertical="center" wrapText="1" readingOrder="1"/>
    </xf>
    <xf numFmtId="0" fontId="29" fillId="7" borderId="8" xfId="0" quotePrefix="1" applyFont="1" applyFill="1" applyBorder="1" applyAlignment="1">
      <alignment horizontal="right" vertical="center" wrapText="1" readingOrder="1"/>
    </xf>
    <xf numFmtId="0" fontId="29" fillId="7" borderId="9" xfId="0" quotePrefix="1" applyFont="1" applyFill="1" applyBorder="1" applyAlignment="1">
      <alignment horizontal="right" vertical="center" wrapText="1" readingOrder="1"/>
    </xf>
    <xf numFmtId="0" fontId="7" fillId="0" borderId="0" xfId="0" applyFont="1" applyAlignment="1">
      <alignment horizontal="right" vertical="center" wrapText="1"/>
    </xf>
    <xf numFmtId="0" fontId="7" fillId="8" borderId="7" xfId="0" applyFont="1" applyFill="1" applyBorder="1" applyAlignment="1">
      <alignment horizontal="right" vertical="center" wrapText="1" readingOrder="2"/>
    </xf>
    <xf numFmtId="0" fontId="4" fillId="2" borderId="0" xfId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6" fillId="3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1" fontId="0" fillId="0" borderId="0" xfId="0" applyNumberFormat="1"/>
    <xf numFmtId="168" fontId="0" fillId="0" borderId="0" xfId="0" applyNumberFormat="1"/>
    <xf numFmtId="0" fontId="12" fillId="4" borderId="10" xfId="0" applyFont="1" applyFill="1" applyBorder="1" applyAlignment="1">
      <alignment horizontal="center" vertical="center"/>
    </xf>
    <xf numFmtId="3" fontId="13" fillId="5" borderId="0" xfId="0" quotePrefix="1" applyNumberFormat="1" applyFont="1" applyFill="1" applyAlignment="1">
      <alignment horizontal="right" vertical="center" indent="1" readingOrder="1"/>
    </xf>
    <xf numFmtId="3" fontId="13" fillId="6" borderId="0" xfId="0" quotePrefix="1" applyNumberFormat="1" applyFont="1" applyFill="1" applyAlignment="1">
      <alignment horizontal="right" vertical="center" indent="1" readingOrder="1"/>
    </xf>
    <xf numFmtId="3" fontId="20" fillId="4" borderId="11" xfId="0" quotePrefix="1" applyNumberFormat="1" applyFont="1" applyFill="1" applyBorder="1" applyAlignment="1">
      <alignment horizontal="right" vertical="center" indent="1" readingOrder="1"/>
    </xf>
    <xf numFmtId="0" fontId="13" fillId="6" borderId="0" xfId="0" quotePrefix="1" applyFont="1" applyFill="1" applyAlignment="1">
      <alignment horizontal="right" vertical="center"/>
    </xf>
    <xf numFmtId="0" fontId="13" fillId="6" borderId="0" xfId="0" applyFont="1" applyFill="1" applyAlignment="1">
      <alignment horizontal="right" vertical="center"/>
    </xf>
    <xf numFmtId="3" fontId="13" fillId="5" borderId="0" xfId="0" quotePrefix="1" applyNumberFormat="1" applyFont="1" applyFill="1" applyAlignment="1">
      <alignment horizontal="right" vertical="center" indent="2" readingOrder="1"/>
    </xf>
    <xf numFmtId="167" fontId="13" fillId="5" borderId="0" xfId="0" quotePrefix="1" applyNumberFormat="1" applyFont="1" applyFill="1" applyAlignment="1">
      <alignment horizontal="right" vertical="center" indent="2" readingOrder="1"/>
    </xf>
    <xf numFmtId="3" fontId="13" fillId="6" borderId="0" xfId="0" quotePrefix="1" applyNumberFormat="1" applyFont="1" applyFill="1" applyAlignment="1">
      <alignment horizontal="right" vertical="center" indent="2" readingOrder="1"/>
    </xf>
    <xf numFmtId="167" fontId="13" fillId="6" borderId="0" xfId="0" quotePrefix="1" applyNumberFormat="1" applyFont="1" applyFill="1" applyAlignment="1">
      <alignment horizontal="right" vertical="center" indent="2" readingOrder="1"/>
    </xf>
    <xf numFmtId="167" fontId="20" fillId="4" borderId="11" xfId="0" quotePrefix="1" applyNumberFormat="1" applyFont="1" applyFill="1" applyBorder="1" applyAlignment="1">
      <alignment horizontal="right" vertical="center" indent="2" readingOrder="1"/>
    </xf>
    <xf numFmtId="3" fontId="21" fillId="7" borderId="0" xfId="0" quotePrefix="1" applyNumberFormat="1" applyFont="1" applyFill="1" applyAlignment="1">
      <alignment horizontal="right" vertical="center" indent="2" readingOrder="1"/>
    </xf>
    <xf numFmtId="3" fontId="12" fillId="4" borderId="11" xfId="0" quotePrefix="1" applyNumberFormat="1" applyFont="1" applyFill="1" applyBorder="1" applyAlignment="1">
      <alignment horizontal="right" vertical="center" indent="2" readingOrder="1"/>
    </xf>
    <xf numFmtId="167" fontId="21" fillId="7" borderId="0" xfId="0" quotePrefix="1" applyNumberFormat="1" applyFont="1" applyFill="1" applyAlignment="1">
      <alignment horizontal="right" vertical="center" indent="2" readingOrder="1"/>
    </xf>
    <xf numFmtId="167" fontId="11" fillId="4" borderId="11" xfId="0" quotePrefix="1" applyNumberFormat="1" applyFont="1" applyFill="1" applyBorder="1" applyAlignment="1">
      <alignment horizontal="right" vertical="center" indent="2" readingOrder="1"/>
    </xf>
    <xf numFmtId="0" fontId="23" fillId="6" borderId="0" xfId="3" applyFont="1" applyFill="1" applyAlignment="1">
      <alignment vertical="center" wrapText="1"/>
    </xf>
    <xf numFmtId="0" fontId="12" fillId="4" borderId="10" xfId="3" applyFont="1" applyFill="1" applyBorder="1" applyAlignment="1">
      <alignment horizontal="center" vertical="center"/>
    </xf>
    <xf numFmtId="3" fontId="13" fillId="5" borderId="0" xfId="2" quotePrefix="1" applyNumberFormat="1" applyFont="1" applyFill="1" applyAlignment="1">
      <alignment horizontal="right" vertical="center" indent="2" readingOrder="1"/>
    </xf>
    <xf numFmtId="3" fontId="21" fillId="7" borderId="0" xfId="2" quotePrefix="1" applyNumberFormat="1" applyFont="1" applyFill="1" applyAlignment="1">
      <alignment horizontal="right" vertical="center" indent="2" readingOrder="1"/>
    </xf>
    <xf numFmtId="3" fontId="13" fillId="6" borderId="0" xfId="2" quotePrefix="1" applyNumberFormat="1" applyFont="1" applyFill="1" applyAlignment="1">
      <alignment horizontal="right" vertical="center" indent="2" readingOrder="1"/>
    </xf>
    <xf numFmtId="3" fontId="11" fillId="4" borderId="11" xfId="3" quotePrefix="1" applyNumberFormat="1" applyFont="1" applyFill="1" applyBorder="1" applyAlignment="1">
      <alignment horizontal="right" vertical="center" indent="2" readingOrder="1"/>
    </xf>
    <xf numFmtId="167" fontId="13" fillId="5" borderId="0" xfId="2" quotePrefix="1" applyNumberFormat="1" applyFont="1" applyFill="1" applyAlignment="1">
      <alignment horizontal="right" vertical="center" indent="2" readingOrder="1"/>
    </xf>
    <xf numFmtId="167" fontId="21" fillId="7" borderId="0" xfId="2" quotePrefix="1" applyNumberFormat="1" applyFont="1" applyFill="1" applyAlignment="1">
      <alignment horizontal="right" vertical="center" indent="2" readingOrder="1"/>
    </xf>
    <xf numFmtId="167" fontId="13" fillId="6" borderId="0" xfId="2" quotePrefix="1" applyNumberFormat="1" applyFont="1" applyFill="1" applyAlignment="1">
      <alignment horizontal="right" vertical="center" indent="2" readingOrder="1"/>
    </xf>
    <xf numFmtId="3" fontId="13" fillId="5" borderId="0" xfId="0" quotePrefix="1" applyNumberFormat="1" applyFont="1" applyFill="1" applyAlignment="1">
      <alignment horizontal="right" vertical="center" indent="2"/>
    </xf>
    <xf numFmtId="3" fontId="21" fillId="7" borderId="0" xfId="0" quotePrefix="1" applyNumberFormat="1" applyFont="1" applyFill="1" applyAlignment="1">
      <alignment horizontal="right" vertical="center" indent="2"/>
    </xf>
    <xf numFmtId="3" fontId="20" fillId="4" borderId="11" xfId="0" applyNumberFormat="1" applyFont="1" applyFill="1" applyBorder="1" applyAlignment="1">
      <alignment horizontal="right" vertical="center" indent="2" readingOrder="1"/>
    </xf>
    <xf numFmtId="167" fontId="13" fillId="5" borderId="0" xfId="0" quotePrefix="1" applyNumberFormat="1" applyFont="1" applyFill="1" applyAlignment="1">
      <alignment horizontal="right" vertical="center" indent="2"/>
    </xf>
    <xf numFmtId="167" fontId="21" fillId="7" borderId="0" xfId="0" quotePrefix="1" applyNumberFormat="1" applyFont="1" applyFill="1" applyAlignment="1">
      <alignment horizontal="right" vertical="center" indent="2"/>
    </xf>
    <xf numFmtId="167" fontId="20" fillId="4" borderId="11" xfId="0" applyNumberFormat="1" applyFont="1" applyFill="1" applyBorder="1" applyAlignment="1">
      <alignment horizontal="right" vertical="center" indent="2" readingOrder="1"/>
    </xf>
    <xf numFmtId="3" fontId="13" fillId="5" borderId="0" xfId="0" quotePrefix="1" applyNumberFormat="1" applyFont="1" applyFill="1" applyAlignment="1">
      <alignment horizontal="right" vertical="center" readingOrder="1"/>
    </xf>
    <xf numFmtId="3" fontId="13" fillId="6" borderId="0" xfId="0" quotePrefix="1" applyNumberFormat="1" applyFont="1" applyFill="1" applyAlignment="1">
      <alignment horizontal="right" vertical="center" readingOrder="1"/>
    </xf>
    <xf numFmtId="3" fontId="20" fillId="4" borderId="11" xfId="0" quotePrefix="1" applyNumberFormat="1" applyFont="1" applyFill="1" applyBorder="1" applyAlignment="1">
      <alignment horizontal="right" vertical="center" readingOrder="1"/>
    </xf>
    <xf numFmtId="3" fontId="21" fillId="7" borderId="0" xfId="0" quotePrefix="1" applyNumberFormat="1" applyFont="1" applyFill="1" applyAlignment="1">
      <alignment horizontal="right" vertical="center" indent="1" readingOrder="1"/>
    </xf>
    <xf numFmtId="3" fontId="11" fillId="4" borderId="11" xfId="0" quotePrefix="1" applyNumberFormat="1" applyFont="1" applyFill="1" applyBorder="1" applyAlignment="1">
      <alignment horizontal="right" vertical="center" indent="1" readingOrder="1"/>
    </xf>
    <xf numFmtId="49" fontId="12" fillId="4" borderId="10" xfId="0" applyNumberFormat="1" applyFont="1" applyFill="1" applyBorder="1" applyAlignment="1">
      <alignment horizontal="center" vertical="center"/>
    </xf>
    <xf numFmtId="166" fontId="13" fillId="5" borderId="0" xfId="0" quotePrefix="1" applyNumberFormat="1" applyFont="1" applyFill="1" applyAlignment="1">
      <alignment horizontal="right" vertical="center" indent="2" readingOrder="1"/>
    </xf>
    <xf numFmtId="166" fontId="21" fillId="7" borderId="0" xfId="0" quotePrefix="1" applyNumberFormat="1" applyFont="1" applyFill="1" applyAlignment="1">
      <alignment horizontal="right" vertical="center" indent="2" readingOrder="1"/>
    </xf>
    <xf numFmtId="166" fontId="13" fillId="6" borderId="0" xfId="0" quotePrefix="1" applyNumberFormat="1" applyFont="1" applyFill="1" applyAlignment="1">
      <alignment horizontal="right" vertical="center" indent="2" readingOrder="1"/>
    </xf>
    <xf numFmtId="166" fontId="11" fillId="4" borderId="11" xfId="0" quotePrefix="1" applyNumberFormat="1" applyFont="1" applyFill="1" applyBorder="1" applyAlignment="1">
      <alignment horizontal="right" vertical="center" indent="2" readingOrder="1"/>
    </xf>
    <xf numFmtId="3" fontId="13" fillId="5" borderId="0" xfId="2" quotePrefix="1" applyNumberFormat="1" applyFont="1" applyFill="1" applyAlignment="1">
      <alignment horizontal="right" vertical="center" indent="1" readingOrder="1"/>
    </xf>
    <xf numFmtId="3" fontId="21" fillId="7" borderId="0" xfId="2" quotePrefix="1" applyNumberFormat="1" applyFont="1" applyFill="1" applyAlignment="1">
      <alignment horizontal="right" vertical="center" indent="1" readingOrder="1"/>
    </xf>
    <xf numFmtId="3" fontId="13" fillId="6" borderId="0" xfId="2" quotePrefix="1" applyNumberFormat="1" applyFont="1" applyFill="1" applyAlignment="1">
      <alignment horizontal="right" vertical="center" indent="1" readingOrder="1"/>
    </xf>
    <xf numFmtId="166" fontId="13" fillId="5" borderId="0" xfId="2" quotePrefix="1" applyNumberFormat="1" applyFont="1" applyFill="1" applyAlignment="1">
      <alignment horizontal="right" vertical="center" indent="2" readingOrder="1"/>
    </xf>
    <xf numFmtId="166" fontId="21" fillId="7" borderId="0" xfId="2" quotePrefix="1" applyNumberFormat="1" applyFont="1" applyFill="1" applyAlignment="1">
      <alignment horizontal="right" vertical="center" indent="2" readingOrder="1"/>
    </xf>
    <xf numFmtId="166" fontId="13" fillId="6" borderId="0" xfId="2" quotePrefix="1" applyNumberFormat="1" applyFont="1" applyFill="1" applyAlignment="1">
      <alignment horizontal="right" vertical="center" indent="2" readingOrder="1"/>
    </xf>
    <xf numFmtId="49" fontId="12" fillId="4" borderId="10" xfId="4" applyNumberFormat="1" applyFont="1" applyFill="1" applyBorder="1" applyAlignment="1">
      <alignment horizontal="center" vertical="center"/>
    </xf>
    <xf numFmtId="3" fontId="13" fillId="5" borderId="0" xfId="0" quotePrefix="1" applyNumberFormat="1" applyFont="1" applyFill="1" applyAlignment="1">
      <alignment horizontal="right" vertical="center" indent="1"/>
    </xf>
    <xf numFmtId="3" fontId="21" fillId="7" borderId="0" xfId="0" quotePrefix="1" applyNumberFormat="1" applyFont="1" applyFill="1" applyAlignment="1">
      <alignment horizontal="right" vertical="center" indent="1"/>
    </xf>
    <xf numFmtId="3" fontId="20" fillId="4" borderId="11" xfId="0" applyNumberFormat="1" applyFont="1" applyFill="1" applyBorder="1" applyAlignment="1">
      <alignment horizontal="right" vertical="center" indent="1" readingOrder="1"/>
    </xf>
    <xf numFmtId="0" fontId="13" fillId="5" borderId="0" xfId="3" quotePrefix="1" applyFont="1" applyFill="1" applyAlignment="1">
      <alignment horizontal="center" vertical="center" readingOrder="2"/>
    </xf>
    <xf numFmtId="0" fontId="13" fillId="5" borderId="0" xfId="3" quotePrefix="1" applyFont="1" applyFill="1" applyAlignment="1">
      <alignment vertical="center"/>
    </xf>
    <xf numFmtId="0" fontId="13" fillId="5" borderId="0" xfId="3" quotePrefix="1" applyFont="1" applyFill="1" applyAlignment="1">
      <alignment vertical="center" wrapText="1"/>
    </xf>
    <xf numFmtId="49" fontId="21" fillId="7" borderId="0" xfId="3" quotePrefix="1" applyNumberFormat="1" applyFont="1" applyFill="1" applyAlignment="1">
      <alignment horizontal="center" vertical="center" readingOrder="2"/>
    </xf>
    <xf numFmtId="0" fontId="21" fillId="7" borderId="0" xfId="3" quotePrefix="1" applyFont="1" applyFill="1" applyAlignment="1">
      <alignment vertical="center" wrapText="1"/>
    </xf>
    <xf numFmtId="0" fontId="13" fillId="6" borderId="0" xfId="3" quotePrefix="1" applyFont="1" applyFill="1" applyAlignment="1">
      <alignment vertical="center"/>
    </xf>
    <xf numFmtId="167" fontId="0" fillId="0" borderId="0" xfId="0" applyNumberFormat="1"/>
    <xf numFmtId="0" fontId="12" fillId="4" borderId="10" xfId="4" applyNumberFormat="1" applyFont="1" applyFill="1" applyBorder="1" applyAlignment="1">
      <alignment horizontal="center" vertical="center"/>
    </xf>
    <xf numFmtId="3" fontId="20" fillId="4" borderId="0" xfId="0" quotePrefix="1" applyNumberFormat="1" applyFont="1" applyFill="1" applyAlignment="1">
      <alignment horizontal="right" vertical="center" indent="1" readingOrder="1"/>
    </xf>
    <xf numFmtId="167" fontId="20" fillId="4" borderId="0" xfId="0" quotePrefix="1" applyNumberFormat="1" applyFont="1" applyFill="1" applyAlignment="1">
      <alignment horizontal="right" vertical="center" indent="2" readingOrder="1"/>
    </xf>
    <xf numFmtId="3" fontId="12" fillId="4" borderId="0" xfId="0" quotePrefix="1" applyNumberFormat="1" applyFont="1" applyFill="1" applyAlignment="1">
      <alignment horizontal="right" vertical="center" indent="2" readingOrder="1"/>
    </xf>
    <xf numFmtId="167" fontId="11" fillId="4" borderId="0" xfId="0" quotePrefix="1" applyNumberFormat="1" applyFont="1" applyFill="1" applyAlignment="1">
      <alignment horizontal="right" vertical="center" indent="2" readingOrder="1"/>
    </xf>
    <xf numFmtId="3" fontId="11" fillId="4" borderId="0" xfId="3" quotePrefix="1" applyNumberFormat="1" applyFont="1" applyFill="1" applyAlignment="1">
      <alignment horizontal="right" vertical="center" indent="2" readingOrder="1"/>
    </xf>
    <xf numFmtId="3" fontId="20" fillId="4" borderId="0" xfId="0" applyNumberFormat="1" applyFont="1" applyFill="1" applyAlignment="1">
      <alignment horizontal="right" vertical="center" indent="2" readingOrder="1"/>
    </xf>
    <xf numFmtId="3" fontId="20" fillId="4" borderId="0" xfId="0" quotePrefix="1" applyNumberFormat="1" applyFont="1" applyFill="1" applyAlignment="1">
      <alignment horizontal="right" vertical="center" readingOrder="1"/>
    </xf>
    <xf numFmtId="3" fontId="11" fillId="4" borderId="0" xfId="0" quotePrefix="1" applyNumberFormat="1" applyFont="1" applyFill="1" applyAlignment="1">
      <alignment horizontal="right" vertical="center" indent="1" readingOrder="1"/>
    </xf>
    <xf numFmtId="166" fontId="11" fillId="4" borderId="0" xfId="0" quotePrefix="1" applyNumberFormat="1" applyFont="1" applyFill="1" applyAlignment="1">
      <alignment horizontal="right" vertical="center" indent="2" readingOrder="1"/>
    </xf>
    <xf numFmtId="3" fontId="20" fillId="4" borderId="0" xfId="0" applyNumberFormat="1" applyFont="1" applyFill="1" applyAlignment="1">
      <alignment horizontal="right" vertical="center" indent="1" readingOrder="1"/>
    </xf>
    <xf numFmtId="0" fontId="2" fillId="0" borderId="0" xfId="6"/>
    <xf numFmtId="0" fontId="7" fillId="0" borderId="0" xfId="6" applyFont="1" applyAlignment="1">
      <alignment horizontal="right" wrapText="1"/>
    </xf>
    <xf numFmtId="0" fontId="8" fillId="0" borderId="0" xfId="6" applyFont="1" applyAlignment="1">
      <alignment horizontal="right" readingOrder="2"/>
    </xf>
    <xf numFmtId="0" fontId="20" fillId="4" borderId="0" xfId="6" applyFont="1" applyFill="1" applyAlignment="1">
      <alignment vertical="center"/>
    </xf>
    <xf numFmtId="0" fontId="30" fillId="4" borderId="12" xfId="6" applyFont="1" applyFill="1" applyBorder="1" applyAlignment="1">
      <alignment horizontal="center" vertical="center"/>
    </xf>
    <xf numFmtId="0" fontId="31" fillId="5" borderId="0" xfId="8" quotePrefix="1" applyFont="1" applyFill="1" applyAlignment="1">
      <alignment horizontal="center" vertical="center" wrapText="1"/>
    </xf>
    <xf numFmtId="0" fontId="25" fillId="5" borderId="0" xfId="8" quotePrefix="1" applyFont="1" applyFill="1" applyAlignment="1">
      <alignment vertical="center" wrapText="1"/>
    </xf>
    <xf numFmtId="49" fontId="21" fillId="7" borderId="0" xfId="7" quotePrefix="1" applyNumberFormat="1" applyFont="1" applyFill="1" applyAlignment="1">
      <alignment horizontal="left" vertical="center" readingOrder="2"/>
    </xf>
    <xf numFmtId="0" fontId="21" fillId="7" borderId="0" xfId="7" quotePrefix="1" applyFont="1" applyFill="1" applyAlignment="1">
      <alignment vertical="center" wrapText="1"/>
    </xf>
    <xf numFmtId="3" fontId="21" fillId="7" borderId="0" xfId="7" quotePrefix="1" applyNumberFormat="1" applyFont="1" applyFill="1" applyAlignment="1">
      <alignment horizontal="right" vertical="center" indent="1" readingOrder="1"/>
    </xf>
    <xf numFmtId="0" fontId="25" fillId="5" borderId="0" xfId="8" quotePrefix="1" applyFont="1" applyFill="1" applyAlignment="1">
      <alignment horizontal="center" vertical="center" wrapText="1"/>
    </xf>
    <xf numFmtId="0" fontId="21" fillId="7" borderId="0" xfId="7" quotePrefix="1" applyFont="1" applyFill="1" applyAlignment="1">
      <alignment horizontal="right" vertical="center" wrapText="1"/>
    </xf>
    <xf numFmtId="3" fontId="2" fillId="0" borderId="0" xfId="6" applyNumberFormat="1"/>
    <xf numFmtId="0" fontId="13" fillId="6" borderId="0" xfId="7" quotePrefix="1" applyFont="1" applyFill="1" applyAlignment="1">
      <alignment horizontal="right" vertical="center" indent="2"/>
    </xf>
    <xf numFmtId="0" fontId="13" fillId="5" borderId="0" xfId="7" quotePrefix="1" applyFont="1" applyFill="1" applyAlignment="1">
      <alignment horizontal="right" vertical="center" wrapText="1" indent="2"/>
    </xf>
    <xf numFmtId="164" fontId="2" fillId="0" borderId="0" xfId="5" applyFont="1"/>
    <xf numFmtId="0" fontId="32" fillId="0" borderId="0" xfId="6" applyFont="1"/>
    <xf numFmtId="3" fontId="12" fillId="4" borderId="0" xfId="6" applyNumberFormat="1" applyFont="1" applyFill="1" applyAlignment="1">
      <alignment horizontal="right" vertical="center" indent="1"/>
    </xf>
    <xf numFmtId="3" fontId="13" fillId="6" borderId="0" xfId="7" quotePrefix="1" applyNumberFormat="1" applyFont="1" applyFill="1" applyAlignment="1">
      <alignment horizontal="right" vertical="center" wrapText="1" indent="2"/>
    </xf>
    <xf numFmtId="169" fontId="13" fillId="6" borderId="0" xfId="5" quotePrefix="1" applyNumberFormat="1" applyFont="1" applyFill="1" applyAlignment="1">
      <alignment horizontal="right" vertical="center" wrapText="1" indent="4"/>
    </xf>
    <xf numFmtId="169" fontId="13" fillId="5" borderId="0" xfId="5" quotePrefix="1" applyNumberFormat="1" applyFont="1" applyFill="1" applyAlignment="1">
      <alignment horizontal="right" vertical="center" indent="4" readingOrder="1"/>
    </xf>
    <xf numFmtId="169" fontId="21" fillId="7" borderId="0" xfId="5" quotePrefix="1" applyNumberFormat="1" applyFont="1" applyFill="1" applyAlignment="1">
      <alignment horizontal="right" vertical="center" indent="4" readingOrder="1"/>
    </xf>
    <xf numFmtId="169" fontId="12" fillId="4" borderId="0" xfId="5" applyNumberFormat="1" applyFont="1" applyFill="1" applyAlignment="1">
      <alignment horizontal="right" vertical="center" indent="4"/>
    </xf>
    <xf numFmtId="166" fontId="13" fillId="5" borderId="0" xfId="5" quotePrefix="1" applyNumberFormat="1" applyFont="1" applyFill="1" applyAlignment="1">
      <alignment horizontal="right" vertical="center" indent="1" readingOrder="1"/>
    </xf>
    <xf numFmtId="166" fontId="21" fillId="7" borderId="0" xfId="5" quotePrefix="1" applyNumberFormat="1" applyFont="1" applyFill="1" applyAlignment="1">
      <alignment horizontal="right" vertical="center" indent="1" readingOrder="1"/>
    </xf>
    <xf numFmtId="166" fontId="12" fillId="4" borderId="0" xfId="5" applyNumberFormat="1" applyFont="1" applyFill="1" applyAlignment="1">
      <alignment horizontal="right" vertical="center" indent="1"/>
    </xf>
    <xf numFmtId="166" fontId="13" fillId="6" borderId="0" xfId="5" quotePrefix="1" applyNumberFormat="1" applyFont="1" applyFill="1" applyAlignment="1">
      <alignment horizontal="right" vertical="center" wrapText="1" indent="6"/>
    </xf>
    <xf numFmtId="0" fontId="29" fillId="7" borderId="8" xfId="0" quotePrefix="1" applyFont="1" applyFill="1" applyBorder="1" applyAlignment="1">
      <alignment horizontal="left" vertical="center" wrapText="1" readingOrder="1"/>
    </xf>
    <xf numFmtId="170" fontId="13" fillId="5" borderId="0" xfId="5" quotePrefix="1" applyNumberFormat="1" applyFont="1" applyFill="1" applyAlignment="1">
      <alignment horizontal="right" vertical="center" indent="3" readingOrder="1"/>
    </xf>
    <xf numFmtId="170" fontId="21" fillId="7" borderId="0" xfId="5" quotePrefix="1" applyNumberFormat="1" applyFont="1" applyFill="1" applyAlignment="1">
      <alignment horizontal="right" vertical="center" indent="3" readingOrder="1"/>
    </xf>
    <xf numFmtId="170" fontId="13" fillId="6" borderId="0" xfId="5" quotePrefix="1" applyNumberFormat="1" applyFont="1" applyFill="1" applyAlignment="1">
      <alignment horizontal="right" vertical="center" wrapText="1" indent="3"/>
    </xf>
    <xf numFmtId="170" fontId="12" fillId="4" borderId="0" xfId="5" applyNumberFormat="1" applyFont="1" applyFill="1" applyAlignment="1">
      <alignment horizontal="right" vertical="center" indent="3"/>
    </xf>
    <xf numFmtId="166" fontId="0" fillId="0" borderId="0" xfId="0" applyNumberFormat="1"/>
    <xf numFmtId="3" fontId="15" fillId="4" borderId="0" xfId="0" quotePrefix="1" applyNumberFormat="1" applyFont="1" applyFill="1" applyAlignment="1">
      <alignment horizontal="right" vertical="center" indent="2" readingOrder="1"/>
    </xf>
    <xf numFmtId="0" fontId="27" fillId="0" borderId="0" xfId="0" applyFont="1" applyAlignment="1">
      <alignment horizontal="center" readingOrder="1"/>
    </xf>
    <xf numFmtId="0" fontId="9" fillId="0" borderId="0" xfId="0" applyFont="1" applyAlignment="1">
      <alignment horizontal="right" readingOrder="2"/>
    </xf>
    <xf numFmtId="0" fontId="17" fillId="0" borderId="0" xfId="0" applyFont="1" applyAlignment="1">
      <alignment horizontal="right" vertical="center" readingOrder="2"/>
    </xf>
    <xf numFmtId="0" fontId="15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readingOrder="2"/>
    </xf>
    <xf numFmtId="0" fontId="12" fillId="4" borderId="0" xfId="0" applyFont="1" applyFill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7" fillId="0" borderId="0" xfId="2" applyFont="1" applyAlignment="1">
      <alignment horizontal="right" vertical="center" wrapText="1"/>
    </xf>
    <xf numFmtId="0" fontId="12" fillId="4" borderId="0" xfId="3" applyFont="1" applyFill="1" applyAlignment="1">
      <alignment horizontal="center" vertical="center" wrapText="1"/>
    </xf>
    <xf numFmtId="0" fontId="26" fillId="0" borderId="0" xfId="2" applyFont="1" applyAlignment="1">
      <alignment horizontal="right" vertical="center" readingOrder="2"/>
    </xf>
    <xf numFmtId="0" fontId="12" fillId="4" borderId="2" xfId="3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 readingOrder="2"/>
    </xf>
    <xf numFmtId="0" fontId="17" fillId="0" borderId="0" xfId="7" applyFont="1" applyAlignment="1">
      <alignment horizontal="right" vertical="center" indent="2" readingOrder="2"/>
    </xf>
    <xf numFmtId="0" fontId="12" fillId="4" borderId="0" xfId="6" applyFont="1" applyFill="1" applyAlignment="1">
      <alignment horizontal="center" vertical="center"/>
    </xf>
    <xf numFmtId="0" fontId="9" fillId="0" borderId="0" xfId="0" applyFont="1" applyAlignment="1">
      <alignment horizontal="right" indent="1" readingOrder="2"/>
    </xf>
  </cellXfs>
  <cellStyles count="9">
    <cellStyle name="Comma" xfId="5" builtinId="3"/>
    <cellStyle name="Comma 4" xfId="4" xr:uid="{00000000-0005-0000-0000-000000000000}"/>
    <cellStyle name="Normal 2" xfId="3" xr:uid="{00000000-0005-0000-0000-000002000000}"/>
    <cellStyle name="Normal 2 2" xfId="7" xr:uid="{C9B7B936-4EF0-4B49-9E60-91BCCA9515BB}"/>
    <cellStyle name="Normal 2 2 2" xfId="8" xr:uid="{3A975A09-72A5-4C73-BF34-857D67B5F06E}"/>
    <cellStyle name="ارتباط تشعبي" xfId="1" builtinId="8"/>
    <cellStyle name="عادي" xfId="0" builtinId="0"/>
    <cellStyle name="عادي 2 2 3" xfId="2" xr:uid="{00000000-0005-0000-0000-000004000000}"/>
    <cellStyle name="عادي 2 5" xfId="6" xr:uid="{3FC21229-0801-4677-9E52-33CA278570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44450</xdr:rowOff>
    </xdr:from>
    <xdr:to>
      <xdr:col>1</xdr:col>
      <xdr:colOff>1376573</xdr:colOff>
      <xdr:row>0</xdr:row>
      <xdr:rowOff>914400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C20109-41FB-450A-86C9-E2FA95C396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305162377" y="44450"/>
          <a:ext cx="2132223" cy="869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1719422-3D5C-4B81-A199-CDB0879F8C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525045827" y="133350"/>
          <a:ext cx="1992523" cy="8667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1506748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E7BE1F-3C4C-4F7F-B9B5-FAFD7D36E5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525017252" y="57150"/>
          <a:ext cx="1992523" cy="9525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1</xdr:col>
      <xdr:colOff>1776623</xdr:colOff>
      <xdr:row>0</xdr:row>
      <xdr:rowOff>1035050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BF7456-9C6F-46DB-AF68-6D15521141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006496477" y="31750"/>
          <a:ext cx="2132223" cy="1003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1</xdr:col>
      <xdr:colOff>1776623</xdr:colOff>
      <xdr:row>0</xdr:row>
      <xdr:rowOff>1035050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78295E-9955-4BED-95FC-C98EC541F3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006496477" y="31750"/>
          <a:ext cx="2132223" cy="1003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2</xdr:col>
      <xdr:colOff>1497223</xdr:colOff>
      <xdr:row>0</xdr:row>
      <xdr:rowOff>1073150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FE3E75-2C5C-4FA0-954C-1DA49BDFC8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005893227" y="95250"/>
          <a:ext cx="1992523" cy="9779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2</xdr:col>
      <xdr:colOff>1497223</xdr:colOff>
      <xdr:row>0</xdr:row>
      <xdr:rowOff>1073150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005C7D-BE0A-4BE7-8EA9-7BAF64173D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005893227" y="95250"/>
          <a:ext cx="1992523" cy="9779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1522623</xdr:colOff>
      <xdr:row>0</xdr:row>
      <xdr:rowOff>977900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37BE8-77E9-4676-B102-B6C1C2845E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5605323227" y="0"/>
          <a:ext cx="1992523" cy="9779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1522623</xdr:colOff>
      <xdr:row>0</xdr:row>
      <xdr:rowOff>977900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C4D578-59CB-44C4-ADAC-0962D527C8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5605323227" y="0"/>
          <a:ext cx="1992523" cy="9779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2</xdr:col>
      <xdr:colOff>1516273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0268DD-1D5A-417B-A6C1-53A73EA58A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004858177" y="12700"/>
          <a:ext cx="2011573" cy="9525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2</xdr:col>
      <xdr:colOff>1516273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02565-92FF-411C-8547-124992465A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004858177" y="12700"/>
          <a:ext cx="2011573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98425</xdr:rowOff>
    </xdr:from>
    <xdr:to>
      <xdr:col>1</xdr:col>
      <xdr:colOff>1776623</xdr:colOff>
      <xdr:row>0</xdr:row>
      <xdr:rowOff>914400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36164F-F2E0-4A98-95A4-E02AA263D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992177227" y="98425"/>
          <a:ext cx="2005223" cy="8159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13E512-A4CE-4B6E-A9CA-51505D16E5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525045827" y="133350"/>
          <a:ext cx="1992523" cy="8667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1478173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9B29E3-C8ED-40ED-8AEC-5F3CE190F7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525045827" y="133350"/>
          <a:ext cx="1992523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31750</xdr:rowOff>
    </xdr:from>
    <xdr:to>
      <xdr:col>1</xdr:col>
      <xdr:colOff>1776623</xdr:colOff>
      <xdr:row>0</xdr:row>
      <xdr:rowOff>1035050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C733C5-6B23-4A16-AE4A-831DC8E83C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006496477" y="31750"/>
          <a:ext cx="2132223" cy="1003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2</xdr:col>
      <xdr:colOff>1497223</xdr:colOff>
      <xdr:row>0</xdr:row>
      <xdr:rowOff>1073150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F719A3-4169-4CC3-B69A-F4E9AF095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989808677" y="95250"/>
          <a:ext cx="1992523" cy="977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2</xdr:col>
      <xdr:colOff>1497223</xdr:colOff>
      <xdr:row>0</xdr:row>
      <xdr:rowOff>1073150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0CF8F2-440E-4892-AF51-1523FE9CC5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005893227" y="95250"/>
          <a:ext cx="1992523" cy="977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1522623</xdr:colOff>
      <xdr:row>0</xdr:row>
      <xdr:rowOff>977900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9367C1-20C0-4790-8E45-31E1B60780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5605323227" y="0"/>
          <a:ext cx="1992523" cy="977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1522623</xdr:colOff>
      <xdr:row>0</xdr:row>
      <xdr:rowOff>977900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C42CF7-A195-4BE3-A6BB-2F57C03CA6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5605323227" y="0"/>
          <a:ext cx="1992523" cy="977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2</xdr:col>
      <xdr:colOff>1516273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8D0D34-4A8B-4FAE-BEA5-A4CE4D2885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9988741877" y="12700"/>
          <a:ext cx="2011573" cy="952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2</xdr:col>
      <xdr:colOff>1516273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F6E3AE-B4BF-43E7-9649-E7D2FAC5E0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71" r="4878"/>
        <a:stretch/>
      </xdr:blipFill>
      <xdr:spPr>
        <a:xfrm>
          <a:off x="10004858177" y="12700"/>
          <a:ext cx="2011573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&#1593;&#1576;&#1583;&#1575;&#1604;&#1604;&#1607;/Desktop/Documents%20and%20Settings/user/My%20Documents/&#1576;&#1583;&#1575;&#1610;&#1577;%20&#1575;&#1604;&#1593;&#1605;&#1604;%20&#1575;&#1604;&#1587;&#1576;&#1578;18-5/&#1575;&#1604;&#1578;&#1602;&#1583;&#1610;&#1585;%20&#1575;&#1604;&#1606;&#1607;&#1575;&#1574;&#1610;/&#1575;&#1604;&#1585;&#1610;&#1575;&#15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user\Desktop\&#1604;&#1605;%20&#1578;&#1601;&#1585;&#1586;\&#1575;&#1604;&#1605;&#1587;&#1578;&#1606;&#1583;&#1575;&#1578;\&#1606;&#1575;&#1589;&#1585;%20&#1575;&#1604;&#1580;&#1585;&#1576;&#1575;&#1569;\&#1575;&#1604;&#1587;&#1603;&#1575;&#1606;&#1610;&#1577;\&#1578;&#1602;&#1583;&#1610;&#1585;%20&#1576;&#1610;&#1575;&#1606;&#1575;&#1578;%20&#1604;&#1604;&#1573;&#1580;&#1578;&#1605;&#1575;&#1593;&#1610;&#1577;\&#1578;&#1602;&#1583;&#1610;&#1585;%201-9-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Documents%20and%20Settings/user/My%20Documents/&#1576;&#1583;&#1575;&#1610;&#1577;%20&#1575;&#1604;&#1593;&#1605;&#1604;%20&#1575;&#1604;&#1587;&#1576;&#1578;18-5/&#1575;&#1604;&#1578;&#1602;&#1583;&#1610;&#1585;%20&#1575;&#1604;&#1606;&#1607;&#1575;&#1574;&#1610;/&#1575;&#1604;&#1585;&#1610;&#1575;&#15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personal/wabdulkader_stats_gov_sa/Documents/FT%20Folder/Bulletins/ITR2020/ft-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fotaibi\Desktop\&#1575;&#1604;&#1578;&#1608;&#1591;&#1610;&#1606;\&#1576;&#1610;&#1575;&#1606;&#1575;&#1578;%20&#1575;&#1604;&#1578;&#1608;&#1591;&#1610;&#1606;%20&#1605;&#1606;%20&#1575;&#1604;&#1587;&#1580;&#1604;&#1575;&#1578;%20&#1604;&#1604;&#1585;&#1576;&#1593;%20&#1575;&#1604;&#1579;&#1575;&#1604;&#1579;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Documents%20and%20Settings/user/Desktop/&#1604;&#1605;%20&#1578;&#1601;&#1585;&#1586;/&#1575;&#1604;&#1605;&#1587;&#1578;&#1606;&#1583;&#1575;&#1578;/&#1606;&#1575;&#1589;&#1585;%20&#1575;&#1604;&#1580;&#1585;&#1576;&#1575;&#1569;/&#1575;&#1604;&#1587;&#1603;&#1575;&#1606;&#1610;&#1577;/&#1578;&#1602;&#1583;&#1610;&#1585;%20&#1576;&#1610;&#1575;&#1606;&#1575;&#1578;%20&#1604;&#1604;&#1573;&#1580;&#1578;&#1605;&#1575;&#1593;&#1610;&#1577;/&#1578;&#1602;&#1583;&#1610;&#1585;%201-9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(س ذ)"/>
      <sheetName val="2017(س ذ)"/>
      <sheetName val="2018(س ذ)"/>
      <sheetName val="2019(س ذ)"/>
      <sheetName val="2020(س ذ)"/>
      <sheetName val="2016 ( س ث)"/>
      <sheetName val="2017 (س ث)"/>
      <sheetName val="2018 (س ث)"/>
      <sheetName val="2019 (س ث)"/>
      <sheetName val="2020 (س ث)"/>
      <sheetName val="2016 (غ س ذ)"/>
      <sheetName val="2017 (غ س ذ)"/>
      <sheetName val="2018 (غ س ذ)"/>
      <sheetName val="2019 (غ س ذ)"/>
      <sheetName val="2020 (غ س ذ)"/>
      <sheetName val="2016 (غ س ث)"/>
      <sheetName val="2017 (غ س ث)"/>
      <sheetName val="2018 (غ س ث)"/>
      <sheetName val="2019 (غ س ث)"/>
      <sheetName val="2020 (غ س ث)"/>
      <sheetName val="2016"/>
      <sheetName val="2017"/>
      <sheetName val="2018"/>
      <sheetName val="2019"/>
      <sheetName val="202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(س ذ)"/>
      <sheetName val="2017(س ذ)"/>
      <sheetName val="2018(س ذ)"/>
      <sheetName val="2019(س ذ)"/>
      <sheetName val="2020(س ذ)"/>
      <sheetName val="2016 ( س ث)"/>
      <sheetName val="2017 (س ث)"/>
      <sheetName val="2018 (س ث)"/>
      <sheetName val="2019 (س ث)"/>
      <sheetName val="2020 (س ث)"/>
      <sheetName val="2016 (غ س ذ)"/>
      <sheetName val="2017 (غ س ذ)"/>
      <sheetName val="2018 (غ س ذ)"/>
      <sheetName val="2019 (غ س ذ)"/>
      <sheetName val="2020 (غ س ذ)"/>
      <sheetName val="2016 (غ س ث)"/>
      <sheetName val="2017 (غ س ث)"/>
      <sheetName val="2018 (غ س ث)"/>
      <sheetName val="2019 (غ س ث)"/>
      <sheetName val="2020 (غ س ث)"/>
      <sheetName val="2016"/>
      <sheetName val="2017"/>
      <sheetName val="2018"/>
      <sheetName val="2019"/>
      <sheetName val="202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"/>
      <sheetName val="1-1"/>
      <sheetName val="1-2"/>
      <sheetName val="1-3"/>
      <sheetName val="1-4"/>
      <sheetName val="1-5"/>
      <sheetName val="2-1"/>
      <sheetName val="2-2"/>
      <sheetName val="2-3"/>
      <sheetName val="2-4"/>
      <sheetName val="2-5"/>
      <sheetName val="3-1"/>
      <sheetName val="3-2"/>
      <sheetName val="3-3"/>
      <sheetName val="3-4"/>
      <sheetName val="3-5"/>
      <sheetName val="3-6"/>
      <sheetName val="3-7"/>
      <sheetName val="TradeData"/>
      <sheetName val="4-1"/>
      <sheetName val="4-2"/>
      <sheetName val="5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C1">
            <v>1000000</v>
          </cell>
        </row>
        <row r="16">
          <cell r="AC16">
            <v>1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SI -3"/>
      <sheetName val="GOSI-4"/>
      <sheetName val="GOSI-5"/>
      <sheetName val="Gosi-6"/>
      <sheetName val="GOSI-7"/>
    </sheetNames>
    <sheetDataSet>
      <sheetData sheetId="0"/>
      <sheetData sheetId="1"/>
      <sheetData sheetId="2">
        <row r="10">
          <cell r="C10">
            <v>460252</v>
          </cell>
        </row>
        <row r="11">
          <cell r="C11">
            <v>28703</v>
          </cell>
        </row>
        <row r="12">
          <cell r="C12">
            <v>8021</v>
          </cell>
        </row>
        <row r="13">
          <cell r="C13">
            <v>6933</v>
          </cell>
        </row>
        <row r="14">
          <cell r="C14">
            <v>202114</v>
          </cell>
        </row>
        <row r="15">
          <cell r="C15">
            <v>26813</v>
          </cell>
        </row>
        <row r="16">
          <cell r="C16">
            <v>22185</v>
          </cell>
        </row>
        <row r="17">
          <cell r="C17">
            <v>7699</v>
          </cell>
        </row>
        <row r="18">
          <cell r="C18">
            <v>11101</v>
          </cell>
        </row>
        <row r="19">
          <cell r="C19">
            <v>12212</v>
          </cell>
        </row>
        <row r="20">
          <cell r="C20">
            <v>263547</v>
          </cell>
        </row>
        <row r="21">
          <cell r="C21">
            <v>17419</v>
          </cell>
        </row>
        <row r="22">
          <cell r="C22">
            <v>5155</v>
          </cell>
        </row>
        <row r="23">
          <cell r="C23">
            <v>48131</v>
          </cell>
        </row>
        <row r="24">
          <cell r="C24">
            <v>5312</v>
          </cell>
        </row>
        <row r="25">
          <cell r="C25">
            <v>3747</v>
          </cell>
        </row>
        <row r="26">
          <cell r="C26">
            <v>30405</v>
          </cell>
        </row>
        <row r="27">
          <cell r="C27">
            <v>10993</v>
          </cell>
        </row>
        <row r="28">
          <cell r="C28">
            <v>4108</v>
          </cell>
        </row>
        <row r="29">
          <cell r="C29">
            <v>8839</v>
          </cell>
        </row>
        <row r="30">
          <cell r="C30">
            <v>2593</v>
          </cell>
        </row>
        <row r="31">
          <cell r="C31">
            <v>2227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showGridLines="0" rightToLeft="1" tabSelected="1" view="pageBreakPreview" zoomScale="70" zoomScaleNormal="100" zoomScaleSheetLayoutView="70" workbookViewId="0">
      <selection sqref="A1:XFD1048576"/>
    </sheetView>
  </sheetViews>
  <sheetFormatPr defaultColWidth="9" defaultRowHeight="14.25" x14ac:dyDescent="0.2"/>
  <cols>
    <col min="1" max="1" width="11.125" style="50" customWidth="1"/>
    <col min="2" max="2" width="101" style="51" bestFit="1" customWidth="1"/>
    <col min="3" max="16384" width="9" style="51"/>
  </cols>
  <sheetData>
    <row r="1" spans="1:2" ht="88.15" customHeight="1" x14ac:dyDescent="0.2"/>
    <row r="2" spans="1:2" ht="14.65" customHeight="1" x14ac:dyDescent="0.2">
      <c r="A2" s="173" t="s">
        <v>55</v>
      </c>
      <c r="B2" s="173"/>
    </row>
    <row r="3" spans="1:2" ht="14.65" customHeight="1" x14ac:dyDescent="0.2">
      <c r="A3" s="173"/>
      <c r="B3" s="173"/>
    </row>
    <row r="5" spans="1:2" ht="36" customHeight="1" x14ac:dyDescent="0.2">
      <c r="A5" s="52"/>
      <c r="B5" s="53" t="s">
        <v>53</v>
      </c>
    </row>
    <row r="6" spans="1:2" ht="25.15" customHeight="1" x14ac:dyDescent="0.2">
      <c r="A6" s="54">
        <v>1</v>
      </c>
      <c r="B6" s="55" t="s">
        <v>79</v>
      </c>
    </row>
    <row r="7" spans="1:2" ht="25.15" customHeight="1" x14ac:dyDescent="0.2">
      <c r="A7" s="56">
        <v>1.1000000000000001</v>
      </c>
      <c r="B7" s="57" t="s">
        <v>80</v>
      </c>
    </row>
    <row r="8" spans="1:2" ht="25.15" customHeight="1" x14ac:dyDescent="0.2">
      <c r="A8" s="56">
        <v>1.2</v>
      </c>
      <c r="B8" s="57" t="s">
        <v>81</v>
      </c>
    </row>
    <row r="9" spans="1:2" ht="25.15" customHeight="1" x14ac:dyDescent="0.2">
      <c r="A9" s="56">
        <v>1.3</v>
      </c>
      <c r="B9" s="57" t="s">
        <v>82</v>
      </c>
    </row>
    <row r="10" spans="1:2" ht="25.15" customHeight="1" x14ac:dyDescent="0.2">
      <c r="A10" s="56">
        <v>1.4</v>
      </c>
      <c r="B10" s="57" t="s">
        <v>83</v>
      </c>
    </row>
    <row r="11" spans="1:2" ht="25.15" customHeight="1" x14ac:dyDescent="0.2">
      <c r="A11" s="56">
        <v>1.5</v>
      </c>
      <c r="B11" s="57" t="s">
        <v>84</v>
      </c>
    </row>
    <row r="12" spans="1:2" ht="25.15" customHeight="1" x14ac:dyDescent="0.2">
      <c r="A12" s="56">
        <v>1.6</v>
      </c>
      <c r="B12" s="57" t="s">
        <v>85</v>
      </c>
    </row>
    <row r="13" spans="1:2" ht="25.15" customHeight="1" x14ac:dyDescent="0.2">
      <c r="A13" s="56">
        <v>1.7</v>
      </c>
      <c r="B13" s="57" t="s">
        <v>86</v>
      </c>
    </row>
    <row r="14" spans="1:2" ht="25.15" customHeight="1" x14ac:dyDescent="0.2">
      <c r="A14" s="56">
        <v>1.8</v>
      </c>
      <c r="B14" s="57" t="s">
        <v>87</v>
      </c>
    </row>
    <row r="15" spans="1:2" ht="25.15" customHeight="1" x14ac:dyDescent="0.2">
      <c r="A15" s="56">
        <v>1.9</v>
      </c>
      <c r="B15" s="57" t="s">
        <v>135</v>
      </c>
    </row>
    <row r="16" spans="1:2" ht="25.15" customHeight="1" x14ac:dyDescent="0.2">
      <c r="A16" s="166" t="s">
        <v>133</v>
      </c>
      <c r="B16" s="57" t="s">
        <v>136</v>
      </c>
    </row>
    <row r="17" spans="1:2" ht="25.15" customHeight="1" x14ac:dyDescent="0.2">
      <c r="A17" s="54">
        <v>2</v>
      </c>
      <c r="B17" s="59" t="s">
        <v>64</v>
      </c>
    </row>
    <row r="18" spans="1:2" ht="25.15" customHeight="1" x14ac:dyDescent="0.2">
      <c r="A18" s="56">
        <v>2.1</v>
      </c>
      <c r="B18" s="57" t="s">
        <v>56</v>
      </c>
    </row>
    <row r="19" spans="1:2" ht="25.15" customHeight="1" x14ac:dyDescent="0.2">
      <c r="A19" s="56">
        <v>2.2000000000000002</v>
      </c>
      <c r="B19" s="57" t="s">
        <v>57</v>
      </c>
    </row>
    <row r="20" spans="1:2" ht="25.15" customHeight="1" x14ac:dyDescent="0.2">
      <c r="A20" s="56">
        <v>2.2999999999999998</v>
      </c>
      <c r="B20" s="57" t="s">
        <v>58</v>
      </c>
    </row>
    <row r="21" spans="1:2" ht="25.15" customHeight="1" x14ac:dyDescent="0.2">
      <c r="A21" s="56">
        <v>2.4</v>
      </c>
      <c r="B21" s="57" t="s">
        <v>59</v>
      </c>
    </row>
    <row r="22" spans="1:2" ht="25.15" customHeight="1" x14ac:dyDescent="0.2">
      <c r="A22" s="56">
        <v>2.5</v>
      </c>
      <c r="B22" s="57" t="s">
        <v>60</v>
      </c>
    </row>
    <row r="23" spans="1:2" ht="25.15" customHeight="1" x14ac:dyDescent="0.2">
      <c r="A23" s="56">
        <v>2.6</v>
      </c>
      <c r="B23" s="57" t="s">
        <v>61</v>
      </c>
    </row>
    <row r="24" spans="1:2" ht="25.15" customHeight="1" x14ac:dyDescent="0.2">
      <c r="A24" s="56">
        <v>2.7</v>
      </c>
      <c r="B24" s="57" t="s">
        <v>62</v>
      </c>
    </row>
    <row r="25" spans="1:2" ht="25.15" customHeight="1" x14ac:dyDescent="0.2">
      <c r="A25" s="56">
        <v>2.8</v>
      </c>
      <c r="B25" s="57" t="s">
        <v>63</v>
      </c>
    </row>
    <row r="26" spans="1:2" ht="25.15" customHeight="1" x14ac:dyDescent="0.2">
      <c r="A26" s="56">
        <v>2.9</v>
      </c>
      <c r="B26" s="57" t="s">
        <v>135</v>
      </c>
    </row>
    <row r="27" spans="1:2" ht="25.15" customHeight="1" x14ac:dyDescent="0.2">
      <c r="A27" s="166" t="s">
        <v>134</v>
      </c>
      <c r="B27" s="57" t="s">
        <v>136</v>
      </c>
    </row>
  </sheetData>
  <mergeCells count="1">
    <mergeCell ref="A2:B3"/>
  </mergeCells>
  <hyperlinks>
    <hyperlink ref="A7:B7" location="'1.1'!A1" display="1.1" xr:uid="{00000000-0004-0000-0000-000000000000}"/>
    <hyperlink ref="A9:B9" location="'1.3'!A1" display="'1.3'!A1" xr:uid="{00000000-0004-0000-0000-000001000000}"/>
    <hyperlink ref="A10:B10" location="'1.4'!A1" display="'1.4'!A1" xr:uid="{00000000-0004-0000-0000-000002000000}"/>
    <hyperlink ref="A18:B18" location="'2.1'!A1" display="2.1" xr:uid="{00000000-0004-0000-0000-000003000000}"/>
    <hyperlink ref="A19:B19" location="'2.2'!A1" display="2.2" xr:uid="{00000000-0004-0000-0000-000004000000}"/>
    <hyperlink ref="A20:B20" location="'2.3'!A1" display="'2.3'!A1" xr:uid="{00000000-0004-0000-0000-000005000000}"/>
    <hyperlink ref="A21:B21" location="'2.4'!A1" display="'2.4'!A1" xr:uid="{00000000-0004-0000-0000-000006000000}"/>
    <hyperlink ref="A8:B8" location="'1.2'!A1" display="1.2" xr:uid="{00000000-0004-0000-0000-000007000000}"/>
    <hyperlink ref="A22:B22" location="'2.5'!A1" display="'2.5'!A1" xr:uid="{00000000-0004-0000-0000-000008000000}"/>
    <hyperlink ref="A23:B23" location="'2.6'!A1" display="'2.6'!A1" xr:uid="{00000000-0004-0000-0000-000009000000}"/>
    <hyperlink ref="A11:B11" location="'1.5'!A1" display="'1.5'!A1" xr:uid="{00000000-0004-0000-0000-00000A000000}"/>
    <hyperlink ref="A12:B12" location="'1.6'!A1" display="'1.6'!A1" xr:uid="{00000000-0004-0000-0000-00000B000000}"/>
    <hyperlink ref="A13:B13" location="'1.7'!A1" display="'1.7'!A1" xr:uid="{00000000-0004-0000-0000-00000C000000}"/>
    <hyperlink ref="A14:B14" location="'1.8'!A1" display="'1.8'!A1" xr:uid="{00000000-0004-0000-0000-00000D000000}"/>
    <hyperlink ref="A24:B24" location="'2.7'!A1" display="'2.7'!A1" xr:uid="{00000000-0004-0000-0000-00000E000000}"/>
    <hyperlink ref="A25:B25" location="'2.8'!A1" display="'2.8'!A1" xr:uid="{00000000-0004-0000-0000-00000F000000}"/>
    <hyperlink ref="A15:B15" location="'1.9'!Print_Area" display="'1.9'!Print_Area" xr:uid="{5DBABEBA-4BFB-47B7-BCA8-A8A92741A95F}"/>
    <hyperlink ref="A16:B16" location="'1.10'!A1" display="1.10" xr:uid="{B4A74AC0-4F24-4CEC-BEF7-E154B0094480}"/>
    <hyperlink ref="A26:B26" location="'2.9'!A1" display="'2.9'!A1" xr:uid="{E5A36968-6C81-4EA3-9D07-3213CED646BE}"/>
    <hyperlink ref="A27:B27" location="'2.10'!A1" display="2.10" xr:uid="{6A665FAF-38D2-40B6-BAF8-E0D95CA60381}"/>
  </hyperlinks>
  <pageMargins left="0.7" right="0.7" top="0.75" bottom="0.75" header="0.3" footer="0.3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4A095-B772-475F-9822-7633BB361774}">
  <dimension ref="A1:BD38"/>
  <sheetViews>
    <sheetView showGridLines="0" rightToLeft="1" view="pageBreakPreview" zoomScale="70" zoomScaleNormal="100" zoomScaleSheetLayoutView="70" workbookViewId="0">
      <pane xSplit="2" ySplit="5" topLeftCell="C6" activePane="bottomRight" state="frozen"/>
      <selection activeCell="A4" sqref="A4"/>
      <selection pane="topRight" activeCell="A4" sqref="A4"/>
      <selection pane="bottomLeft" activeCell="A4" sqref="A4"/>
      <selection pane="bottomRight" sqref="A1:XFD1048576"/>
    </sheetView>
  </sheetViews>
  <sheetFormatPr defaultColWidth="8.75" defaultRowHeight="14.25" x14ac:dyDescent="0.2"/>
  <cols>
    <col min="1" max="1" width="8.75" style="139"/>
    <col min="2" max="2" width="68.75" style="139" customWidth="1"/>
    <col min="3" max="15" width="12.875" style="139" customWidth="1"/>
    <col min="16" max="16384" width="8.75" style="139"/>
  </cols>
  <sheetData>
    <row r="1" spans="1:15" ht="21" x14ac:dyDescent="0.5">
      <c r="B1" s="140"/>
    </row>
    <row r="2" spans="1:15" ht="57" customHeight="1" x14ac:dyDescent="0.45">
      <c r="B2" s="141"/>
    </row>
    <row r="3" spans="1:15" ht="44.25" customHeight="1" x14ac:dyDescent="0.2">
      <c r="A3" s="177" t="s">
        <v>138</v>
      </c>
      <c r="B3" s="177"/>
    </row>
    <row r="4" spans="1:15" ht="18" x14ac:dyDescent="0.2">
      <c r="A4" s="186" t="s">
        <v>8</v>
      </c>
      <c r="B4" s="186"/>
    </row>
    <row r="5" spans="1:15" ht="22.5" x14ac:dyDescent="0.2">
      <c r="A5" s="142"/>
      <c r="B5" s="142"/>
      <c r="C5" s="143">
        <v>2010</v>
      </c>
      <c r="D5" s="143">
        <v>2011</v>
      </c>
      <c r="E5" s="143">
        <v>2012</v>
      </c>
      <c r="F5" s="143">
        <v>2013</v>
      </c>
      <c r="G5" s="143">
        <v>2014</v>
      </c>
      <c r="H5" s="143">
        <v>2015</v>
      </c>
      <c r="I5" s="143">
        <v>2016</v>
      </c>
      <c r="J5" s="143">
        <v>2017</v>
      </c>
      <c r="K5" s="143">
        <v>2018</v>
      </c>
      <c r="L5" s="143">
        <v>2019</v>
      </c>
      <c r="M5" s="143">
        <v>2020</v>
      </c>
      <c r="N5" s="143">
        <v>2021</v>
      </c>
      <c r="O5" s="143" t="s">
        <v>88</v>
      </c>
    </row>
    <row r="6" spans="1:15" ht="19.5" x14ac:dyDescent="0.2">
      <c r="A6" s="144" t="s">
        <v>89</v>
      </c>
      <c r="B6" s="145" t="s">
        <v>90</v>
      </c>
      <c r="C6" s="72">
        <v>51877.92471852951</v>
      </c>
      <c r="D6" s="72">
        <v>54684.656295876921</v>
      </c>
      <c r="E6" s="72">
        <v>57611.901570900452</v>
      </c>
      <c r="F6" s="72">
        <v>61345.6588546106</v>
      </c>
      <c r="G6" s="72">
        <v>65792.659896257974</v>
      </c>
      <c r="H6" s="72">
        <v>69616.125627028319</v>
      </c>
      <c r="I6" s="72">
        <v>73602.090447567578</v>
      </c>
      <c r="J6" s="72">
        <v>76883.323856955161</v>
      </c>
      <c r="K6" s="72">
        <v>78783.775862404902</v>
      </c>
      <c r="L6" s="72">
        <v>80487.593716758231</v>
      </c>
      <c r="M6" s="72">
        <v>81511.31610494075</v>
      </c>
      <c r="N6" s="72">
        <v>87694.232882586788</v>
      </c>
      <c r="O6" s="72">
        <v>99976.076298812332</v>
      </c>
    </row>
    <row r="7" spans="1:15" ht="19.5" x14ac:dyDescent="0.2">
      <c r="A7" s="144" t="s">
        <v>91</v>
      </c>
      <c r="B7" s="145" t="s">
        <v>92</v>
      </c>
      <c r="C7" s="72">
        <v>820990.25810803846</v>
      </c>
      <c r="D7" s="72">
        <v>1215517.223910647</v>
      </c>
      <c r="E7" s="72">
        <v>1311444.1135875287</v>
      </c>
      <c r="F7" s="72">
        <v>1232804.4201471098</v>
      </c>
      <c r="G7" s="72">
        <v>1130001.7367013162</v>
      </c>
      <c r="H7" s="72">
        <v>600398.37611238763</v>
      </c>
      <c r="I7" s="72">
        <v>533461.29784277803</v>
      </c>
      <c r="J7" s="72">
        <v>655514.41357258428</v>
      </c>
      <c r="K7" s="72">
        <v>972050.35777650541</v>
      </c>
      <c r="L7" s="72">
        <v>855259.01714119164</v>
      </c>
      <c r="M7" s="72">
        <v>535613.69345201878</v>
      </c>
      <c r="N7" s="72">
        <v>801274.79660319421</v>
      </c>
      <c r="O7" s="72">
        <v>1371837.2777130655</v>
      </c>
    </row>
    <row r="8" spans="1:15" ht="17.25" x14ac:dyDescent="0.2">
      <c r="A8" s="146" t="s">
        <v>93</v>
      </c>
      <c r="B8" s="147" t="s">
        <v>14</v>
      </c>
      <c r="C8" s="148">
        <v>812911.34807400312</v>
      </c>
      <c r="D8" s="148">
        <v>1206751.0000336361</v>
      </c>
      <c r="E8" s="148">
        <v>1302080.8062168437</v>
      </c>
      <c r="F8" s="148">
        <v>1222898.0498137488</v>
      </c>
      <c r="G8" s="148">
        <v>1119489.4508447056</v>
      </c>
      <c r="H8" s="148">
        <v>589294.83280327567</v>
      </c>
      <c r="I8" s="148">
        <v>522507.06831355602</v>
      </c>
      <c r="J8" s="148">
        <v>643994.16348024714</v>
      </c>
      <c r="K8" s="148">
        <v>959813.48924143985</v>
      </c>
      <c r="L8" s="148">
        <v>842078.70306741528</v>
      </c>
      <c r="M8" s="148">
        <v>522225.67922355299</v>
      </c>
      <c r="N8" s="148">
        <v>787082.75775825104</v>
      </c>
      <c r="O8" s="148">
        <v>1357278.6701790867</v>
      </c>
    </row>
    <row r="9" spans="1:15" ht="17.25" x14ac:dyDescent="0.2">
      <c r="A9" s="146" t="s">
        <v>94</v>
      </c>
      <c r="B9" s="147" t="s">
        <v>16</v>
      </c>
      <c r="C9" s="148">
        <v>8078.9100340353325</v>
      </c>
      <c r="D9" s="148">
        <v>8766.223877010867</v>
      </c>
      <c r="E9" s="148">
        <v>9363.307370685041</v>
      </c>
      <c r="F9" s="148">
        <v>9906.3703333609737</v>
      </c>
      <c r="G9" s="148">
        <v>10512.28585661063</v>
      </c>
      <c r="H9" s="148">
        <v>11103.543309111963</v>
      </c>
      <c r="I9" s="148">
        <v>10954.229529222008</v>
      </c>
      <c r="J9" s="148">
        <v>11520.250092337141</v>
      </c>
      <c r="K9" s="148">
        <v>12236.868535065558</v>
      </c>
      <c r="L9" s="148">
        <v>13180.314073776361</v>
      </c>
      <c r="M9" s="148">
        <v>13388.014228465792</v>
      </c>
      <c r="N9" s="148">
        <v>14192.038844943163</v>
      </c>
      <c r="O9" s="148">
        <v>14558.607533978764</v>
      </c>
    </row>
    <row r="10" spans="1:15" ht="18" x14ac:dyDescent="0.2">
      <c r="A10" s="149" t="s">
        <v>95</v>
      </c>
      <c r="B10" s="145" t="s">
        <v>18</v>
      </c>
      <c r="C10" s="72">
        <v>214486.16184722621</v>
      </c>
      <c r="D10" s="72">
        <v>252051.90718234872</v>
      </c>
      <c r="E10" s="72">
        <v>270597.44266537426</v>
      </c>
      <c r="F10" s="72">
        <v>279866.97373476881</v>
      </c>
      <c r="G10" s="72">
        <v>311389.47405136225</v>
      </c>
      <c r="H10" s="72">
        <v>322196.89180100686</v>
      </c>
      <c r="I10" s="72">
        <v>329626.72724909015</v>
      </c>
      <c r="J10" s="72">
        <v>356432.89422432613</v>
      </c>
      <c r="K10" s="72">
        <v>399044.48856454302</v>
      </c>
      <c r="L10" s="72">
        <v>392735.05575200618</v>
      </c>
      <c r="M10" s="72">
        <v>347986.38142410252</v>
      </c>
      <c r="N10" s="72">
        <v>432942.65067672054</v>
      </c>
      <c r="O10" s="72">
        <v>600120.26397365483</v>
      </c>
    </row>
    <row r="11" spans="1:15" ht="17.25" x14ac:dyDescent="0.2">
      <c r="A11" s="146" t="s">
        <v>96</v>
      </c>
      <c r="B11" s="150" t="s">
        <v>97</v>
      </c>
      <c r="C11" s="148">
        <v>62693.927432370801</v>
      </c>
      <c r="D11" s="148">
        <v>64215.97774283625</v>
      </c>
      <c r="E11" s="148">
        <v>68582.595584521725</v>
      </c>
      <c r="F11" s="148">
        <v>61535.57710216011</v>
      </c>
      <c r="G11" s="148">
        <v>71001.443176945962</v>
      </c>
      <c r="H11" s="148">
        <v>62919.617897661781</v>
      </c>
      <c r="I11" s="148">
        <v>65333.412213046686</v>
      </c>
      <c r="J11" s="148">
        <v>83471.227578427497</v>
      </c>
      <c r="K11" s="148">
        <v>118345.04524223699</v>
      </c>
      <c r="L11" s="148">
        <v>107709.5121119463</v>
      </c>
      <c r="M11" s="148">
        <v>81974.210429843341</v>
      </c>
      <c r="N11" s="148">
        <v>132845.36545747891</v>
      </c>
      <c r="O11" s="148">
        <v>251150.01945440302</v>
      </c>
    </row>
    <row r="12" spans="1:15" ht="17.25" x14ac:dyDescent="0.2">
      <c r="A12" s="146" t="s">
        <v>98</v>
      </c>
      <c r="B12" s="150" t="s">
        <v>99</v>
      </c>
      <c r="C12" s="148">
        <v>50548.97201680619</v>
      </c>
      <c r="D12" s="148">
        <v>60345.347516258698</v>
      </c>
      <c r="E12" s="148">
        <v>66238.892510193706</v>
      </c>
      <c r="F12" s="148">
        <v>73068.180465600497</v>
      </c>
      <c r="G12" s="148">
        <v>82547.437897625088</v>
      </c>
      <c r="H12" s="148">
        <v>91943.688282771982</v>
      </c>
      <c r="I12" s="148">
        <v>97771.910313228698</v>
      </c>
      <c r="J12" s="148">
        <v>101228.121390082</v>
      </c>
      <c r="K12" s="148">
        <v>102287.92857606396</v>
      </c>
      <c r="L12" s="148">
        <v>94856.871418032504</v>
      </c>
      <c r="M12" s="148">
        <v>84359.079242738982</v>
      </c>
      <c r="N12" s="148">
        <v>110847.28573771667</v>
      </c>
      <c r="O12" s="148">
        <v>128332.80196482745</v>
      </c>
    </row>
    <row r="13" spans="1:15" ht="17.25" x14ac:dyDescent="0.2">
      <c r="A13" s="146" t="s">
        <v>100</v>
      </c>
      <c r="B13" s="147" t="s">
        <v>101</v>
      </c>
      <c r="C13" s="148">
        <v>101243.26239804921</v>
      </c>
      <c r="D13" s="148">
        <v>127490.58192325376</v>
      </c>
      <c r="E13" s="148">
        <v>135775.95457065885</v>
      </c>
      <c r="F13" s="148">
        <v>145263.21616700821</v>
      </c>
      <c r="G13" s="148">
        <v>157840.5929767912</v>
      </c>
      <c r="H13" s="148">
        <v>167333.58562057308</v>
      </c>
      <c r="I13" s="148">
        <v>166521.40472281477</v>
      </c>
      <c r="J13" s="148">
        <v>171733.5452558166</v>
      </c>
      <c r="K13" s="148">
        <v>178411.51474624209</v>
      </c>
      <c r="L13" s="148">
        <v>190168.67222202738</v>
      </c>
      <c r="M13" s="148">
        <v>181653.0917515202</v>
      </c>
      <c r="N13" s="148">
        <v>189249.99948152498</v>
      </c>
      <c r="O13" s="148">
        <v>220637.44255442434</v>
      </c>
    </row>
    <row r="14" spans="1:15" ht="19.5" x14ac:dyDescent="0.2">
      <c r="A14" s="144" t="s">
        <v>102</v>
      </c>
      <c r="B14" s="145" t="s">
        <v>103</v>
      </c>
      <c r="C14" s="72">
        <v>19250.830091676486</v>
      </c>
      <c r="D14" s="72">
        <v>22254.958854479388</v>
      </c>
      <c r="E14" s="72">
        <v>23903.989939182458</v>
      </c>
      <c r="F14" s="72">
        <v>24535.498723460725</v>
      </c>
      <c r="G14" s="72">
        <v>26096.013766976612</v>
      </c>
      <c r="H14" s="72">
        <v>29068.800014427899</v>
      </c>
      <c r="I14" s="72">
        <v>31301.579399821712</v>
      </c>
      <c r="J14" s="72">
        <v>32419.080181456251</v>
      </c>
      <c r="K14" s="72">
        <v>39858.860926597532</v>
      </c>
      <c r="L14" s="72">
        <v>39550.338001210846</v>
      </c>
      <c r="M14" s="72">
        <v>37474.313119116108</v>
      </c>
      <c r="N14" s="72">
        <v>38507.027886946758</v>
      </c>
      <c r="O14" s="72">
        <v>38725.510575692111</v>
      </c>
    </row>
    <row r="15" spans="1:15" ht="19.5" x14ac:dyDescent="0.2">
      <c r="A15" s="144" t="s">
        <v>104</v>
      </c>
      <c r="B15" s="145" t="s">
        <v>105</v>
      </c>
      <c r="C15" s="72">
        <v>7836.8466448091467</v>
      </c>
      <c r="D15" s="72">
        <v>7801.6854127274728</v>
      </c>
      <c r="E15" s="72">
        <v>8136.989541446088</v>
      </c>
      <c r="F15" s="72">
        <v>8111.1606803275463</v>
      </c>
      <c r="G15" s="72">
        <v>8396.1240800015457</v>
      </c>
      <c r="H15" s="72">
        <v>9271.915837740893</v>
      </c>
      <c r="I15" s="72">
        <v>9190.9052213834966</v>
      </c>
      <c r="J15" s="72">
        <v>10424.705239543577</v>
      </c>
      <c r="K15" s="72">
        <v>7224.7723258564438</v>
      </c>
      <c r="L15" s="72">
        <v>8892.971047286921</v>
      </c>
      <c r="M15" s="72">
        <v>9385.8872846621707</v>
      </c>
      <c r="N15" s="72">
        <v>9766.3757060786938</v>
      </c>
      <c r="O15" s="72">
        <v>10096.571644433378</v>
      </c>
    </row>
    <row r="16" spans="1:15" ht="19.5" x14ac:dyDescent="0.2">
      <c r="A16" s="144" t="s">
        <v>106</v>
      </c>
      <c r="B16" s="145" t="s">
        <v>107</v>
      </c>
      <c r="C16" s="72">
        <v>88504.343426207197</v>
      </c>
      <c r="D16" s="72">
        <v>107019.22680349193</v>
      </c>
      <c r="E16" s="72">
        <v>118496.38853539756</v>
      </c>
      <c r="F16" s="72">
        <v>134512.65490733509</v>
      </c>
      <c r="G16" s="72">
        <v>152735.80304680706</v>
      </c>
      <c r="H16" s="72">
        <v>162486.2767261244</v>
      </c>
      <c r="I16" s="72">
        <v>158810.06240348003</v>
      </c>
      <c r="J16" s="72">
        <v>153604.05100117772</v>
      </c>
      <c r="K16" s="72">
        <v>144791.88845645683</v>
      </c>
      <c r="L16" s="72">
        <v>155048.17726701754</v>
      </c>
      <c r="M16" s="72">
        <v>160448.96303635696</v>
      </c>
      <c r="N16" s="72">
        <v>169897.88638369279</v>
      </c>
      <c r="O16" s="72">
        <v>192200.90819529817</v>
      </c>
    </row>
    <row r="17" spans="1:16" ht="19.5" x14ac:dyDescent="0.2">
      <c r="A17" s="144" t="s">
        <v>108</v>
      </c>
      <c r="B17" s="145" t="s">
        <v>109</v>
      </c>
      <c r="C17" s="72">
        <v>137591.24549510429</v>
      </c>
      <c r="D17" s="72">
        <v>167411.90935831267</v>
      </c>
      <c r="E17" s="72">
        <v>183699.43572146422</v>
      </c>
      <c r="F17" s="72">
        <v>207032.58258265365</v>
      </c>
      <c r="G17" s="72">
        <v>231014.63903927786</v>
      </c>
      <c r="H17" s="72">
        <v>243379.25137915259</v>
      </c>
      <c r="I17" s="72">
        <v>243339.85611681757</v>
      </c>
      <c r="J17" s="72">
        <v>245404.90490594576</v>
      </c>
      <c r="K17" s="72">
        <v>242681.48378400438</v>
      </c>
      <c r="L17" s="72">
        <v>257991.2514314655</v>
      </c>
      <c r="M17" s="72">
        <v>246032.30087940497</v>
      </c>
      <c r="N17" s="72">
        <v>262384.45137858688</v>
      </c>
      <c r="O17" s="72">
        <v>288290.66718665982</v>
      </c>
    </row>
    <row r="18" spans="1:16" ht="19.5" x14ac:dyDescent="0.2">
      <c r="A18" s="144" t="s">
        <v>110</v>
      </c>
      <c r="B18" s="145" t="s">
        <v>111</v>
      </c>
      <c r="C18" s="72">
        <v>41499.468628207462</v>
      </c>
      <c r="D18" s="72">
        <v>47842.326461044082</v>
      </c>
      <c r="E18" s="72">
        <v>53315.329915692986</v>
      </c>
      <c r="F18" s="72">
        <v>57650.911938509525</v>
      </c>
      <c r="G18" s="72">
        <v>64265.984103693692</v>
      </c>
      <c r="H18" s="72">
        <v>68488.003618266244</v>
      </c>
      <c r="I18" s="72">
        <v>74275.107954351799</v>
      </c>
      <c r="J18" s="72">
        <v>77315.755286010419</v>
      </c>
      <c r="K18" s="72">
        <v>78199.749213307165</v>
      </c>
      <c r="L18" s="72">
        <v>83022.635839633047</v>
      </c>
      <c r="M18" s="72">
        <v>63606.649269668</v>
      </c>
      <c r="N18" s="72">
        <v>79009.245686981012</v>
      </c>
      <c r="O18" s="72">
        <v>83514.358658443525</v>
      </c>
    </row>
    <row r="19" spans="1:16" ht="19.5" x14ac:dyDescent="0.2">
      <c r="A19" s="144" t="s">
        <v>112</v>
      </c>
      <c r="B19" s="145" t="s">
        <v>113</v>
      </c>
      <c r="C19" s="72">
        <v>29505.236644542689</v>
      </c>
      <c r="D19" s="72">
        <v>30536.718639762839</v>
      </c>
      <c r="E19" s="72">
        <v>35643.105427118426</v>
      </c>
      <c r="F19" s="72">
        <v>35429.815035047795</v>
      </c>
      <c r="G19" s="72">
        <v>38212.538512379222</v>
      </c>
      <c r="H19" s="72">
        <v>40027.212236609965</v>
      </c>
      <c r="I19" s="72">
        <v>41289.083318978417</v>
      </c>
      <c r="J19" s="72">
        <v>40908.937994070104</v>
      </c>
      <c r="K19" s="72">
        <v>41496.560873926872</v>
      </c>
      <c r="L19" s="72">
        <v>48305.790793214837</v>
      </c>
      <c r="M19" s="72">
        <v>31728.845546057342</v>
      </c>
      <c r="N19" s="72">
        <v>56630.322053529235</v>
      </c>
      <c r="O19" s="72">
        <v>60054.000457972477</v>
      </c>
    </row>
    <row r="20" spans="1:16" ht="19.5" x14ac:dyDescent="0.2">
      <c r="A20" s="144" t="s">
        <v>114</v>
      </c>
      <c r="B20" s="145" t="s">
        <v>115</v>
      </c>
      <c r="C20" s="72">
        <v>61064.588198719051</v>
      </c>
      <c r="D20" s="72">
        <v>70917.880424456511</v>
      </c>
      <c r="E20" s="72">
        <v>74835.837753305153</v>
      </c>
      <c r="F20" s="72">
        <v>80805.377360629995</v>
      </c>
      <c r="G20" s="72">
        <v>84822.040915397127</v>
      </c>
      <c r="H20" s="72">
        <v>92627.555990840949</v>
      </c>
      <c r="I20" s="72">
        <v>93717.064311656257</v>
      </c>
      <c r="J20" s="72">
        <v>94743.745553642293</v>
      </c>
      <c r="K20" s="72">
        <v>94937.411111913098</v>
      </c>
      <c r="L20" s="72">
        <v>100862.03173946854</v>
      </c>
      <c r="M20" s="72">
        <v>107466.58482789263</v>
      </c>
      <c r="N20" s="72">
        <v>97804.257471834731</v>
      </c>
      <c r="O20" s="72">
        <v>102871.14025167176</v>
      </c>
      <c r="P20" s="151"/>
    </row>
    <row r="21" spans="1:16" ht="19.5" x14ac:dyDescent="0.2">
      <c r="A21" s="144" t="s">
        <v>116</v>
      </c>
      <c r="B21" s="145" t="s">
        <v>117</v>
      </c>
      <c r="C21" s="72">
        <v>58828.884131998231</v>
      </c>
      <c r="D21" s="72">
        <v>67352.130314133407</v>
      </c>
      <c r="E21" s="72">
        <v>73382.921446423832</v>
      </c>
      <c r="F21" s="72">
        <v>79734.544252711275</v>
      </c>
      <c r="G21" s="72">
        <v>84605.237596727005</v>
      </c>
      <c r="H21" s="72">
        <v>88754.265340506157</v>
      </c>
      <c r="I21" s="72">
        <v>92435.186864227304</v>
      </c>
      <c r="J21" s="72">
        <v>98567.360513082822</v>
      </c>
      <c r="K21" s="72">
        <v>99051.37126681114</v>
      </c>
      <c r="L21" s="72">
        <v>103679.10344983649</v>
      </c>
      <c r="M21" s="72">
        <v>111355.67455924813</v>
      </c>
      <c r="N21" s="72">
        <v>114676.6923589011</v>
      </c>
      <c r="O21" s="72">
        <v>138347.30499058214</v>
      </c>
    </row>
    <row r="22" spans="1:16" ht="19.5" x14ac:dyDescent="0.2">
      <c r="A22" s="144" t="s">
        <v>118</v>
      </c>
      <c r="B22" s="145" t="s">
        <v>31</v>
      </c>
      <c r="C22" s="72">
        <v>87440.177413685204</v>
      </c>
      <c r="D22" s="72">
        <v>96712.557148497523</v>
      </c>
      <c r="E22" s="72">
        <v>124368.19287098054</v>
      </c>
      <c r="F22" s="72">
        <v>153347.6469802864</v>
      </c>
      <c r="G22" s="72">
        <v>168612.91664345734</v>
      </c>
      <c r="H22" s="72">
        <v>180827.96523211891</v>
      </c>
      <c r="I22" s="72">
        <v>190255.87455585733</v>
      </c>
      <c r="J22" s="72">
        <v>200092.26950448658</v>
      </c>
      <c r="K22" s="72">
        <v>203764.15889999992</v>
      </c>
      <c r="L22" s="72">
        <v>206392.6642735604</v>
      </c>
      <c r="M22" s="72">
        <v>206331.80838178063</v>
      </c>
      <c r="N22" s="72">
        <v>210960.68966651545</v>
      </c>
      <c r="O22" s="72">
        <v>216528.87453081596</v>
      </c>
    </row>
    <row r="23" spans="1:16" ht="19.5" x14ac:dyDescent="0.2">
      <c r="A23" s="144" t="s">
        <v>119</v>
      </c>
      <c r="B23" s="145" t="s">
        <v>120</v>
      </c>
      <c r="C23" s="72">
        <v>13036.38508928052</v>
      </c>
      <c r="D23" s="72">
        <v>12524.644698262322</v>
      </c>
      <c r="E23" s="72">
        <v>13897.847471223935</v>
      </c>
      <c r="F23" s="72">
        <v>14331.462782635448</v>
      </c>
      <c r="G23" s="72">
        <v>15263.062314325818</v>
      </c>
      <c r="H23" s="72">
        <v>15960.143573492911</v>
      </c>
      <c r="I23" s="72">
        <v>16431.584085512008</v>
      </c>
      <c r="J23" s="72">
        <v>17231.044977260877</v>
      </c>
      <c r="K23" s="72">
        <v>19604.890784944604</v>
      </c>
      <c r="L23" s="72">
        <v>21657.948450472821</v>
      </c>
      <c r="M23" s="72">
        <v>20893.093663385513</v>
      </c>
      <c r="N23" s="72">
        <v>22087.972260353796</v>
      </c>
      <c r="O23" s="72">
        <v>25538.70410506289</v>
      </c>
    </row>
    <row r="24" spans="1:16" ht="19.5" x14ac:dyDescent="0.2">
      <c r="A24" s="144" t="s">
        <v>121</v>
      </c>
      <c r="B24" s="145" t="s">
        <v>122</v>
      </c>
      <c r="C24" s="72">
        <v>22383.070258095693</v>
      </c>
      <c r="D24" s="72">
        <v>19196.049046714099</v>
      </c>
      <c r="E24" s="72">
        <v>21569.293242375621</v>
      </c>
      <c r="F24" s="72">
        <v>23218.154424146152</v>
      </c>
      <c r="G24" s="72">
        <v>25144.483714946135</v>
      </c>
      <c r="H24" s="72">
        <v>25710.52968242763</v>
      </c>
      <c r="I24" s="72">
        <v>26057.507179677472</v>
      </c>
      <c r="J24" s="72">
        <v>27002.50794834589</v>
      </c>
      <c r="K24" s="72">
        <v>25172.201113186969</v>
      </c>
      <c r="L24" s="72">
        <v>27453.210840277432</v>
      </c>
      <c r="M24" s="72">
        <v>24931.037294965696</v>
      </c>
      <c r="N24" s="72">
        <v>33707.146458645177</v>
      </c>
      <c r="O24" s="72">
        <v>37764.574340074338</v>
      </c>
    </row>
    <row r="25" spans="1:16" ht="19.5" x14ac:dyDescent="0.2">
      <c r="A25" s="144" t="s">
        <v>123</v>
      </c>
      <c r="B25" s="145" t="s">
        <v>124</v>
      </c>
      <c r="C25" s="72">
        <v>133008.2121172864</v>
      </c>
      <c r="D25" s="72">
        <v>145935.8418551182</v>
      </c>
      <c r="E25" s="72">
        <v>167546.94893086134</v>
      </c>
      <c r="F25" s="72">
        <v>167830.0714477828</v>
      </c>
      <c r="G25" s="72">
        <v>196205.49167014993</v>
      </c>
      <c r="H25" s="72">
        <v>198982.56139234474</v>
      </c>
      <c r="I25" s="72">
        <v>232268.40171093389</v>
      </c>
      <c r="J25" s="72">
        <v>239263.71532625536</v>
      </c>
      <c r="K25" s="72">
        <v>294201.86324633588</v>
      </c>
      <c r="L25" s="72">
        <v>307875.05084542127</v>
      </c>
      <c r="M25" s="72">
        <v>298815.35825706535</v>
      </c>
      <c r="N25" s="72">
        <v>299756.00095213315</v>
      </c>
      <c r="O25" s="72">
        <v>317700.28221794381</v>
      </c>
    </row>
    <row r="26" spans="1:16" ht="19.5" x14ac:dyDescent="0.2">
      <c r="A26" s="144" t="s">
        <v>125</v>
      </c>
      <c r="B26" s="145" t="s">
        <v>126</v>
      </c>
      <c r="C26" s="72">
        <v>113135.38352604875</v>
      </c>
      <c r="D26" s="72">
        <v>126696.93634750915</v>
      </c>
      <c r="E26" s="72">
        <v>138233.48630757435</v>
      </c>
      <c r="F26" s="72">
        <v>153631.03104232557</v>
      </c>
      <c r="G26" s="72">
        <v>155077.86552184948</v>
      </c>
      <c r="H26" s="72">
        <v>214772.28247841509</v>
      </c>
      <c r="I26" s="72">
        <v>192130.48908114128</v>
      </c>
      <c r="J26" s="72">
        <v>189502.10768765493</v>
      </c>
      <c r="K26" s="72">
        <v>198901.27928160166</v>
      </c>
      <c r="L26" s="72">
        <v>203134.16030825936</v>
      </c>
      <c r="M26" s="72">
        <v>194531.64055535884</v>
      </c>
      <c r="N26" s="72">
        <v>186286.86252824054</v>
      </c>
      <c r="O26" s="72">
        <v>186672.18869938242</v>
      </c>
    </row>
    <row r="27" spans="1:16" ht="19.5" x14ac:dyDescent="0.2">
      <c r="A27" s="144" t="s">
        <v>127</v>
      </c>
      <c r="B27" s="145" t="s">
        <v>128</v>
      </c>
      <c r="C27" s="72">
        <v>48375.796004419375</v>
      </c>
      <c r="D27" s="72">
        <v>55307.176050963179</v>
      </c>
      <c r="E27" s="72">
        <v>60703.19121285867</v>
      </c>
      <c r="F27" s="72">
        <v>66306.391834892827</v>
      </c>
      <c r="G27" s="72">
        <v>69972.871950666755</v>
      </c>
      <c r="H27" s="72">
        <v>90341.303416847091</v>
      </c>
      <c r="I27" s="72">
        <v>94813.099592441213</v>
      </c>
      <c r="J27" s="72">
        <v>102110.28191278639</v>
      </c>
      <c r="K27" s="72">
        <v>104428.437479788</v>
      </c>
      <c r="L27" s="72">
        <v>111838.89958089252</v>
      </c>
      <c r="M27" s="72">
        <v>110441.90158142449</v>
      </c>
      <c r="N27" s="72">
        <v>116307.97694336553</v>
      </c>
      <c r="O27" s="72">
        <v>124516.98506595302</v>
      </c>
    </row>
    <row r="28" spans="1:16" ht="19.5" x14ac:dyDescent="0.2">
      <c r="A28" s="144" t="s">
        <v>129</v>
      </c>
      <c r="B28" s="145" t="s">
        <v>130</v>
      </c>
      <c r="C28" s="72">
        <v>2543.5943753670467</v>
      </c>
      <c r="D28" s="72">
        <v>3243.7511032813841</v>
      </c>
      <c r="E28" s="72">
        <v>3617.0801506414973</v>
      </c>
      <c r="F28" s="72">
        <v>3746.2334880639264</v>
      </c>
      <c r="G28" s="72">
        <v>4343.6345193619263</v>
      </c>
      <c r="H28" s="72">
        <v>4983.3290033038811</v>
      </c>
      <c r="I28" s="72">
        <v>5614.9745845240959</v>
      </c>
      <c r="J28" s="72">
        <v>6247.7047778213482</v>
      </c>
      <c r="K28" s="72">
        <v>6630.9272472964494</v>
      </c>
      <c r="L28" s="72">
        <v>6904.1186723964474</v>
      </c>
      <c r="M28" s="72">
        <v>5510.7428075042008</v>
      </c>
      <c r="N28" s="72">
        <v>7571.0917461184126</v>
      </c>
      <c r="O28" s="72">
        <v>11287.269070723332</v>
      </c>
    </row>
    <row r="29" spans="1:16" ht="19.5" x14ac:dyDescent="0.2">
      <c r="A29" s="144" t="s">
        <v>131</v>
      </c>
      <c r="B29" s="145" t="s">
        <v>132</v>
      </c>
      <c r="C29" s="72">
        <v>14750.26276777551</v>
      </c>
      <c r="D29" s="72">
        <v>17087.084866293841</v>
      </c>
      <c r="E29" s="72">
        <v>19439.947246857526</v>
      </c>
      <c r="F29" s="72">
        <v>21577.447646130247</v>
      </c>
      <c r="G29" s="72">
        <v>19299.722156642238</v>
      </c>
      <c r="H29" s="72">
        <v>26678.640520294117</v>
      </c>
      <c r="I29" s="72">
        <v>33016.656932979298</v>
      </c>
      <c r="J29" s="72">
        <v>34183.301755284439</v>
      </c>
      <c r="K29" s="72">
        <v>39127.504007346062</v>
      </c>
      <c r="L29" s="72">
        <v>41583.199604304609</v>
      </c>
      <c r="M29" s="72">
        <v>42180.717559170902</v>
      </c>
      <c r="N29" s="72">
        <v>52965.204431952421</v>
      </c>
      <c r="O29" s="72">
        <v>60036.488267980443</v>
      </c>
    </row>
    <row r="30" spans="1:16" ht="18" x14ac:dyDescent="0.2">
      <c r="A30" s="152"/>
      <c r="B30" s="152" t="s">
        <v>71</v>
      </c>
      <c r="C30" s="157">
        <v>1966108.6694870174</v>
      </c>
      <c r="D30" s="157">
        <v>2520094.6647739206</v>
      </c>
      <c r="E30" s="157">
        <v>2760443.4435372083</v>
      </c>
      <c r="F30" s="157">
        <v>2805818.0378634282</v>
      </c>
      <c r="G30" s="157">
        <v>2851252.3002015958</v>
      </c>
      <c r="H30" s="157">
        <v>2484571.429983336</v>
      </c>
      <c r="I30" s="157">
        <v>2471637.5488532186</v>
      </c>
      <c r="J30" s="157">
        <v>2657852.1062186905</v>
      </c>
      <c r="K30" s="157">
        <v>3089951.9822228258</v>
      </c>
      <c r="L30" s="157">
        <v>3052673.2187546748</v>
      </c>
      <c r="M30" s="157">
        <v>2636246.9096041243</v>
      </c>
      <c r="N30" s="157">
        <v>3080230.8840763774</v>
      </c>
      <c r="O30" s="157">
        <v>3966079.4462442226</v>
      </c>
    </row>
    <row r="31" spans="1:16" ht="18" x14ac:dyDescent="0.2">
      <c r="A31" s="153"/>
      <c r="B31" s="153" t="s">
        <v>4</v>
      </c>
      <c r="C31" s="72">
        <v>14668.7</v>
      </c>
      <c r="D31" s="72">
        <v>17285</v>
      </c>
      <c r="E31" s="72">
        <v>21494</v>
      </c>
      <c r="F31" s="72">
        <v>21174</v>
      </c>
      <c r="G31" s="72">
        <v>23520</v>
      </c>
      <c r="H31" s="72">
        <v>25995</v>
      </c>
      <c r="I31" s="72">
        <v>25862</v>
      </c>
      <c r="J31" s="72">
        <v>23378</v>
      </c>
      <c r="K31" s="72">
        <v>84737.236682619987</v>
      </c>
      <c r="L31" s="72">
        <v>91944.426102099998</v>
      </c>
      <c r="M31" s="72">
        <v>117270.03018959</v>
      </c>
      <c r="N31" s="72">
        <v>197854.55054911002</v>
      </c>
      <c r="O31" s="72">
        <v>191063.74357595999</v>
      </c>
    </row>
    <row r="32" spans="1:16" ht="21.75" x14ac:dyDescent="0.2">
      <c r="A32" s="187" t="s">
        <v>5</v>
      </c>
      <c r="B32" s="187"/>
      <c r="C32" s="156">
        <v>1980777.3694870174</v>
      </c>
      <c r="D32" s="156">
        <v>2537379.6647739206</v>
      </c>
      <c r="E32" s="156">
        <v>2781937.4435372083</v>
      </c>
      <c r="F32" s="156">
        <v>2826992.0378634282</v>
      </c>
      <c r="G32" s="156">
        <v>2874772.3002015958</v>
      </c>
      <c r="H32" s="156">
        <v>2510566.429983336</v>
      </c>
      <c r="I32" s="156">
        <v>2497499.5488532186</v>
      </c>
      <c r="J32" s="156">
        <v>2681230.1062186905</v>
      </c>
      <c r="K32" s="156">
        <v>3174689.2189054457</v>
      </c>
      <c r="L32" s="156">
        <v>3144617.6448567747</v>
      </c>
      <c r="M32" s="156">
        <v>2753516.9397937143</v>
      </c>
      <c r="N32" s="156">
        <v>3278085.4346254873</v>
      </c>
      <c r="O32" s="156">
        <v>4157143.189820182</v>
      </c>
    </row>
    <row r="33" spans="1:56" customFormat="1" ht="17.25" x14ac:dyDescent="0.4">
      <c r="A33" s="174" t="s">
        <v>6</v>
      </c>
      <c r="B33" s="174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1:56" ht="15" x14ac:dyDescent="0.25">
      <c r="B34" s="155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</row>
    <row r="35" spans="1:56" x14ac:dyDescent="0.2">
      <c r="O35" s="151"/>
    </row>
    <row r="36" spans="1:56" x14ac:dyDescent="0.2"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</row>
    <row r="37" spans="1:56" x14ac:dyDescent="0.2"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  <row r="38" spans="1:56" x14ac:dyDescent="0.2"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</row>
  </sheetData>
  <mergeCells count="4">
    <mergeCell ref="A3:B3"/>
    <mergeCell ref="A4:B4"/>
    <mergeCell ref="A32:B32"/>
    <mergeCell ref="A33:B33"/>
  </mergeCells>
  <pageMargins left="0.7" right="0.7" top="0.75" bottom="0.75" header="0.3" footer="0.3"/>
  <pageSetup scale="3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32D3C-31B0-40DC-B96F-5267B31C9F6B}">
  <dimension ref="A1:N38"/>
  <sheetViews>
    <sheetView showGridLines="0" rightToLeft="1" view="pageBreakPreview" zoomScale="70" zoomScaleNormal="100" zoomScaleSheetLayoutView="70" workbookViewId="0">
      <pane xSplit="2" ySplit="5" topLeftCell="C6" activePane="bottomRight" state="frozen"/>
      <selection activeCell="A4" sqref="A4"/>
      <selection pane="topRight" activeCell="A4" sqref="A4"/>
      <selection pane="bottomLeft" activeCell="A4" sqref="A4"/>
      <selection pane="bottomRight" sqref="A1:XFD1048576"/>
    </sheetView>
  </sheetViews>
  <sheetFormatPr defaultColWidth="8.75" defaultRowHeight="14.25" x14ac:dyDescent="0.2"/>
  <cols>
    <col min="1" max="1" width="8.75" style="139"/>
    <col min="2" max="2" width="68.75" style="139" customWidth="1"/>
    <col min="3" max="14" width="12.875" style="139" customWidth="1"/>
    <col min="15" max="16384" width="8.75" style="139"/>
  </cols>
  <sheetData>
    <row r="1" spans="1:14" ht="21" x14ac:dyDescent="0.5">
      <c r="B1" s="140"/>
    </row>
    <row r="2" spans="1:14" ht="57" customHeight="1" x14ac:dyDescent="0.45">
      <c r="B2" s="141"/>
    </row>
    <row r="3" spans="1:14" ht="44.25" customHeight="1" x14ac:dyDescent="0.2">
      <c r="A3" s="177" t="s">
        <v>138</v>
      </c>
      <c r="B3" s="177"/>
    </row>
    <row r="4" spans="1:14" ht="18" x14ac:dyDescent="0.45">
      <c r="A4" s="178" t="s">
        <v>7</v>
      </c>
      <c r="B4" s="178"/>
      <c r="C4" s="178"/>
    </row>
    <row r="5" spans="1:14" ht="22.5" x14ac:dyDescent="0.2">
      <c r="A5" s="142"/>
      <c r="B5" s="142"/>
      <c r="C5" s="143">
        <v>2011</v>
      </c>
      <c r="D5" s="143">
        <v>2012</v>
      </c>
      <c r="E5" s="143">
        <v>2013</v>
      </c>
      <c r="F5" s="143">
        <v>2014</v>
      </c>
      <c r="G5" s="143">
        <v>2015</v>
      </c>
      <c r="H5" s="143">
        <v>2016</v>
      </c>
      <c r="I5" s="143">
        <v>2017</v>
      </c>
      <c r="J5" s="143">
        <v>2018</v>
      </c>
      <c r="K5" s="143">
        <v>2019</v>
      </c>
      <c r="L5" s="143">
        <v>2020</v>
      </c>
      <c r="M5" s="143">
        <v>2021</v>
      </c>
      <c r="N5" s="143">
        <v>2022</v>
      </c>
    </row>
    <row r="6" spans="1:14" ht="19.5" x14ac:dyDescent="0.2">
      <c r="A6" s="144" t="s">
        <v>89</v>
      </c>
      <c r="B6" s="145" t="s">
        <v>90</v>
      </c>
      <c r="C6" s="159">
        <v>5.4102618648986152</v>
      </c>
      <c r="D6" s="159">
        <v>5.3529554235202141</v>
      </c>
      <c r="E6" s="159">
        <v>6.4808783982163334</v>
      </c>
      <c r="F6" s="159">
        <v>7.2490884027943707</v>
      </c>
      <c r="G6" s="167">
        <v>5.8113864628656131</v>
      </c>
      <c r="H6" s="167">
        <v>5.7256343765728275</v>
      </c>
      <c r="I6" s="167">
        <v>4.4580709453151428</v>
      </c>
      <c r="J6" s="167">
        <v>2.4718650418725616</v>
      </c>
      <c r="K6" s="167">
        <v>2.1626506672249803</v>
      </c>
      <c r="L6" s="167">
        <v>1.2719008494465243</v>
      </c>
      <c r="M6" s="167">
        <v>7.5853477444603072</v>
      </c>
      <c r="N6" s="167">
        <v>14.005303441869017</v>
      </c>
    </row>
    <row r="7" spans="1:14" ht="19.5" x14ac:dyDescent="0.2">
      <c r="A7" s="144" t="s">
        <v>91</v>
      </c>
      <c r="B7" s="145" t="s">
        <v>92</v>
      </c>
      <c r="C7" s="159">
        <v>48.055011847739934</v>
      </c>
      <c r="D7" s="159">
        <v>7.8918577038554076</v>
      </c>
      <c r="E7" s="159">
        <v>-5.996419719731378</v>
      </c>
      <c r="F7" s="159">
        <v>-8.3389288491946019</v>
      </c>
      <c r="G7" s="167">
        <v>-46.867482003606355</v>
      </c>
      <c r="H7" s="167">
        <v>-11.14877736729251</v>
      </c>
      <c r="I7" s="167">
        <v>22.879469649132417</v>
      </c>
      <c r="J7" s="167">
        <v>48.288174546580223</v>
      </c>
      <c r="K7" s="167">
        <v>-12.014947548855957</v>
      </c>
      <c r="L7" s="167">
        <v>-37.374095716362824</v>
      </c>
      <c r="M7" s="167">
        <v>49.599385975178365</v>
      </c>
      <c r="N7" s="167">
        <v>71.206842337813384</v>
      </c>
    </row>
    <row r="8" spans="1:14" ht="17.25" x14ac:dyDescent="0.2">
      <c r="A8" s="146" t="s">
        <v>93</v>
      </c>
      <c r="B8" s="147" t="s">
        <v>14</v>
      </c>
      <c r="C8" s="160">
        <v>48.448044536804758</v>
      </c>
      <c r="D8" s="160">
        <v>7.8997080740393244</v>
      </c>
      <c r="E8" s="160">
        <v>-6.0812474943976724</v>
      </c>
      <c r="F8" s="160">
        <v>-8.4560277927332237</v>
      </c>
      <c r="G8" s="168">
        <v>-47.360394297719729</v>
      </c>
      <c r="H8" s="168">
        <v>-11.3335058737933</v>
      </c>
      <c r="I8" s="168">
        <v>23.250804158267727</v>
      </c>
      <c r="J8" s="168">
        <v>49.040712427338576</v>
      </c>
      <c r="K8" s="168">
        <v>-12.266423372219194</v>
      </c>
      <c r="L8" s="168">
        <v>-37.983744592844246</v>
      </c>
      <c r="M8" s="168">
        <v>50.716977175172332</v>
      </c>
      <c r="N8" s="168">
        <v>72.444213368979518</v>
      </c>
    </row>
    <row r="9" spans="1:14" ht="17.25" x14ac:dyDescent="0.2">
      <c r="A9" s="146" t="s">
        <v>94</v>
      </c>
      <c r="B9" s="147" t="s">
        <v>16</v>
      </c>
      <c r="C9" s="160">
        <v>8.5075070780584952</v>
      </c>
      <c r="D9" s="160">
        <v>6.8111823523011594</v>
      </c>
      <c r="E9" s="160">
        <v>5.7999053237980149</v>
      </c>
      <c r="F9" s="160">
        <v>6.116423098066079</v>
      </c>
      <c r="G9" s="168">
        <v>5.6244423008105571</v>
      </c>
      <c r="H9" s="168">
        <v>-1.3447399243034681</v>
      </c>
      <c r="I9" s="168">
        <v>5.1671417109271829</v>
      </c>
      <c r="J9" s="168">
        <v>6.2205111606482149</v>
      </c>
      <c r="K9" s="168">
        <v>7.7098608684672598</v>
      </c>
      <c r="L9" s="168">
        <v>1.5758361563073464</v>
      </c>
      <c r="M9" s="168">
        <v>6.005555437548324</v>
      </c>
      <c r="N9" s="168">
        <v>2.582917740295045</v>
      </c>
    </row>
    <row r="10" spans="1:14" ht="18" x14ac:dyDescent="0.2">
      <c r="A10" s="149" t="s">
        <v>95</v>
      </c>
      <c r="B10" s="145" t="s">
        <v>18</v>
      </c>
      <c r="C10" s="159">
        <v>17.514297897633043</v>
      </c>
      <c r="D10" s="159">
        <v>7.3578239063307933</v>
      </c>
      <c r="E10" s="159">
        <v>3.4255797017481058</v>
      </c>
      <c r="F10" s="159">
        <v>11.263386992731569</v>
      </c>
      <c r="G10" s="167">
        <v>3.4707074741588713</v>
      </c>
      <c r="H10" s="167">
        <v>2.3059922789919511</v>
      </c>
      <c r="I10" s="167">
        <v>8.1322795632950289</v>
      </c>
      <c r="J10" s="167">
        <v>11.955011737328221</v>
      </c>
      <c r="K10" s="167">
        <v>-1.5811351850099129</v>
      </c>
      <c r="L10" s="167">
        <v>-11.394112563295181</v>
      </c>
      <c r="M10" s="167">
        <v>24.413676450481276</v>
      </c>
      <c r="N10" s="167">
        <v>38.614262890390592</v>
      </c>
    </row>
    <row r="11" spans="1:14" ht="17.25" x14ac:dyDescent="0.2">
      <c r="A11" s="146" t="s">
        <v>96</v>
      </c>
      <c r="B11" s="150" t="s">
        <v>97</v>
      </c>
      <c r="C11" s="160">
        <v>2.4277475870487137</v>
      </c>
      <c r="D11" s="160">
        <v>6.7998931031967231</v>
      </c>
      <c r="E11" s="160">
        <v>-10.275228609096331</v>
      </c>
      <c r="F11" s="160">
        <v>15.382753393326951</v>
      </c>
      <c r="G11" s="168">
        <v>-11.382621137915592</v>
      </c>
      <c r="H11" s="168">
        <v>3.8363143261787087</v>
      </c>
      <c r="I11" s="168">
        <v>27.761928775792313</v>
      </c>
      <c r="J11" s="168">
        <v>41.779447452168966</v>
      </c>
      <c r="K11" s="168">
        <v>-8.9868850094409396</v>
      </c>
      <c r="L11" s="168">
        <v>-23.893248773938694</v>
      </c>
      <c r="M11" s="168">
        <v>62.057511454987491</v>
      </c>
      <c r="N11" s="168">
        <v>89.054408175640134</v>
      </c>
    </row>
    <row r="12" spans="1:14" ht="17.25" x14ac:dyDescent="0.2">
      <c r="A12" s="146" t="s">
        <v>98</v>
      </c>
      <c r="B12" s="150" t="s">
        <v>99</v>
      </c>
      <c r="C12" s="160">
        <v>19.379969777022325</v>
      </c>
      <c r="D12" s="160">
        <v>9.7663618431348453</v>
      </c>
      <c r="E12" s="160">
        <v>10.310087769592172</v>
      </c>
      <c r="F12" s="160">
        <v>12.973167487710043</v>
      </c>
      <c r="G12" s="168">
        <v>11.38284921307924</v>
      </c>
      <c r="H12" s="168">
        <v>6.3389038870532062</v>
      </c>
      <c r="I12" s="168">
        <v>3.5349734558532759</v>
      </c>
      <c r="J12" s="168">
        <v>1.0469493767428588</v>
      </c>
      <c r="K12" s="168">
        <v>-7.2648427448655752</v>
      </c>
      <c r="L12" s="168">
        <v>-11.06698125118416</v>
      </c>
      <c r="M12" s="168">
        <v>31.399354678539368</v>
      </c>
      <c r="N12" s="168">
        <v>15.774419834225313</v>
      </c>
    </row>
    <row r="13" spans="1:14" ht="17.25" x14ac:dyDescent="0.2">
      <c r="A13" s="146" t="s">
        <v>100</v>
      </c>
      <c r="B13" s="147" t="s">
        <v>101</v>
      </c>
      <c r="C13" s="160">
        <v>25.925003702478762</v>
      </c>
      <c r="D13" s="160">
        <v>6.4988115376182662</v>
      </c>
      <c r="E13" s="160">
        <v>6.9874387010198546</v>
      </c>
      <c r="F13" s="160">
        <v>8.6583356348952378</v>
      </c>
      <c r="G13" s="168">
        <v>6.0142910418346673</v>
      </c>
      <c r="H13" s="168">
        <v>-0.48536633859022515</v>
      </c>
      <c r="I13" s="168">
        <v>3.1300123498704266</v>
      </c>
      <c r="J13" s="168">
        <v>3.8885643922845077</v>
      </c>
      <c r="K13" s="168">
        <v>6.5899095652585515</v>
      </c>
      <c r="L13" s="168">
        <v>-4.4779092008198802</v>
      </c>
      <c r="M13" s="168">
        <v>4.1820965758163027</v>
      </c>
      <c r="N13" s="168">
        <v>16.58517472068128</v>
      </c>
    </row>
    <row r="14" spans="1:14" ht="19.5" x14ac:dyDescent="0.2">
      <c r="A14" s="144" t="s">
        <v>102</v>
      </c>
      <c r="B14" s="145" t="s">
        <v>103</v>
      </c>
      <c r="C14" s="159">
        <v>15.605190781366886</v>
      </c>
      <c r="D14" s="159">
        <v>7.4097242573475199</v>
      </c>
      <c r="E14" s="159">
        <v>2.6418551291436074</v>
      </c>
      <c r="F14" s="159">
        <v>6.3602336398555792</v>
      </c>
      <c r="G14" s="167">
        <v>11.391725471930968</v>
      </c>
      <c r="H14" s="167">
        <v>7.6810167061784682</v>
      </c>
      <c r="I14" s="167">
        <v>3.5701098892182586</v>
      </c>
      <c r="J14" s="167">
        <v>22.948771845158149</v>
      </c>
      <c r="K14" s="167">
        <v>-0.7740384903493549</v>
      </c>
      <c r="L14" s="167">
        <v>-5.2490698866623546</v>
      </c>
      <c r="M14" s="167">
        <v>2.7557937207496082</v>
      </c>
      <c r="N14" s="167">
        <v>0.56738393154309108</v>
      </c>
    </row>
    <row r="15" spans="1:14" ht="19.5" x14ac:dyDescent="0.2">
      <c r="A15" s="144" t="s">
        <v>104</v>
      </c>
      <c r="B15" s="145" t="s">
        <v>105</v>
      </c>
      <c r="C15" s="159">
        <v>-0.44866556250610756</v>
      </c>
      <c r="D15" s="159">
        <v>4.2978422094744957</v>
      </c>
      <c r="E15" s="159">
        <v>-0.31742527118882435</v>
      </c>
      <c r="F15" s="159">
        <v>3.5132259229574601</v>
      </c>
      <c r="G15" s="167">
        <v>10.4309053724607</v>
      </c>
      <c r="H15" s="167">
        <v>-0.87372035914785329</v>
      </c>
      <c r="I15" s="167">
        <v>13.424140369650743</v>
      </c>
      <c r="J15" s="167">
        <v>-30.695668032406019</v>
      </c>
      <c r="K15" s="167">
        <v>23.089983271309862</v>
      </c>
      <c r="L15" s="167">
        <v>5.5427621967309761</v>
      </c>
      <c r="M15" s="167">
        <v>4.0538354007116055</v>
      </c>
      <c r="N15" s="167">
        <v>3.3809465076094227</v>
      </c>
    </row>
    <row r="16" spans="1:14" ht="19.5" x14ac:dyDescent="0.2">
      <c r="A16" s="144" t="s">
        <v>106</v>
      </c>
      <c r="B16" s="145" t="s">
        <v>107</v>
      </c>
      <c r="C16" s="159">
        <v>20.919745472968771</v>
      </c>
      <c r="D16" s="159">
        <v>10.724392312215031</v>
      </c>
      <c r="E16" s="159">
        <v>13.516248528665571</v>
      </c>
      <c r="F16" s="159">
        <v>13.547534358031797</v>
      </c>
      <c r="G16" s="167">
        <v>6.3838821578259655</v>
      </c>
      <c r="H16" s="167">
        <v>-2.2624768052509125</v>
      </c>
      <c r="I16" s="167">
        <v>-3.2781369917705092</v>
      </c>
      <c r="J16" s="167">
        <v>-5.7369336858526765</v>
      </c>
      <c r="K16" s="167">
        <v>7.0834691914699874</v>
      </c>
      <c r="L16" s="167">
        <v>3.4832952341248102</v>
      </c>
      <c r="M16" s="167">
        <v>5.8890522995743879</v>
      </c>
      <c r="N16" s="167">
        <v>13.1273097543055</v>
      </c>
    </row>
    <row r="17" spans="1:14" ht="19.5" x14ac:dyDescent="0.2">
      <c r="A17" s="144" t="s">
        <v>108</v>
      </c>
      <c r="B17" s="145" t="s">
        <v>109</v>
      </c>
      <c r="C17" s="159">
        <v>21.673373008509799</v>
      </c>
      <c r="D17" s="159">
        <v>9.7290129630450934</v>
      </c>
      <c r="E17" s="159">
        <v>12.701806496873786</v>
      </c>
      <c r="F17" s="159">
        <v>11.583711200168139</v>
      </c>
      <c r="G17" s="167">
        <v>5.3523068457027421</v>
      </c>
      <c r="H17" s="167">
        <v>-1.6186779321486711E-2</v>
      </c>
      <c r="I17" s="167">
        <v>0.84862743904017179</v>
      </c>
      <c r="J17" s="167">
        <v>-1.109766376912944</v>
      </c>
      <c r="K17" s="167">
        <v>6.3085849850363473</v>
      </c>
      <c r="L17" s="167">
        <v>-4.6354093348926568</v>
      </c>
      <c r="M17" s="167">
        <v>6.6463429560808152</v>
      </c>
      <c r="N17" s="167">
        <v>9.8733807098552688</v>
      </c>
    </row>
    <row r="18" spans="1:14" ht="19.5" x14ac:dyDescent="0.2">
      <c r="A18" s="144" t="s">
        <v>110</v>
      </c>
      <c r="B18" s="145" t="s">
        <v>111</v>
      </c>
      <c r="C18" s="159">
        <v>15.28419047882781</v>
      </c>
      <c r="D18" s="159">
        <v>11.439668301049963</v>
      </c>
      <c r="E18" s="159">
        <v>8.1319613508391626</v>
      </c>
      <c r="F18" s="159">
        <v>11.474358241270849</v>
      </c>
      <c r="G18" s="167">
        <v>6.5696022140737682</v>
      </c>
      <c r="H18" s="167">
        <v>8.4498073098192776</v>
      </c>
      <c r="I18" s="167">
        <v>4.0937635977955864</v>
      </c>
      <c r="J18" s="167">
        <v>1.143355483014588</v>
      </c>
      <c r="K18" s="167">
        <v>6.1673939812394849</v>
      </c>
      <c r="L18" s="167">
        <v>-23.386376948413272</v>
      </c>
      <c r="M18" s="167">
        <v>24.215387218420943</v>
      </c>
      <c r="N18" s="167">
        <v>5.7020073186255615</v>
      </c>
    </row>
    <row r="19" spans="1:14" ht="19.5" x14ac:dyDescent="0.2">
      <c r="A19" s="144" t="s">
        <v>112</v>
      </c>
      <c r="B19" s="145" t="s">
        <v>113</v>
      </c>
      <c r="C19" s="159">
        <v>3.4959285622639982</v>
      </c>
      <c r="D19" s="159">
        <v>16.722120171439769</v>
      </c>
      <c r="E19" s="159">
        <v>-0.59840574920374934</v>
      </c>
      <c r="F19" s="159">
        <v>7.8541857319286237</v>
      </c>
      <c r="G19" s="167">
        <v>4.7488960296182938</v>
      </c>
      <c r="H19" s="167">
        <v>3.1525330190602432</v>
      </c>
      <c r="I19" s="167">
        <v>-0.92069209183334522</v>
      </c>
      <c r="J19" s="167">
        <v>1.4364168533095238</v>
      </c>
      <c r="K19" s="167">
        <v>16.409142772037157</v>
      </c>
      <c r="L19" s="167">
        <v>-34.316683310535794</v>
      </c>
      <c r="M19" s="167">
        <v>78.482138504929566</v>
      </c>
      <c r="N19" s="167">
        <v>6.0456629598663483</v>
      </c>
    </row>
    <row r="20" spans="1:14" ht="19.5" x14ac:dyDescent="0.2">
      <c r="A20" s="144" t="s">
        <v>114</v>
      </c>
      <c r="B20" s="145" t="s">
        <v>115</v>
      </c>
      <c r="C20" s="159">
        <v>16.135853063763307</v>
      </c>
      <c r="D20" s="159">
        <v>5.524639633050171</v>
      </c>
      <c r="E20" s="159">
        <v>7.9768461028034494</v>
      </c>
      <c r="F20" s="159">
        <v>4.970787447524657</v>
      </c>
      <c r="G20" s="167">
        <v>9.2022250245418604</v>
      </c>
      <c r="H20" s="167">
        <v>1.1762248384520149</v>
      </c>
      <c r="I20" s="167">
        <v>1.0955115266647795</v>
      </c>
      <c r="J20" s="167">
        <v>0.20440986066057576</v>
      </c>
      <c r="K20" s="167">
        <v>6.2405542326948904</v>
      </c>
      <c r="L20" s="167">
        <v>6.5481063334952125</v>
      </c>
      <c r="M20" s="167">
        <v>-8.9910062476927948</v>
      </c>
      <c r="N20" s="167">
        <v>5.1806362123818275</v>
      </c>
    </row>
    <row r="21" spans="1:14" ht="19.5" x14ac:dyDescent="0.2">
      <c r="A21" s="144" t="s">
        <v>116</v>
      </c>
      <c r="B21" s="145" t="s">
        <v>117</v>
      </c>
      <c r="C21" s="159">
        <v>14.488199645281412</v>
      </c>
      <c r="D21" s="159">
        <v>8.9541208335393918</v>
      </c>
      <c r="E21" s="159">
        <v>8.6554509974431824</v>
      </c>
      <c r="F21" s="159">
        <v>6.1086363378193056</v>
      </c>
      <c r="G21" s="167">
        <v>4.9039845069114989</v>
      </c>
      <c r="H21" s="167">
        <v>4.1473178890042846</v>
      </c>
      <c r="I21" s="167">
        <v>6.6340252634126387</v>
      </c>
      <c r="J21" s="167">
        <v>0.49104566786495241</v>
      </c>
      <c r="K21" s="167">
        <v>4.6720526165758827</v>
      </c>
      <c r="L21" s="167">
        <v>7.4041642471627256</v>
      </c>
      <c r="M21" s="167">
        <v>2.9823516518558506</v>
      </c>
      <c r="N21" s="167">
        <v>20.641171405257879</v>
      </c>
    </row>
    <row r="22" spans="1:14" ht="19.5" x14ac:dyDescent="0.2">
      <c r="A22" s="144" t="s">
        <v>118</v>
      </c>
      <c r="B22" s="145" t="s">
        <v>31</v>
      </c>
      <c r="C22" s="159">
        <v>10.604255399602039</v>
      </c>
      <c r="D22" s="159">
        <v>28.595703120556607</v>
      </c>
      <c r="E22" s="159">
        <v>23.301338903725281</v>
      </c>
      <c r="F22" s="159">
        <v>9.9546813816669584</v>
      </c>
      <c r="G22" s="167">
        <v>7.2444322960684389</v>
      </c>
      <c r="H22" s="167">
        <v>5.2137451813033096</v>
      </c>
      <c r="I22" s="167">
        <v>5.1700873739598308</v>
      </c>
      <c r="J22" s="167">
        <v>1.8350980798041263</v>
      </c>
      <c r="K22" s="167">
        <v>1.2899743447278382</v>
      </c>
      <c r="L22" s="167">
        <v>-2.9485491644749118E-2</v>
      </c>
      <c r="M22" s="167">
        <v>2.2434162338023498</v>
      </c>
      <c r="N22" s="167">
        <v>2.6394419136108525</v>
      </c>
    </row>
    <row r="23" spans="1:14" ht="19.5" x14ac:dyDescent="0.2">
      <c r="A23" s="144" t="s">
        <v>119</v>
      </c>
      <c r="B23" s="145" t="s">
        <v>120</v>
      </c>
      <c r="C23" s="159">
        <v>-3.9254777111408714</v>
      </c>
      <c r="D23" s="159">
        <v>10.964005814489354</v>
      </c>
      <c r="E23" s="159">
        <v>3.1200177747621183</v>
      </c>
      <c r="F23" s="159">
        <v>6.5003799390187282</v>
      </c>
      <c r="G23" s="167">
        <v>4.5671127117971224</v>
      </c>
      <c r="H23" s="167">
        <v>2.953861347476078</v>
      </c>
      <c r="I23" s="167">
        <v>4.8653914777076608</v>
      </c>
      <c r="J23" s="167">
        <v>13.776563236973715</v>
      </c>
      <c r="K23" s="167">
        <v>10.472170888627659</v>
      </c>
      <c r="L23" s="167">
        <v>-3.5315200275611147</v>
      </c>
      <c r="M23" s="167">
        <v>5.7190123024349901</v>
      </c>
      <c r="N23" s="167">
        <v>15.622673752189058</v>
      </c>
    </row>
    <row r="24" spans="1:14" ht="19.5" x14ac:dyDescent="0.2">
      <c r="A24" s="144" t="s">
        <v>121</v>
      </c>
      <c r="B24" s="145" t="s">
        <v>122</v>
      </c>
      <c r="C24" s="159">
        <v>-14.238534636368243</v>
      </c>
      <c r="D24" s="159">
        <v>12.363190935208436</v>
      </c>
      <c r="E24" s="159">
        <v>7.6444840507390097</v>
      </c>
      <c r="F24" s="159">
        <v>8.2966512135721757</v>
      </c>
      <c r="G24" s="167">
        <v>2.2511735532077353</v>
      </c>
      <c r="H24" s="167">
        <v>1.3495540602844471</v>
      </c>
      <c r="I24" s="167">
        <v>3.6265969808709571</v>
      </c>
      <c r="J24" s="167">
        <v>-6.778284589935808</v>
      </c>
      <c r="K24" s="167">
        <v>9.061622052175295</v>
      </c>
      <c r="L24" s="167">
        <v>-9.1871714386550991</v>
      </c>
      <c r="M24" s="167">
        <v>35.201540392591824</v>
      </c>
      <c r="N24" s="167">
        <v>12.037292704107003</v>
      </c>
    </row>
    <row r="25" spans="1:14" ht="19.5" x14ac:dyDescent="0.2">
      <c r="A25" s="144" t="s">
        <v>123</v>
      </c>
      <c r="B25" s="145" t="s">
        <v>124</v>
      </c>
      <c r="C25" s="159">
        <v>9.7194222311869396</v>
      </c>
      <c r="D25" s="159">
        <v>14.808635631264707</v>
      </c>
      <c r="E25" s="159">
        <v>0.16898100426662666</v>
      </c>
      <c r="F25" s="159">
        <v>16.90723240333935</v>
      </c>
      <c r="G25" s="167">
        <v>1.415388376011137</v>
      </c>
      <c r="H25" s="167">
        <v>16.72801882018075</v>
      </c>
      <c r="I25" s="167">
        <v>3.0117370954433085</v>
      </c>
      <c r="J25" s="167">
        <v>22.961336968778539</v>
      </c>
      <c r="K25" s="167">
        <v>4.6475530264187341</v>
      </c>
      <c r="L25" s="167">
        <v>-2.9426524050838481</v>
      </c>
      <c r="M25" s="167">
        <v>0.31479061202020375</v>
      </c>
      <c r="N25" s="167">
        <v>5.9862959236222508</v>
      </c>
    </row>
    <row r="26" spans="1:14" ht="19.5" x14ac:dyDescent="0.2">
      <c r="A26" s="144" t="s">
        <v>125</v>
      </c>
      <c r="B26" s="145" t="s">
        <v>126</v>
      </c>
      <c r="C26" s="159">
        <v>11.987012726516213</v>
      </c>
      <c r="D26" s="159">
        <v>9.1056266178546821</v>
      </c>
      <c r="E26" s="159">
        <v>11.138795053241395</v>
      </c>
      <c r="F26" s="159">
        <v>0.94175927200885212</v>
      </c>
      <c r="G26" s="167">
        <v>38.493189699051555</v>
      </c>
      <c r="H26" s="167">
        <v>-10.542232515291801</v>
      </c>
      <c r="I26" s="167">
        <v>-1.3680188948961103</v>
      </c>
      <c r="J26" s="167">
        <v>4.9599298438616017</v>
      </c>
      <c r="K26" s="167">
        <v>2.12813162486745</v>
      </c>
      <c r="L26" s="167">
        <v>-4.234895666906084</v>
      </c>
      <c r="M26" s="167">
        <v>-4.2382709586886165</v>
      </c>
      <c r="N26" s="167">
        <v>0.20684559604060837</v>
      </c>
    </row>
    <row r="27" spans="1:14" ht="19.5" x14ac:dyDescent="0.2">
      <c r="A27" s="144" t="s">
        <v>127</v>
      </c>
      <c r="B27" s="145" t="s">
        <v>128</v>
      </c>
      <c r="C27" s="159">
        <v>14.328198436074487</v>
      </c>
      <c r="D27" s="159">
        <v>9.756446716649009</v>
      </c>
      <c r="E27" s="159">
        <v>9.2304877389168354</v>
      </c>
      <c r="F27" s="159">
        <v>5.5296028245718674</v>
      </c>
      <c r="G27" s="167">
        <v>29.109040258545861</v>
      </c>
      <c r="H27" s="167">
        <v>4.9498911422172398</v>
      </c>
      <c r="I27" s="167">
        <v>7.6963862079316954</v>
      </c>
      <c r="J27" s="167">
        <v>2.2702469561112224</v>
      </c>
      <c r="K27" s="167">
        <v>7.0962108405948356</v>
      </c>
      <c r="L27" s="167">
        <v>-1.2491163671166134</v>
      </c>
      <c r="M27" s="167">
        <v>5.3114581313290898</v>
      </c>
      <c r="N27" s="167">
        <v>7.0579923564354914</v>
      </c>
    </row>
    <row r="28" spans="1:14" ht="19.5" x14ac:dyDescent="0.2">
      <c r="A28" s="144" t="s">
        <v>129</v>
      </c>
      <c r="B28" s="145" t="s">
        <v>130</v>
      </c>
      <c r="C28" s="159">
        <v>27.526272848173889</v>
      </c>
      <c r="D28" s="159">
        <v>11.509176736231481</v>
      </c>
      <c r="E28" s="159">
        <v>3.5706517976806111</v>
      </c>
      <c r="F28" s="159">
        <v>15.946711095328439</v>
      </c>
      <c r="G28" s="167">
        <v>14.727171015206068</v>
      </c>
      <c r="H28" s="167">
        <v>12.675173178440403</v>
      </c>
      <c r="I28" s="167">
        <v>11.268620788439065</v>
      </c>
      <c r="J28" s="167">
        <v>6.1338120654403951</v>
      </c>
      <c r="K28" s="167">
        <v>4.1199581131188552</v>
      </c>
      <c r="L28" s="167">
        <v>-20.18180641162995</v>
      </c>
      <c r="M28" s="167">
        <v>37.387862409556703</v>
      </c>
      <c r="N28" s="167">
        <v>49.083770864487917</v>
      </c>
    </row>
    <row r="29" spans="1:14" ht="19.5" x14ac:dyDescent="0.2">
      <c r="A29" s="144" t="s">
        <v>131</v>
      </c>
      <c r="B29" s="145" t="s">
        <v>132</v>
      </c>
      <c r="C29" s="159">
        <v>15.842579453048941</v>
      </c>
      <c r="D29" s="159">
        <v>13.769829078364126</v>
      </c>
      <c r="E29" s="159">
        <v>10.995402261794965</v>
      </c>
      <c r="F29" s="159">
        <v>-10.556046882108888</v>
      </c>
      <c r="G29" s="167">
        <v>38.23328804302156</v>
      </c>
      <c r="H29" s="167">
        <v>23.756894238534869</v>
      </c>
      <c r="I29" s="167">
        <v>3.5335037846906232</v>
      </c>
      <c r="J29" s="167">
        <v>14.463793718514324</v>
      </c>
      <c r="K29" s="167">
        <v>6.2761365930663402</v>
      </c>
      <c r="L29" s="167">
        <v>1.4369215465671772</v>
      </c>
      <c r="M29" s="167">
        <v>25.567338577522051</v>
      </c>
      <c r="N29" s="167">
        <v>13.350810049478667</v>
      </c>
    </row>
    <row r="30" spans="1:14" ht="18" x14ac:dyDescent="0.2">
      <c r="A30" s="152"/>
      <c r="B30" s="152" t="s">
        <v>71</v>
      </c>
      <c r="C30" s="158">
        <v>28.176773943601262</v>
      </c>
      <c r="D30" s="158">
        <v>9.5372916788762723</v>
      </c>
      <c r="E30" s="158">
        <v>1.6437429439987881</v>
      </c>
      <c r="F30" s="158">
        <v>1.6192875562509528</v>
      </c>
      <c r="G30" s="169">
        <v>-12.860344564819243</v>
      </c>
      <c r="H30" s="169">
        <v>-0.52056789247569668</v>
      </c>
      <c r="I30" s="169">
        <v>7.5340560128596081</v>
      </c>
      <c r="J30" s="169">
        <v>16.257483815338418</v>
      </c>
      <c r="K30" s="169">
        <v>-1.2064512226281749</v>
      </c>
      <c r="L30" s="169">
        <v>-13.641365429884758</v>
      </c>
      <c r="M30" s="169">
        <v>16.841517114909578</v>
      </c>
      <c r="N30" s="169">
        <v>28.759161098843123</v>
      </c>
    </row>
    <row r="31" spans="1:14" ht="18" x14ac:dyDescent="0.2">
      <c r="A31" s="153"/>
      <c r="B31" s="153" t="s">
        <v>4</v>
      </c>
      <c r="C31" s="159">
        <v>17.8359363815471</v>
      </c>
      <c r="D31" s="159">
        <v>24.350592999710742</v>
      </c>
      <c r="E31" s="159">
        <v>-1.4887875686238061</v>
      </c>
      <c r="F31" s="159">
        <v>11.079625956361582</v>
      </c>
      <c r="G31" s="167">
        <v>10.522959183673478</v>
      </c>
      <c r="H31" s="167">
        <v>-0.51163685324100072</v>
      </c>
      <c r="I31" s="167">
        <v>-9.6048256128683107</v>
      </c>
      <c r="J31" s="167">
        <v>262.4657228275301</v>
      </c>
      <c r="K31" s="167">
        <v>8.5053392128825891</v>
      </c>
      <c r="L31" s="167">
        <v>27.544469155060142</v>
      </c>
      <c r="M31" s="167">
        <v>68.717062858463777</v>
      </c>
      <c r="N31" s="167">
        <v>-3.4322217782221145</v>
      </c>
    </row>
    <row r="32" spans="1:14" ht="21.75" x14ac:dyDescent="0.2">
      <c r="A32" s="187" t="s">
        <v>5</v>
      </c>
      <c r="B32" s="187"/>
      <c r="C32" s="161">
        <v>28.100194593350608</v>
      </c>
      <c r="D32" s="161">
        <v>9.6382020459314219</v>
      </c>
      <c r="E32" s="161">
        <v>1.6195401672631959</v>
      </c>
      <c r="F32" s="161">
        <v>1.6901449207574899</v>
      </c>
      <c r="G32" s="170">
        <v>-12.669033655038334</v>
      </c>
      <c r="H32" s="170">
        <v>-0.5204754183781688</v>
      </c>
      <c r="I32" s="170">
        <v>7.3565802023802576</v>
      </c>
      <c r="J32" s="170">
        <v>18.404206022536258</v>
      </c>
      <c r="K32" s="170">
        <v>-0.94722890888321842</v>
      </c>
      <c r="L32" s="170">
        <v>-12.437146554295111</v>
      </c>
      <c r="M32" s="170">
        <v>19.050854100468058</v>
      </c>
      <c r="N32" s="170">
        <v>26.816194169604529</v>
      </c>
    </row>
    <row r="33" spans="2:14" x14ac:dyDescent="0.2"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</row>
    <row r="34" spans="2:14" ht="15" x14ac:dyDescent="0.25">
      <c r="B34" s="155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</row>
    <row r="35" spans="2:14" x14ac:dyDescent="0.2">
      <c r="N35" s="151"/>
    </row>
    <row r="36" spans="2:14" x14ac:dyDescent="0.2"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</row>
    <row r="37" spans="2:14" x14ac:dyDescent="0.2"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</row>
    <row r="38" spans="2:14" x14ac:dyDescent="0.2"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</row>
  </sheetData>
  <mergeCells count="3">
    <mergeCell ref="A3:B3"/>
    <mergeCell ref="A32:B32"/>
    <mergeCell ref="A4:C4"/>
  </mergeCells>
  <pageMargins left="0.7" right="0.7" top="0.75" bottom="0.75" header="0.3" footer="0.3"/>
  <pageSetup scale="3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C11"/>
  <sheetViews>
    <sheetView showGridLines="0" rightToLeft="1" view="pageBreakPreview" zoomScaleNormal="100" zoomScaleSheetLayoutView="100" workbookViewId="0">
      <pane xSplit="2" ySplit="4" topLeftCell="AQ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4.25" x14ac:dyDescent="0.2"/>
  <cols>
    <col min="1" max="1" width="3.375" customWidth="1"/>
    <col min="2" max="2" width="45.625" customWidth="1"/>
    <col min="3" max="55" width="10.625" customWidth="1"/>
  </cols>
  <sheetData>
    <row r="1" spans="1:55" ht="88.15" customHeight="1" x14ac:dyDescent="0.2">
      <c r="A1" s="1"/>
      <c r="B1" s="1"/>
      <c r="C1" s="2"/>
      <c r="D1" s="3"/>
      <c r="G1" s="4"/>
      <c r="J1" s="5"/>
      <c r="K1" s="6"/>
      <c r="M1" s="6"/>
      <c r="N1" s="6"/>
    </row>
    <row r="2" spans="1:55" ht="35.25" customHeight="1" x14ac:dyDescent="0.2">
      <c r="A2" s="177" t="s">
        <v>66</v>
      </c>
      <c r="B2" s="177"/>
      <c r="C2" s="33"/>
      <c r="D2" s="33"/>
      <c r="E2" s="33"/>
      <c r="F2" s="33"/>
      <c r="G2" s="33"/>
    </row>
    <row r="3" spans="1:55" ht="18.75" customHeight="1" x14ac:dyDescent="0.45">
      <c r="A3" s="175" t="s">
        <v>8</v>
      </c>
      <c r="B3" s="175"/>
      <c r="C3" s="18"/>
      <c r="D3" s="7"/>
      <c r="E3" s="7"/>
      <c r="F3" s="7"/>
    </row>
    <row r="4" spans="1:55" ht="35.25" customHeight="1" x14ac:dyDescent="0.2">
      <c r="A4" s="8"/>
      <c r="B4" s="9"/>
      <c r="C4" s="71">
        <v>1970</v>
      </c>
      <c r="D4" s="71">
        <v>1971</v>
      </c>
      <c r="E4" s="71">
        <v>1972</v>
      </c>
      <c r="F4" s="71">
        <v>1973</v>
      </c>
      <c r="G4" s="71">
        <v>1974</v>
      </c>
      <c r="H4" s="71">
        <v>1975</v>
      </c>
      <c r="I4" s="71">
        <v>1976</v>
      </c>
      <c r="J4" s="71">
        <v>1977</v>
      </c>
      <c r="K4" s="71">
        <v>1978</v>
      </c>
      <c r="L4" s="71">
        <v>1979</v>
      </c>
      <c r="M4" s="71">
        <v>1980</v>
      </c>
      <c r="N4" s="71">
        <v>1981</v>
      </c>
      <c r="O4" s="71">
        <v>1982</v>
      </c>
      <c r="P4" s="71">
        <v>1983</v>
      </c>
      <c r="Q4" s="71">
        <v>1984</v>
      </c>
      <c r="R4" s="71">
        <v>1985</v>
      </c>
      <c r="S4" s="71">
        <v>1986</v>
      </c>
      <c r="T4" s="71">
        <v>1987</v>
      </c>
      <c r="U4" s="71">
        <v>1988</v>
      </c>
      <c r="V4" s="71">
        <v>1989</v>
      </c>
      <c r="W4" s="71">
        <v>1990</v>
      </c>
      <c r="X4" s="71">
        <v>1991</v>
      </c>
      <c r="Y4" s="71">
        <v>1992</v>
      </c>
      <c r="Z4" s="71">
        <v>1993</v>
      </c>
      <c r="AA4" s="71">
        <v>1994</v>
      </c>
      <c r="AB4" s="71">
        <v>1995</v>
      </c>
      <c r="AC4" s="71">
        <v>1996</v>
      </c>
      <c r="AD4" s="71">
        <v>1997</v>
      </c>
      <c r="AE4" s="71">
        <v>1998</v>
      </c>
      <c r="AF4" s="71">
        <v>1999</v>
      </c>
      <c r="AG4" s="71">
        <v>2000</v>
      </c>
      <c r="AH4" s="71">
        <v>2001</v>
      </c>
      <c r="AI4" s="71">
        <v>2002</v>
      </c>
      <c r="AJ4" s="71">
        <v>2003</v>
      </c>
      <c r="AK4" s="71">
        <v>2004</v>
      </c>
      <c r="AL4" s="71">
        <v>2005</v>
      </c>
      <c r="AM4" s="71">
        <v>2006</v>
      </c>
      <c r="AN4" s="71">
        <v>2007</v>
      </c>
      <c r="AO4" s="71">
        <v>2008</v>
      </c>
      <c r="AP4" s="71">
        <v>2009</v>
      </c>
      <c r="AQ4" s="71">
        <v>2010</v>
      </c>
      <c r="AR4" s="71">
        <v>2011</v>
      </c>
      <c r="AS4" s="71">
        <v>2012</v>
      </c>
      <c r="AT4" s="71">
        <v>2013</v>
      </c>
      <c r="AU4" s="71">
        <v>2014</v>
      </c>
      <c r="AV4" s="71">
        <v>2015</v>
      </c>
      <c r="AW4" s="71">
        <v>2016</v>
      </c>
      <c r="AX4" s="71">
        <v>2017</v>
      </c>
      <c r="AY4" s="71">
        <v>2018</v>
      </c>
      <c r="AZ4" s="71">
        <v>2019</v>
      </c>
      <c r="BA4" s="71">
        <v>2020</v>
      </c>
      <c r="BB4" s="71">
        <v>2021</v>
      </c>
      <c r="BC4" s="71" t="s">
        <v>88</v>
      </c>
    </row>
    <row r="5" spans="1:55" ht="25.15" customHeight="1" x14ac:dyDescent="0.2">
      <c r="A5" s="10" t="s">
        <v>0</v>
      </c>
      <c r="B5" s="11" t="s">
        <v>1</v>
      </c>
      <c r="C5" s="101">
        <v>374728.98091052676</v>
      </c>
      <c r="D5" s="101">
        <v>463910.53031137591</v>
      </c>
      <c r="E5" s="101">
        <v>581271.06820218568</v>
      </c>
      <c r="F5" s="101">
        <v>729127.51105659048</v>
      </c>
      <c r="G5" s="101">
        <v>812855.96667825652</v>
      </c>
      <c r="H5" s="101">
        <v>666996.12661889102</v>
      </c>
      <c r="I5" s="101">
        <v>828222.06914303859</v>
      </c>
      <c r="J5" s="101">
        <v>886105.33890522155</v>
      </c>
      <c r="K5" s="101">
        <v>805987.62502772186</v>
      </c>
      <c r="L5" s="101">
        <v>924407.33984557888</v>
      </c>
      <c r="M5" s="101">
        <v>966001.90335600753</v>
      </c>
      <c r="N5" s="101">
        <v>956390.2733299305</v>
      </c>
      <c r="O5" s="101">
        <v>648428.40100098017</v>
      </c>
      <c r="P5" s="101">
        <v>465973.87371772307</v>
      </c>
      <c r="Q5" s="101">
        <v>427060.51204800361</v>
      </c>
      <c r="R5" s="101">
        <v>346565.90918080515</v>
      </c>
      <c r="S5" s="101">
        <v>502308.06230393966</v>
      </c>
      <c r="T5" s="101">
        <v>443633.8364547994</v>
      </c>
      <c r="U5" s="101">
        <v>543308.54464102106</v>
      </c>
      <c r="V5" s="101">
        <v>532883.65547097207</v>
      </c>
      <c r="W5" s="101">
        <v>669714.23149730277</v>
      </c>
      <c r="X5" s="101">
        <v>826017.77354137762</v>
      </c>
      <c r="Y5" s="101">
        <v>851879.7897127514</v>
      </c>
      <c r="Z5" s="101">
        <v>824887.29682410602</v>
      </c>
      <c r="AA5" s="101">
        <v>827421.90419154416</v>
      </c>
      <c r="AB5" s="101">
        <v>825138.55513656919</v>
      </c>
      <c r="AC5" s="101">
        <v>841131.44803079835</v>
      </c>
      <c r="AD5" s="101">
        <v>830164.48045962665</v>
      </c>
      <c r="AE5" s="101">
        <v>855306.71657915378</v>
      </c>
      <c r="AF5" s="101">
        <v>787361.44943757472</v>
      </c>
      <c r="AG5" s="101">
        <v>842456.37323366187</v>
      </c>
      <c r="AH5" s="101">
        <v>809197.77019213152</v>
      </c>
      <c r="AI5" s="101">
        <v>750181.343933778</v>
      </c>
      <c r="AJ5" s="101">
        <v>881042.22411595448</v>
      </c>
      <c r="AK5" s="101">
        <v>942931.31296505057</v>
      </c>
      <c r="AL5" s="101">
        <v>982804.96958491474</v>
      </c>
      <c r="AM5" s="101">
        <v>968793.53225081554</v>
      </c>
      <c r="AN5" s="101">
        <v>929916.375437423</v>
      </c>
      <c r="AO5" s="101">
        <v>970899.8806468281</v>
      </c>
      <c r="AP5" s="101">
        <v>877422.83353383816</v>
      </c>
      <c r="AQ5" s="101">
        <v>875605.27550637396</v>
      </c>
      <c r="AR5" s="101">
        <v>983795.35373001336</v>
      </c>
      <c r="AS5" s="101">
        <v>1033820.1904138344</v>
      </c>
      <c r="AT5" s="101">
        <v>1016579.5194526815</v>
      </c>
      <c r="AU5" s="101">
        <v>1037581.7871170428</v>
      </c>
      <c r="AV5" s="101">
        <v>1092324.1372957029</v>
      </c>
      <c r="AW5" s="101">
        <v>1131858.6546854903</v>
      </c>
      <c r="AX5" s="101">
        <v>1096681.0161180331</v>
      </c>
      <c r="AY5" s="101">
        <v>1122304.1518765388</v>
      </c>
      <c r="AZ5" s="101">
        <v>1085090.6165593448</v>
      </c>
      <c r="BA5" s="101">
        <v>1012665.3379251837</v>
      </c>
      <c r="BB5" s="101">
        <v>1014616.3326349537</v>
      </c>
      <c r="BC5" s="101">
        <v>1170656.647744481</v>
      </c>
    </row>
    <row r="6" spans="1:55" ht="25.15" customHeight="1" x14ac:dyDescent="0.2">
      <c r="A6" s="12">
        <v>-2</v>
      </c>
      <c r="B6" s="11" t="s">
        <v>2</v>
      </c>
      <c r="C6" s="101">
        <v>59586.116712086245</v>
      </c>
      <c r="D6" s="101">
        <v>64622.508264010088</v>
      </c>
      <c r="E6" s="101">
        <v>75111.468346195063</v>
      </c>
      <c r="F6" s="101">
        <v>92620.483114228147</v>
      </c>
      <c r="G6" s="101">
        <v>140870.32757206907</v>
      </c>
      <c r="H6" s="101">
        <v>178738.49600662521</v>
      </c>
      <c r="I6" s="101">
        <v>183366.54701916315</v>
      </c>
      <c r="J6" s="101">
        <v>192344.64877448988</v>
      </c>
      <c r="K6" s="101">
        <v>212212.55900382597</v>
      </c>
      <c r="L6" s="101">
        <v>232283.82555497769</v>
      </c>
      <c r="M6" s="101">
        <v>253239.69809572957</v>
      </c>
      <c r="N6" s="101">
        <v>282418.30966731813</v>
      </c>
      <c r="O6" s="101">
        <v>299787.52077895624</v>
      </c>
      <c r="P6" s="101">
        <v>300345.63784382294</v>
      </c>
      <c r="Q6" s="101">
        <v>288105.90091866109</v>
      </c>
      <c r="R6" s="101">
        <v>276134.02425726893</v>
      </c>
      <c r="S6" s="101">
        <v>253308.03449993915</v>
      </c>
      <c r="T6" s="101">
        <v>251872.89658395998</v>
      </c>
      <c r="U6" s="101">
        <v>255543.40716738626</v>
      </c>
      <c r="V6" s="101">
        <v>259609.44175598581</v>
      </c>
      <c r="W6" s="101">
        <v>261957.43503256506</v>
      </c>
      <c r="X6" s="101">
        <v>267917.37386221992</v>
      </c>
      <c r="Y6" s="101">
        <v>279351.94002696255</v>
      </c>
      <c r="Z6" s="101">
        <v>285751.79629916674</v>
      </c>
      <c r="AA6" s="101">
        <v>290780.16802607867</v>
      </c>
      <c r="AB6" s="101">
        <v>292769.88307222899</v>
      </c>
      <c r="AC6" s="101">
        <v>307379.61148591887</v>
      </c>
      <c r="AD6" s="101">
        <v>321064.12019086577</v>
      </c>
      <c r="AE6" s="101">
        <v>330292.63971328014</v>
      </c>
      <c r="AF6" s="101">
        <v>344250.84340839792</v>
      </c>
      <c r="AG6" s="101">
        <v>361353.91481393052</v>
      </c>
      <c r="AH6" s="101">
        <v>375100.81989438896</v>
      </c>
      <c r="AI6" s="101">
        <v>389268.17187186563</v>
      </c>
      <c r="AJ6" s="101">
        <v>405862.71346377558</v>
      </c>
      <c r="AK6" s="101">
        <v>459355.25547426508</v>
      </c>
      <c r="AL6" s="101">
        <v>502261.67191654083</v>
      </c>
      <c r="AM6" s="101">
        <v>559321.27163701423</v>
      </c>
      <c r="AN6" s="101">
        <v>625779.38250652514</v>
      </c>
      <c r="AO6" s="101">
        <v>689538.80046794808</v>
      </c>
      <c r="AP6" s="101">
        <v>732394.24129210296</v>
      </c>
      <c r="AQ6" s="101">
        <v>809640.39398064336</v>
      </c>
      <c r="AR6" s="101">
        <v>895237.80061337468</v>
      </c>
      <c r="AS6" s="101">
        <v>945212.99239375861</v>
      </c>
      <c r="AT6" s="101">
        <v>1013381.1424635098</v>
      </c>
      <c r="AU6" s="101">
        <v>1076543.0778542554</v>
      </c>
      <c r="AV6" s="101">
        <v>1129128.0066517263</v>
      </c>
      <c r="AW6" s="101">
        <v>1150651.6902184219</v>
      </c>
      <c r="AX6" s="101">
        <v>1185016.9821050097</v>
      </c>
      <c r="AY6" s="101">
        <v>1157065.5144928745</v>
      </c>
      <c r="AZ6" s="101">
        <v>1203935.1523059546</v>
      </c>
      <c r="BA6" s="101">
        <v>1158900.1034065024</v>
      </c>
      <c r="BB6" s="101">
        <v>1253022.5016071559</v>
      </c>
      <c r="BC6" s="101">
        <v>1321684.8281148234</v>
      </c>
    </row>
    <row r="7" spans="1:55" ht="25.15" customHeight="1" x14ac:dyDescent="0.2">
      <c r="A7" s="10">
        <v>-3</v>
      </c>
      <c r="B7" s="11" t="s">
        <v>3</v>
      </c>
      <c r="C7" s="101">
        <v>45938.901900540637</v>
      </c>
      <c r="D7" s="101">
        <v>49992.871211774225</v>
      </c>
      <c r="E7" s="101">
        <v>55482.171816228889</v>
      </c>
      <c r="F7" s="101">
        <v>63658.37551424429</v>
      </c>
      <c r="G7" s="101">
        <v>76910.422460350979</v>
      </c>
      <c r="H7" s="101">
        <v>92372.077536507306</v>
      </c>
      <c r="I7" s="101">
        <v>94610.663683574297</v>
      </c>
      <c r="J7" s="101">
        <v>105227.27057333675</v>
      </c>
      <c r="K7" s="101">
        <v>103872.44231603053</v>
      </c>
      <c r="L7" s="101">
        <v>100347.39867194899</v>
      </c>
      <c r="M7" s="101">
        <v>109187.28317946313</v>
      </c>
      <c r="N7" s="101">
        <v>116127.01885594717</v>
      </c>
      <c r="O7" s="101">
        <v>124636.07761464173</v>
      </c>
      <c r="P7" s="101">
        <v>132943.22650448597</v>
      </c>
      <c r="Q7" s="101">
        <v>141509.97379713779</v>
      </c>
      <c r="R7" s="101">
        <v>149557.52428417443</v>
      </c>
      <c r="S7" s="101">
        <v>149961.34402187515</v>
      </c>
      <c r="T7" s="101">
        <v>149269.08161438809</v>
      </c>
      <c r="U7" s="101">
        <v>149730.58988604613</v>
      </c>
      <c r="V7" s="101">
        <v>153711.0987290965</v>
      </c>
      <c r="W7" s="101">
        <v>159587.18076435776</v>
      </c>
      <c r="X7" s="101">
        <v>163721.18171586149</v>
      </c>
      <c r="Y7" s="101">
        <v>173187.21118506158</v>
      </c>
      <c r="Z7" s="101">
        <v>175883.22090240568</v>
      </c>
      <c r="AA7" s="101">
        <v>177244.50733225251</v>
      </c>
      <c r="AB7" s="101">
        <v>181766.8077016976</v>
      </c>
      <c r="AC7" s="101">
        <v>183939.61305343729</v>
      </c>
      <c r="AD7" s="101">
        <v>195987.04272692272</v>
      </c>
      <c r="AE7" s="101">
        <v>199499.04830026356</v>
      </c>
      <c r="AF7" s="101">
        <v>201328.92049964768</v>
      </c>
      <c r="AG7" s="101">
        <v>207362.63382255568</v>
      </c>
      <c r="AH7" s="101">
        <v>212164.59334235516</v>
      </c>
      <c r="AI7" s="101">
        <v>217276.95362668892</v>
      </c>
      <c r="AJ7" s="101">
        <v>222941.17065489173</v>
      </c>
      <c r="AK7" s="101">
        <v>227805.80725214523</v>
      </c>
      <c r="AL7" s="101">
        <v>235419.8783137156</v>
      </c>
      <c r="AM7" s="101">
        <v>239863.08618065916</v>
      </c>
      <c r="AN7" s="101">
        <v>244480.89447765326</v>
      </c>
      <c r="AO7" s="101">
        <v>250323.59194546324</v>
      </c>
      <c r="AP7" s="101">
        <v>262906.63992589846</v>
      </c>
      <c r="AQ7" s="101">
        <v>280863</v>
      </c>
      <c r="AR7" s="101">
        <v>302941.16507168999</v>
      </c>
      <c r="AS7" s="101">
        <v>319281.13523930387</v>
      </c>
      <c r="AT7" s="101">
        <v>334787.63252525503</v>
      </c>
      <c r="AU7" s="101">
        <v>345854.46885194461</v>
      </c>
      <c r="AV7" s="101">
        <v>353682.51212540059</v>
      </c>
      <c r="AW7" s="101">
        <v>354270.41602687235</v>
      </c>
      <c r="AX7" s="101">
        <v>355311.29569369974</v>
      </c>
      <c r="AY7" s="101">
        <v>369344.71696772723</v>
      </c>
      <c r="AZ7" s="101">
        <v>375746.28081975284</v>
      </c>
      <c r="BA7" s="101">
        <v>373517.91304955375</v>
      </c>
      <c r="BB7" s="101">
        <v>377808.08611455141</v>
      </c>
      <c r="BC7" s="101">
        <v>395365.37098481279</v>
      </c>
    </row>
    <row r="8" spans="1:55" s="15" customFormat="1" ht="25.15" customHeight="1" x14ac:dyDescent="0.25">
      <c r="A8" s="75" t="s">
        <v>71</v>
      </c>
      <c r="B8" s="14"/>
      <c r="C8" s="102">
        <v>480253.99952315364</v>
      </c>
      <c r="D8" s="102">
        <v>578525.90978716023</v>
      </c>
      <c r="E8" s="102">
        <v>711864.70836460963</v>
      </c>
      <c r="F8" s="102">
        <v>885406.36968506291</v>
      </c>
      <c r="G8" s="102">
        <v>1030636.7167106766</v>
      </c>
      <c r="H8" s="102">
        <v>938106.70016202354</v>
      </c>
      <c r="I8" s="102">
        <v>1106199.279845776</v>
      </c>
      <c r="J8" s="102">
        <v>1183677.2582530482</v>
      </c>
      <c r="K8" s="102">
        <v>1122072.6263475784</v>
      </c>
      <c r="L8" s="102">
        <v>1257038.5640725056</v>
      </c>
      <c r="M8" s="102">
        <v>1328428.8846312002</v>
      </c>
      <c r="N8" s="102">
        <v>1354935.6018531958</v>
      </c>
      <c r="O8" s="102">
        <v>1072851.9993945782</v>
      </c>
      <c r="P8" s="102">
        <v>899262.73806603195</v>
      </c>
      <c r="Q8" s="102">
        <v>856676.3867638025</v>
      </c>
      <c r="R8" s="102">
        <v>772257.45772224851</v>
      </c>
      <c r="S8" s="102">
        <v>905577.44082575396</v>
      </c>
      <c r="T8" s="102">
        <v>844775.81465314748</v>
      </c>
      <c r="U8" s="102">
        <v>948582.54169445345</v>
      </c>
      <c r="V8" s="102">
        <v>946204.19595605438</v>
      </c>
      <c r="W8" s="102">
        <v>1091258.8472942256</v>
      </c>
      <c r="X8" s="102">
        <v>1257656.329119459</v>
      </c>
      <c r="Y8" s="102">
        <v>1304418.9409247756</v>
      </c>
      <c r="Z8" s="102">
        <v>1286522.3140256784</v>
      </c>
      <c r="AA8" s="102">
        <v>1295446.5795498753</v>
      </c>
      <c r="AB8" s="102">
        <v>1299675.2459104958</v>
      </c>
      <c r="AC8" s="102">
        <v>1332450.6725701545</v>
      </c>
      <c r="AD8" s="102">
        <v>1347215.6433774151</v>
      </c>
      <c r="AE8" s="102">
        <v>1385098.4045926975</v>
      </c>
      <c r="AF8" s="102">
        <v>1332941.2133456203</v>
      </c>
      <c r="AG8" s="102">
        <v>1411172.921870148</v>
      </c>
      <c r="AH8" s="102">
        <v>1396463.1834288756</v>
      </c>
      <c r="AI8" s="102">
        <v>1356726.4694323326</v>
      </c>
      <c r="AJ8" s="102">
        <v>1509846.1082346218</v>
      </c>
      <c r="AK8" s="102">
        <v>1630092.3756914609</v>
      </c>
      <c r="AL8" s="102">
        <v>1720486.5198151711</v>
      </c>
      <c r="AM8" s="102">
        <v>1767977.8900684889</v>
      </c>
      <c r="AN8" s="102">
        <v>1800176.6524216013</v>
      </c>
      <c r="AO8" s="102">
        <v>1910762.2730602394</v>
      </c>
      <c r="AP8" s="102">
        <v>1872723.7147518396</v>
      </c>
      <c r="AQ8" s="102">
        <v>1966108.6694870172</v>
      </c>
      <c r="AR8" s="102">
        <v>2181974.319415078</v>
      </c>
      <c r="AS8" s="102">
        <v>2298314.3180468972</v>
      </c>
      <c r="AT8" s="102">
        <v>2364748.2944414462</v>
      </c>
      <c r="AU8" s="102">
        <v>2459979.3338232427</v>
      </c>
      <c r="AV8" s="102">
        <v>2575134.6560728299</v>
      </c>
      <c r="AW8" s="102">
        <v>2636780.760930785</v>
      </c>
      <c r="AX8" s="102">
        <v>2637009.2939167428</v>
      </c>
      <c r="AY8" s="102">
        <v>2648714.3833371401</v>
      </c>
      <c r="AZ8" s="102">
        <v>2664772.0496850521</v>
      </c>
      <c r="BA8" s="102">
        <v>2545083.35438124</v>
      </c>
      <c r="BB8" s="102">
        <v>2645446.9203566611</v>
      </c>
      <c r="BC8" s="102">
        <v>2887706.8468441172</v>
      </c>
    </row>
    <row r="9" spans="1:55" ht="25.15" customHeight="1" x14ac:dyDescent="0.2">
      <c r="A9" s="10"/>
      <c r="B9" s="11" t="s">
        <v>4</v>
      </c>
      <c r="C9" s="101">
        <v>4178.7975626191701</v>
      </c>
      <c r="D9" s="101">
        <v>5274.7926326452744</v>
      </c>
      <c r="E9" s="101">
        <v>5805.2328983220214</v>
      </c>
      <c r="F9" s="101">
        <v>5728.18953533067</v>
      </c>
      <c r="G9" s="101">
        <v>5111.7404389097319</v>
      </c>
      <c r="H9" s="101">
        <v>5163.7719829341204</v>
      </c>
      <c r="I9" s="101">
        <v>5171.1797501667797</v>
      </c>
      <c r="J9" s="101">
        <v>6526.7078580173775</v>
      </c>
      <c r="K9" s="101">
        <v>6005.9530990104122</v>
      </c>
      <c r="L9" s="101">
        <v>5500.5695568307947</v>
      </c>
      <c r="M9" s="101">
        <v>5474.7382276718199</v>
      </c>
      <c r="N9" s="101">
        <v>4885.8278651083237</v>
      </c>
      <c r="O9" s="101">
        <v>5079.9667206755421</v>
      </c>
      <c r="P9" s="101">
        <v>5646.20504941326</v>
      </c>
      <c r="Q9" s="101">
        <v>6050.6609985116329</v>
      </c>
      <c r="R9" s="101">
        <v>5969.7698086919572</v>
      </c>
      <c r="S9" s="101">
        <v>5047.6102447476724</v>
      </c>
      <c r="T9" s="101">
        <v>5452.0661938460426</v>
      </c>
      <c r="U9" s="101">
        <v>13104.372750787225</v>
      </c>
      <c r="V9" s="101">
        <v>10645.280580269129</v>
      </c>
      <c r="W9" s="101">
        <v>10968.845339547826</v>
      </c>
      <c r="X9" s="101">
        <v>9992.375729115136</v>
      </c>
      <c r="Y9" s="101">
        <v>13777.765167399517</v>
      </c>
      <c r="Z9" s="101">
        <v>13697.597429976982</v>
      </c>
      <c r="AA9" s="101">
        <v>12037.92306439244</v>
      </c>
      <c r="AB9" s="101">
        <v>10582.318170320605</v>
      </c>
      <c r="AC9" s="101">
        <v>12363.941789130115</v>
      </c>
      <c r="AD9" s="101">
        <v>12442.793331562629</v>
      </c>
      <c r="AE9" s="101">
        <v>13899.879735956927</v>
      </c>
      <c r="AF9" s="101">
        <v>13408.775347509136</v>
      </c>
      <c r="AG9" s="101">
        <v>10914.85646765357</v>
      </c>
      <c r="AH9" s="101">
        <v>8406.7543290501872</v>
      </c>
      <c r="AI9" s="101">
        <v>8537.734650055334</v>
      </c>
      <c r="AJ9" s="101">
        <v>8901.9357437643012</v>
      </c>
      <c r="AK9" s="101">
        <v>9524.3454168703447</v>
      </c>
      <c r="AL9" s="101">
        <v>10519.979897997191</v>
      </c>
      <c r="AM9" s="101">
        <v>11296.033382546791</v>
      </c>
      <c r="AN9" s="101">
        <v>11962.777987370222</v>
      </c>
      <c r="AO9" s="101">
        <v>14631.753701517906</v>
      </c>
      <c r="AP9" s="101">
        <v>13021.651127893325</v>
      </c>
      <c r="AQ9" s="101">
        <v>14668.699999999997</v>
      </c>
      <c r="AR9" s="101">
        <v>16564.992459763995</v>
      </c>
      <c r="AS9" s="101">
        <v>19548.390378871372</v>
      </c>
      <c r="AT9" s="101">
        <v>19181.451236349138</v>
      </c>
      <c r="AU9" s="101">
        <v>19966.787222852337</v>
      </c>
      <c r="AV9" s="101">
        <v>21124.535791091112</v>
      </c>
      <c r="AW9" s="101">
        <v>20829.971908204283</v>
      </c>
      <c r="AX9" s="101">
        <v>18749.136978836803</v>
      </c>
      <c r="AY9" s="101">
        <v>80402.568500471942</v>
      </c>
      <c r="AZ9" s="101">
        <v>87058.805638904989</v>
      </c>
      <c r="BA9" s="101">
        <v>87279.855270474291</v>
      </c>
      <c r="BB9" s="101">
        <v>100795.07719336954</v>
      </c>
      <c r="BC9" s="101">
        <v>96929.171226990002</v>
      </c>
    </row>
    <row r="10" spans="1:55" s="16" customFormat="1" ht="35.25" customHeight="1" x14ac:dyDescent="0.2">
      <c r="A10" s="176" t="s">
        <v>5</v>
      </c>
      <c r="B10" s="176"/>
      <c r="C10" s="103">
        <v>484432.79708577279</v>
      </c>
      <c r="D10" s="103">
        <v>583800.70241980546</v>
      </c>
      <c r="E10" s="103">
        <v>717669.94126293168</v>
      </c>
      <c r="F10" s="103">
        <v>891134.55922039354</v>
      </c>
      <c r="G10" s="103">
        <v>1035748.4571495863</v>
      </c>
      <c r="H10" s="103">
        <v>943270.47214495763</v>
      </c>
      <c r="I10" s="103">
        <v>1111370.4595959429</v>
      </c>
      <c r="J10" s="103">
        <v>1190203.9661110656</v>
      </c>
      <c r="K10" s="103">
        <v>1128078.5794465889</v>
      </c>
      <c r="L10" s="103">
        <v>1262539.1336293363</v>
      </c>
      <c r="M10" s="103">
        <v>1333903.6228588719</v>
      </c>
      <c r="N10" s="103">
        <v>1359821.4297183042</v>
      </c>
      <c r="O10" s="103">
        <v>1077931.9661152537</v>
      </c>
      <c r="P10" s="103">
        <v>904908.9431154452</v>
      </c>
      <c r="Q10" s="103">
        <v>862727.04776231409</v>
      </c>
      <c r="R10" s="103">
        <v>778227.22753094044</v>
      </c>
      <c r="S10" s="103">
        <v>910625.05107050168</v>
      </c>
      <c r="T10" s="103">
        <v>850227.88084699353</v>
      </c>
      <c r="U10" s="103">
        <v>961686.91444524063</v>
      </c>
      <c r="V10" s="103">
        <v>956849.47653632355</v>
      </c>
      <c r="W10" s="103">
        <v>1102227.6926337734</v>
      </c>
      <c r="X10" s="103">
        <v>1267648.7048485742</v>
      </c>
      <c r="Y10" s="103">
        <v>1318196.7060921751</v>
      </c>
      <c r="Z10" s="103">
        <v>1300219.9114556555</v>
      </c>
      <c r="AA10" s="103">
        <v>1307484.5026142679</v>
      </c>
      <c r="AB10" s="103">
        <v>1310257.5640808165</v>
      </c>
      <c r="AC10" s="103">
        <v>1344814.6143592848</v>
      </c>
      <c r="AD10" s="103">
        <v>1359658.4367089777</v>
      </c>
      <c r="AE10" s="103">
        <v>1398998.2843286544</v>
      </c>
      <c r="AF10" s="103">
        <v>1346349.9886931295</v>
      </c>
      <c r="AG10" s="103">
        <v>1422087.7783378016</v>
      </c>
      <c r="AH10" s="103">
        <v>1404869.9377579258</v>
      </c>
      <c r="AI10" s="103">
        <v>1365264.204082388</v>
      </c>
      <c r="AJ10" s="103">
        <v>1518748.0439783861</v>
      </c>
      <c r="AK10" s="103">
        <v>1639616.7211083313</v>
      </c>
      <c r="AL10" s="103">
        <v>1731006.4997131682</v>
      </c>
      <c r="AM10" s="103">
        <v>1779273.9234510357</v>
      </c>
      <c r="AN10" s="103">
        <v>1812139.4304089716</v>
      </c>
      <c r="AO10" s="103">
        <v>1925394.0267617572</v>
      </c>
      <c r="AP10" s="103">
        <v>1885745.3658797329</v>
      </c>
      <c r="AQ10" s="103">
        <v>1980777.3694870172</v>
      </c>
      <c r="AR10" s="103">
        <v>2198539.3118748418</v>
      </c>
      <c r="AS10" s="103">
        <v>2317862.7084257687</v>
      </c>
      <c r="AT10" s="103">
        <v>2383929.7456777953</v>
      </c>
      <c r="AU10" s="103">
        <v>2479946.1210460952</v>
      </c>
      <c r="AV10" s="103">
        <v>2596259.191863921</v>
      </c>
      <c r="AW10" s="103">
        <v>2657610.7328389892</v>
      </c>
      <c r="AX10" s="103">
        <v>2655758.4308955795</v>
      </c>
      <c r="AY10" s="103">
        <v>2729116.9518376119</v>
      </c>
      <c r="AZ10" s="103">
        <v>2751830.8553239573</v>
      </c>
      <c r="BA10" s="103">
        <v>2632363.2096517142</v>
      </c>
      <c r="BB10" s="103">
        <v>2746241.9975500307</v>
      </c>
      <c r="BC10" s="135">
        <v>2984636.0180711071</v>
      </c>
    </row>
    <row r="11" spans="1:55" ht="16.5" customHeight="1" x14ac:dyDescent="0.4">
      <c r="A11" s="174" t="s">
        <v>6</v>
      </c>
      <c r="B11" s="174"/>
      <c r="C11" s="17"/>
      <c r="D11" s="17"/>
      <c r="E11" s="17"/>
      <c r="F11" s="17"/>
      <c r="G11" s="17"/>
    </row>
  </sheetData>
  <mergeCells count="4">
    <mergeCell ref="A2:B2"/>
    <mergeCell ref="A3:B3"/>
    <mergeCell ref="A10:B10"/>
    <mergeCell ref="A11:B11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B14"/>
  <sheetViews>
    <sheetView showGridLines="0" rightToLeft="1" view="pageBreakPreview" zoomScaleNormal="100" zoomScaleSheetLayoutView="100" workbookViewId="0">
      <pane xSplit="2" ySplit="4" topLeftCell="AM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4.25" x14ac:dyDescent="0.2"/>
  <cols>
    <col min="1" max="1" width="3.375" customWidth="1"/>
    <col min="2" max="2" width="45.625" customWidth="1"/>
    <col min="3" max="54" width="10.625" customWidth="1"/>
  </cols>
  <sheetData>
    <row r="1" spans="1:54" ht="88.15" customHeight="1" x14ac:dyDescent="0.2">
      <c r="A1" s="1"/>
      <c r="B1" s="1"/>
      <c r="C1" s="3"/>
      <c r="F1" s="4"/>
      <c r="I1" s="5"/>
      <c r="J1" s="6"/>
      <c r="L1" s="6"/>
      <c r="M1" s="6"/>
    </row>
    <row r="2" spans="1:54" ht="39.75" customHeight="1" x14ac:dyDescent="0.2">
      <c r="A2" s="177" t="s">
        <v>66</v>
      </c>
      <c r="B2" s="177"/>
      <c r="C2" s="33"/>
      <c r="D2" s="33"/>
      <c r="E2" s="33"/>
      <c r="F2" s="33"/>
    </row>
    <row r="3" spans="1:54" ht="22.5" customHeight="1" x14ac:dyDescent="0.45">
      <c r="A3" s="175" t="s">
        <v>7</v>
      </c>
      <c r="B3" s="175"/>
      <c r="C3" s="7"/>
      <c r="D3" s="7"/>
      <c r="E3" s="7"/>
    </row>
    <row r="4" spans="1:54" ht="35.25" customHeight="1" x14ac:dyDescent="0.2">
      <c r="A4" s="8"/>
      <c r="B4" s="9"/>
      <c r="C4" s="71">
        <v>1971</v>
      </c>
      <c r="D4" s="71">
        <v>1972</v>
      </c>
      <c r="E4" s="71">
        <v>1973</v>
      </c>
      <c r="F4" s="71">
        <v>1974</v>
      </c>
      <c r="G4" s="71">
        <v>1975</v>
      </c>
      <c r="H4" s="71">
        <v>1976</v>
      </c>
      <c r="I4" s="71">
        <v>1977</v>
      </c>
      <c r="J4" s="71">
        <v>1978</v>
      </c>
      <c r="K4" s="71">
        <v>1979</v>
      </c>
      <c r="L4" s="71">
        <v>1980</v>
      </c>
      <c r="M4" s="71">
        <v>1981</v>
      </c>
      <c r="N4" s="71">
        <v>1982</v>
      </c>
      <c r="O4" s="71">
        <v>1983</v>
      </c>
      <c r="P4" s="71">
        <v>1984</v>
      </c>
      <c r="Q4" s="71">
        <v>1985</v>
      </c>
      <c r="R4" s="71">
        <v>1986</v>
      </c>
      <c r="S4" s="71">
        <v>1987</v>
      </c>
      <c r="T4" s="71">
        <v>1988</v>
      </c>
      <c r="U4" s="71">
        <v>1989</v>
      </c>
      <c r="V4" s="71">
        <v>1990</v>
      </c>
      <c r="W4" s="71">
        <v>1991</v>
      </c>
      <c r="X4" s="71">
        <v>1992</v>
      </c>
      <c r="Y4" s="71">
        <v>1993</v>
      </c>
      <c r="Z4" s="71">
        <v>1994</v>
      </c>
      <c r="AA4" s="71">
        <v>1995</v>
      </c>
      <c r="AB4" s="71">
        <v>1996</v>
      </c>
      <c r="AC4" s="71">
        <v>1997</v>
      </c>
      <c r="AD4" s="71">
        <v>1998</v>
      </c>
      <c r="AE4" s="71">
        <v>1999</v>
      </c>
      <c r="AF4" s="71">
        <v>2000</v>
      </c>
      <c r="AG4" s="71">
        <v>2001</v>
      </c>
      <c r="AH4" s="71">
        <v>2002</v>
      </c>
      <c r="AI4" s="71">
        <v>2003</v>
      </c>
      <c r="AJ4" s="71">
        <v>2004</v>
      </c>
      <c r="AK4" s="71">
        <v>2005</v>
      </c>
      <c r="AL4" s="71">
        <v>2006</v>
      </c>
      <c r="AM4" s="71">
        <v>2007</v>
      </c>
      <c r="AN4" s="71">
        <v>2008</v>
      </c>
      <c r="AO4" s="71">
        <v>2009</v>
      </c>
      <c r="AP4" s="71">
        <v>2010</v>
      </c>
      <c r="AQ4" s="71">
        <v>2011</v>
      </c>
      <c r="AR4" s="71">
        <v>2012</v>
      </c>
      <c r="AS4" s="71">
        <v>2013</v>
      </c>
      <c r="AT4" s="71">
        <v>2014</v>
      </c>
      <c r="AU4" s="71">
        <v>2015</v>
      </c>
      <c r="AV4" s="71">
        <v>2016</v>
      </c>
      <c r="AW4" s="71">
        <v>2017</v>
      </c>
      <c r="AX4" s="71">
        <v>2018</v>
      </c>
      <c r="AY4" s="71">
        <v>2019</v>
      </c>
      <c r="AZ4" s="71">
        <v>2020</v>
      </c>
      <c r="BA4" s="71">
        <v>2021</v>
      </c>
      <c r="BB4" s="71">
        <v>2022</v>
      </c>
    </row>
    <row r="5" spans="1:54" ht="25.15" customHeight="1" x14ac:dyDescent="0.2">
      <c r="A5" s="10" t="s">
        <v>0</v>
      </c>
      <c r="B5" s="11" t="s">
        <v>1</v>
      </c>
      <c r="C5" s="78">
        <v>23.798946423666891</v>
      </c>
      <c r="D5" s="78">
        <v>25.298097418059811</v>
      </c>
      <c r="E5" s="78">
        <v>25.436745598178518</v>
      </c>
      <c r="F5" s="78">
        <v>11.483376275342266</v>
      </c>
      <c r="G5" s="78">
        <v>-17.944118766258569</v>
      </c>
      <c r="H5" s="78">
        <v>24.171945846436543</v>
      </c>
      <c r="I5" s="78">
        <v>6.9888586550313363</v>
      </c>
      <c r="J5" s="78">
        <v>-9.0415563883730528</v>
      </c>
      <c r="K5" s="78">
        <v>14.69249789210896</v>
      </c>
      <c r="L5" s="78">
        <v>4.4995925191785062</v>
      </c>
      <c r="M5" s="78">
        <v>-0.99499079584471417</v>
      </c>
      <c r="N5" s="78">
        <v>-32.200439602621429</v>
      </c>
      <c r="O5" s="78">
        <v>-28.137960490564822</v>
      </c>
      <c r="P5" s="78">
        <v>-8.3509749933517412</v>
      </c>
      <c r="Q5" s="78">
        <v>-18.848523943639748</v>
      </c>
      <c r="R5" s="78">
        <v>44.93868236817346</v>
      </c>
      <c r="S5" s="78">
        <v>-11.680924566493871</v>
      </c>
      <c r="T5" s="78">
        <v>22.467787620247776</v>
      </c>
      <c r="U5" s="78">
        <v>-1.9187787994273151</v>
      </c>
      <c r="V5" s="78">
        <v>25.677382787317327</v>
      </c>
      <c r="W5" s="78">
        <v>23.338841358443545</v>
      </c>
      <c r="X5" s="78">
        <v>3.1309273238148165</v>
      </c>
      <c r="Y5" s="78">
        <v>-3.1685800290845094</v>
      </c>
      <c r="Z5" s="78">
        <v>0.3072671111794989</v>
      </c>
      <c r="AA5" s="78">
        <v>-0.27595946438061958</v>
      </c>
      <c r="AB5" s="78">
        <v>1.938206958658256</v>
      </c>
      <c r="AC5" s="78">
        <v>-1.3038351611804302</v>
      </c>
      <c r="AD5" s="78">
        <v>3.0285849023083955</v>
      </c>
      <c r="AE5" s="78">
        <v>-7.9439651091867773</v>
      </c>
      <c r="AF5" s="78">
        <v>6.9974119047157188</v>
      </c>
      <c r="AG5" s="78">
        <v>-3.9478130972968302</v>
      </c>
      <c r="AH5" s="78">
        <v>-7.29320178976036</v>
      </c>
      <c r="AI5" s="78">
        <v>17.443899563800443</v>
      </c>
      <c r="AJ5" s="78">
        <v>7.0245315326624933</v>
      </c>
      <c r="AK5" s="78">
        <v>4.2286915358109525</v>
      </c>
      <c r="AL5" s="78">
        <v>-1.4256579654879857</v>
      </c>
      <c r="AM5" s="78">
        <v>-4.0129455368130351</v>
      </c>
      <c r="AN5" s="78">
        <v>4.4072248098789402</v>
      </c>
      <c r="AO5" s="78">
        <v>-9.627877083547915</v>
      </c>
      <c r="AP5" s="78">
        <v>-0.20714733626704174</v>
      </c>
      <c r="AQ5" s="78">
        <v>12.356033163581799</v>
      </c>
      <c r="AR5" s="78">
        <v>5.0848823888173627</v>
      </c>
      <c r="AS5" s="78">
        <v>-1.6676663041617985</v>
      </c>
      <c r="AT5" s="78">
        <v>2.0659739117770926</v>
      </c>
      <c r="AU5" s="78">
        <v>5.2759551929649575</v>
      </c>
      <c r="AV5" s="78">
        <v>3.6193027362431138</v>
      </c>
      <c r="AW5" s="78">
        <v>-3.1079533139437814</v>
      </c>
      <c r="AX5" s="78">
        <v>2.3364255769836291</v>
      </c>
      <c r="AY5" s="78">
        <v>-3.3158155260293256</v>
      </c>
      <c r="AZ5" s="78">
        <v>-6.6745834429764415</v>
      </c>
      <c r="BA5" s="78">
        <v>0.19265937488957263</v>
      </c>
      <c r="BB5" s="78">
        <v>15.379243374122638</v>
      </c>
    </row>
    <row r="6" spans="1:54" ht="25.15" customHeight="1" x14ac:dyDescent="0.2">
      <c r="A6" s="12">
        <v>-2</v>
      </c>
      <c r="B6" s="11" t="s">
        <v>2</v>
      </c>
      <c r="C6" s="78">
        <v>8.4522902814075707</v>
      </c>
      <c r="D6" s="78">
        <v>16.231124980994508</v>
      </c>
      <c r="E6" s="78">
        <v>23.310707610364602</v>
      </c>
      <c r="F6" s="78">
        <v>52.094140340786993</v>
      </c>
      <c r="G6" s="78">
        <v>26.881579028900049</v>
      </c>
      <c r="H6" s="78">
        <v>2.5892860888604474</v>
      </c>
      <c r="I6" s="78">
        <v>4.896259378428752</v>
      </c>
      <c r="J6" s="78">
        <v>10.329328294768288</v>
      </c>
      <c r="K6" s="78">
        <v>9.4580955271313059</v>
      </c>
      <c r="L6" s="78">
        <v>9.02166670050471</v>
      </c>
      <c r="M6" s="78">
        <v>11.522131715920182</v>
      </c>
      <c r="N6" s="78">
        <v>6.1501717548336785</v>
      </c>
      <c r="O6" s="78">
        <v>0.18617087976728897</v>
      </c>
      <c r="P6" s="78">
        <v>-4.0752171441645544</v>
      </c>
      <c r="Q6" s="78">
        <v>-4.1553736397686976</v>
      </c>
      <c r="R6" s="78">
        <v>-8.2662720824519766</v>
      </c>
      <c r="S6" s="78">
        <v>-0.56655838762173971</v>
      </c>
      <c r="T6" s="78">
        <v>1.4572868431688306</v>
      </c>
      <c r="U6" s="78">
        <v>1.5911326508753092</v>
      </c>
      <c r="V6" s="78">
        <v>0.90443292843956158</v>
      </c>
      <c r="W6" s="78">
        <v>2.2751554384833383</v>
      </c>
      <c r="X6" s="78">
        <v>4.2679450010670195</v>
      </c>
      <c r="Y6" s="78">
        <v>2.2909653935413843</v>
      </c>
      <c r="Z6" s="78">
        <v>1.7596990787233722</v>
      </c>
      <c r="AA6" s="78">
        <v>0.68426779572251917</v>
      </c>
      <c r="AB6" s="78">
        <v>4.9901746246507059</v>
      </c>
      <c r="AC6" s="78">
        <v>4.451989720070884</v>
      </c>
      <c r="AD6" s="78">
        <v>2.8743540439611195</v>
      </c>
      <c r="AE6" s="78">
        <v>4.2260111237218467</v>
      </c>
      <c r="AF6" s="78">
        <v>4.9682002914492642</v>
      </c>
      <c r="AG6" s="78">
        <v>3.8042773350157404</v>
      </c>
      <c r="AH6" s="78">
        <v>3.7769450841151269</v>
      </c>
      <c r="AI6" s="78">
        <v>4.263010127982497</v>
      </c>
      <c r="AJ6" s="78">
        <v>13.179959684880941</v>
      </c>
      <c r="AK6" s="78">
        <v>9.3405737565746705</v>
      </c>
      <c r="AL6" s="78">
        <v>11.360532350148105</v>
      </c>
      <c r="AM6" s="78">
        <v>11.881920863657157</v>
      </c>
      <c r="AN6" s="78">
        <v>10.188801316214352</v>
      </c>
      <c r="AO6" s="78">
        <v>6.2150876491752882</v>
      </c>
      <c r="AP6" s="78">
        <v>10.547072646592824</v>
      </c>
      <c r="AQ6" s="78">
        <v>10.572274712219681</v>
      </c>
      <c r="AR6" s="78">
        <v>5.5823370892229036</v>
      </c>
      <c r="AS6" s="78">
        <v>7.2119353646541384</v>
      </c>
      <c r="AT6" s="78">
        <v>6.2327916658484668</v>
      </c>
      <c r="AU6" s="78">
        <v>4.8846098107176488</v>
      </c>
      <c r="AV6" s="78">
        <v>1.9062217427872525</v>
      </c>
      <c r="AW6" s="78">
        <v>2.9865937866970285</v>
      </c>
      <c r="AX6" s="78">
        <v>-2.3587398353130453</v>
      </c>
      <c r="AY6" s="78">
        <v>4.0507332753428642</v>
      </c>
      <c r="AZ6" s="78">
        <v>-3.7406540388154923</v>
      </c>
      <c r="BA6" s="78">
        <v>8.1217007336514655</v>
      </c>
      <c r="BB6" s="78">
        <v>5.4797361116499985</v>
      </c>
    </row>
    <row r="7" spans="1:54" ht="25.15" customHeight="1" x14ac:dyDescent="0.2">
      <c r="A7" s="10">
        <v>-3</v>
      </c>
      <c r="B7" s="11" t="s">
        <v>3</v>
      </c>
      <c r="C7" s="78">
        <v>8.8246978998552663</v>
      </c>
      <c r="D7" s="78">
        <v>10.980166714573159</v>
      </c>
      <c r="E7" s="78">
        <v>14.736632381834426</v>
      </c>
      <c r="F7" s="78">
        <v>20.817444427467976</v>
      </c>
      <c r="G7" s="78">
        <v>20.103458779110397</v>
      </c>
      <c r="H7" s="78">
        <v>2.4234446239257181</v>
      </c>
      <c r="I7" s="78">
        <v>11.221363931310876</v>
      </c>
      <c r="J7" s="78">
        <v>-1.2875258000367751</v>
      </c>
      <c r="K7" s="78">
        <v>-3.3936273813189359</v>
      </c>
      <c r="L7" s="78">
        <v>8.8092811816807455</v>
      </c>
      <c r="M7" s="78">
        <v>6.3558094627903756</v>
      </c>
      <c r="N7" s="78">
        <v>7.3273720814704291</v>
      </c>
      <c r="O7" s="78">
        <v>6.6651238139319844</v>
      </c>
      <c r="P7" s="78">
        <v>6.4439140811455786</v>
      </c>
      <c r="Q7" s="78">
        <v>5.6869139828781528</v>
      </c>
      <c r="R7" s="78">
        <v>0.27000964320151866</v>
      </c>
      <c r="S7" s="78">
        <v>-0.46162723600694733</v>
      </c>
      <c r="T7" s="78">
        <v>0.30917874396136824</v>
      </c>
      <c r="U7" s="78">
        <v>2.6584473126565484</v>
      </c>
      <c r="V7" s="78">
        <v>3.8228092075624147</v>
      </c>
      <c r="W7" s="78">
        <v>2.5904342264231559</v>
      </c>
      <c r="X7" s="78">
        <v>5.7817988912567131</v>
      </c>
      <c r="Y7" s="78">
        <v>1.5567025410803836</v>
      </c>
      <c r="Z7" s="78">
        <v>0.7739717426497208</v>
      </c>
      <c r="AA7" s="78">
        <v>2.5514473974461964</v>
      </c>
      <c r="AB7" s="78">
        <v>1.195380707409214</v>
      </c>
      <c r="AC7" s="78">
        <v>6.5496656611892803</v>
      </c>
      <c r="AD7" s="78">
        <v>1.7919580419580399</v>
      </c>
      <c r="AE7" s="78">
        <v>0.9172335482172258</v>
      </c>
      <c r="AF7" s="78">
        <v>2.9969431654100447</v>
      </c>
      <c r="AG7" s="78">
        <v>2.3157303855952307</v>
      </c>
      <c r="AH7" s="78">
        <v>2.4096199105589307</v>
      </c>
      <c r="AI7" s="78">
        <v>2.606911102930269</v>
      </c>
      <c r="AJ7" s="78">
        <v>2.182027026665196</v>
      </c>
      <c r="AK7" s="78">
        <v>3.3423516078950399</v>
      </c>
      <c r="AL7" s="78">
        <v>1.8873545848250899</v>
      </c>
      <c r="AM7" s="78">
        <v>1.9251850589115094</v>
      </c>
      <c r="AN7" s="78">
        <v>2.3898380608812886</v>
      </c>
      <c r="AO7" s="78">
        <v>5.0267127771067805</v>
      </c>
      <c r="AP7" s="78">
        <v>6.829937836169762</v>
      </c>
      <c r="AQ7" s="78">
        <v>7.8608307508251301</v>
      </c>
      <c r="AR7" s="78">
        <v>5.3937767631371969</v>
      </c>
      <c r="AS7" s="78">
        <v>4.8566907262869989</v>
      </c>
      <c r="AT7" s="78">
        <v>3.3056287782239764</v>
      </c>
      <c r="AU7" s="78">
        <v>2.2633922584377615</v>
      </c>
      <c r="AV7" s="78">
        <v>0.16622362749541253</v>
      </c>
      <c r="AW7" s="78">
        <v>0.29380936700862037</v>
      </c>
      <c r="AX7" s="78">
        <v>3.9496130418902311</v>
      </c>
      <c r="AY7" s="78">
        <v>1.7332219896311472</v>
      </c>
      <c r="AZ7" s="78">
        <v>-0.59305118478818031</v>
      </c>
      <c r="BA7" s="78">
        <v>1.1485856273855575</v>
      </c>
      <c r="BB7" s="78">
        <v>4.6471437524865564</v>
      </c>
    </row>
    <row r="8" spans="1:54" s="15" customFormat="1" ht="25.15" customHeight="1" x14ac:dyDescent="0.25">
      <c r="A8" s="75" t="s">
        <v>71</v>
      </c>
      <c r="B8" s="14"/>
      <c r="C8" s="80">
        <v>20.462486592840719</v>
      </c>
      <c r="D8" s="80">
        <v>23.048025390341593</v>
      </c>
      <c r="E8" s="80">
        <v>24.378461143148428</v>
      </c>
      <c r="F8" s="80">
        <v>16.402677007764439</v>
      </c>
      <c r="G8" s="80">
        <v>-8.977946840858408</v>
      </c>
      <c r="H8" s="80">
        <v>17.918279408378666</v>
      </c>
      <c r="I8" s="80">
        <v>7.0039801886396162</v>
      </c>
      <c r="J8" s="80">
        <v>-5.2045125878645422</v>
      </c>
      <c r="K8" s="80">
        <v>12.028271125751488</v>
      </c>
      <c r="L8" s="80">
        <v>5.6792466515432238</v>
      </c>
      <c r="M8" s="80">
        <v>1.9953433359252983</v>
      </c>
      <c r="N8" s="80">
        <v>-20.818967489879327</v>
      </c>
      <c r="O8" s="80">
        <v>-16.180168506607103</v>
      </c>
      <c r="P8" s="80">
        <v>-4.7356961986233586</v>
      </c>
      <c r="Q8" s="80">
        <v>-9.8542378832754451</v>
      </c>
      <c r="R8" s="80">
        <v>17.263670524688621</v>
      </c>
      <c r="S8" s="80">
        <v>-6.714127741208344</v>
      </c>
      <c r="T8" s="80">
        <v>12.288079895365783</v>
      </c>
      <c r="U8" s="80">
        <v>-0.25072628199023939</v>
      </c>
      <c r="V8" s="80">
        <v>15.330163611418612</v>
      </c>
      <c r="W8" s="80">
        <v>15.248213770528935</v>
      </c>
      <c r="X8" s="80">
        <v>3.7182345226264744</v>
      </c>
      <c r="Y8" s="80">
        <v>-1.371999925607426</v>
      </c>
      <c r="Z8" s="80">
        <v>0.69367359018220043</v>
      </c>
      <c r="AA8" s="80">
        <v>0.32642537541684646</v>
      </c>
      <c r="AB8" s="80">
        <v>2.5218166432567273</v>
      </c>
      <c r="AC8" s="80">
        <v>1.1081063720565822</v>
      </c>
      <c r="AD8" s="80">
        <v>2.8119300277950998</v>
      </c>
      <c r="AE8" s="80">
        <v>-3.7655946374737539</v>
      </c>
      <c r="AF8" s="80">
        <v>5.8691041841349971</v>
      </c>
      <c r="AG8" s="80">
        <v>-1.042376750099379</v>
      </c>
      <c r="AH8" s="80">
        <v>-2.8455253577809003</v>
      </c>
      <c r="AI8" s="80">
        <v>11.285962369876671</v>
      </c>
      <c r="AJ8" s="80">
        <v>7.9641406366531129</v>
      </c>
      <c r="AK8" s="80">
        <v>5.545338747159434</v>
      </c>
      <c r="AL8" s="80">
        <v>2.7603453852355528</v>
      </c>
      <c r="AM8" s="80">
        <v>1.8212197411510118</v>
      </c>
      <c r="AN8" s="80">
        <v>6.1430427113849078</v>
      </c>
      <c r="AO8" s="80">
        <v>-1.9907530541451308</v>
      </c>
      <c r="AP8" s="80">
        <v>4.9865847268107331</v>
      </c>
      <c r="AQ8" s="80">
        <v>10.979334625709328</v>
      </c>
      <c r="AR8" s="80">
        <v>5.3318683724475022</v>
      </c>
      <c r="AS8" s="80">
        <v>2.890552257056143</v>
      </c>
      <c r="AT8" s="80">
        <v>4.0271110293491148</v>
      </c>
      <c r="AU8" s="80">
        <v>4.6811499863543844</v>
      </c>
      <c r="AV8" s="80">
        <v>2.3938983040198565</v>
      </c>
      <c r="AW8" s="80">
        <v>8.6671212617943638E-3</v>
      </c>
      <c r="AX8" s="80">
        <v>0.4438774428061123</v>
      </c>
      <c r="AY8" s="80">
        <v>0.60624378562405923</v>
      </c>
      <c r="AZ8" s="80">
        <v>-4.4915172131874499</v>
      </c>
      <c r="BA8" s="80">
        <v>3.9434294284566533</v>
      </c>
      <c r="BB8" s="80">
        <v>9.1576181182571048</v>
      </c>
    </row>
    <row r="9" spans="1:54" ht="25.15" customHeight="1" x14ac:dyDescent="0.2">
      <c r="A9" s="10"/>
      <c r="B9" s="11" t="s">
        <v>4</v>
      </c>
      <c r="C9" s="78">
        <v>26.22752247752247</v>
      </c>
      <c r="D9" s="78">
        <v>10.056134953891728</v>
      </c>
      <c r="E9" s="78">
        <v>-1.3271364705044135</v>
      </c>
      <c r="F9" s="78">
        <v>-10.761674218682288</v>
      </c>
      <c r="G9" s="78">
        <v>1.017883138751202</v>
      </c>
      <c r="H9" s="78">
        <v>0.14345651312919472</v>
      </c>
      <c r="I9" s="78">
        <v>26.213130723349536</v>
      </c>
      <c r="J9" s="78">
        <v>-7.9788274630259792</v>
      </c>
      <c r="K9" s="78">
        <v>-8.4147101025961746</v>
      </c>
      <c r="L9" s="78">
        <v>-0.46961189913318435</v>
      </c>
      <c r="M9" s="78">
        <v>-10.756867964697832</v>
      </c>
      <c r="N9" s="78">
        <v>3.9735099337748352</v>
      </c>
      <c r="O9" s="78">
        <v>11.146496815286582</v>
      </c>
      <c r="P9" s="78">
        <v>7.1633237822349827</v>
      </c>
      <c r="Q9" s="78">
        <v>-1.3368983957219598</v>
      </c>
      <c r="R9" s="78">
        <v>-15.447154471544707</v>
      </c>
      <c r="S9" s="78">
        <v>8.0128205128204826</v>
      </c>
      <c r="T9" s="78">
        <v>140.35608308605342</v>
      </c>
      <c r="U9" s="78">
        <v>-18.765432098765416</v>
      </c>
      <c r="V9" s="78">
        <v>3.0395136778115415</v>
      </c>
      <c r="W9" s="78">
        <v>-8.9022096693446855</v>
      </c>
      <c r="X9" s="78">
        <v>37.882777238397466</v>
      </c>
      <c r="Y9" s="78">
        <v>-0.58186314288637675</v>
      </c>
      <c r="Z9" s="78">
        <v>-12.116536305501072</v>
      </c>
      <c r="AA9" s="78">
        <v>-12.09182752112315</v>
      </c>
      <c r="AB9" s="78">
        <v>16.835853828382241</v>
      </c>
      <c r="AC9" s="78">
        <v>0.63775407371973358</v>
      </c>
      <c r="AD9" s="78">
        <v>11.710283740695317</v>
      </c>
      <c r="AE9" s="78">
        <v>-3.5331556659254915</v>
      </c>
      <c r="AF9" s="78">
        <v>-18.599154771571634</v>
      </c>
      <c r="AG9" s="78">
        <v>-22.978791759985128</v>
      </c>
      <c r="AH9" s="78">
        <v>1.5580367390127634</v>
      </c>
      <c r="AI9" s="78">
        <v>4.2657813651611605</v>
      </c>
      <c r="AJ9" s="78">
        <v>6.9918463918595961</v>
      </c>
      <c r="AK9" s="78">
        <v>10.453573842075187</v>
      </c>
      <c r="AL9" s="78">
        <v>7.3769483599236452</v>
      </c>
      <c r="AM9" s="78">
        <v>5.9024666645691752</v>
      </c>
      <c r="AN9" s="78">
        <v>22.310668282613548</v>
      </c>
      <c r="AO9" s="78">
        <v>-11.004166735376003</v>
      </c>
      <c r="AP9" s="78">
        <v>12.64854092564785</v>
      </c>
      <c r="AQ9" s="78">
        <v>12.927474553055134</v>
      </c>
      <c r="AR9" s="78">
        <v>18.010258237991877</v>
      </c>
      <c r="AS9" s="78">
        <v>-1.8770811069889248</v>
      </c>
      <c r="AT9" s="78">
        <v>4.094246972382237</v>
      </c>
      <c r="AU9" s="78">
        <v>5.7983718427855564</v>
      </c>
      <c r="AV9" s="78">
        <v>-1.3944158858679145</v>
      </c>
      <c r="AW9" s="78">
        <v>-9.989619470143893</v>
      </c>
      <c r="AX9" s="78">
        <v>328.83343692686663</v>
      </c>
      <c r="AY9" s="78">
        <v>8.2786374397902307</v>
      </c>
      <c r="AZ9" s="78">
        <v>0.25390841276428944</v>
      </c>
      <c r="BA9" s="78">
        <v>15.484927055633293</v>
      </c>
      <c r="BB9" s="78">
        <v>-3.8354114843952374</v>
      </c>
    </row>
    <row r="10" spans="1:54" s="16" customFormat="1" ht="35.25" customHeight="1" x14ac:dyDescent="0.2">
      <c r="A10" s="176" t="s">
        <v>5</v>
      </c>
      <c r="B10" s="176"/>
      <c r="C10" s="81">
        <v>20.51221674746327</v>
      </c>
      <c r="D10" s="81">
        <v>22.930640249018097</v>
      </c>
      <c r="E10" s="81">
        <v>24.17052853742274</v>
      </c>
      <c r="F10" s="81">
        <v>16.228065271725953</v>
      </c>
      <c r="G10" s="81">
        <v>-8.9286143142448964</v>
      </c>
      <c r="H10" s="81">
        <v>17.820974197223933</v>
      </c>
      <c r="I10" s="81">
        <v>7.0933598994329827</v>
      </c>
      <c r="J10" s="81">
        <v>-5.2197260665723064</v>
      </c>
      <c r="K10" s="81">
        <v>11.919431556683818</v>
      </c>
      <c r="L10" s="81">
        <v>5.6524576014043078</v>
      </c>
      <c r="M10" s="81">
        <v>1.9430044581395123</v>
      </c>
      <c r="N10" s="81">
        <v>-20.729888310514838</v>
      </c>
      <c r="O10" s="81">
        <v>-16.051386213488428</v>
      </c>
      <c r="P10" s="81">
        <v>-4.6614519255281266</v>
      </c>
      <c r="Q10" s="81">
        <v>-9.7945022647132589</v>
      </c>
      <c r="R10" s="81">
        <v>17.012746259163421</v>
      </c>
      <c r="S10" s="81">
        <v>-6.6324960149632517</v>
      </c>
      <c r="T10" s="81">
        <v>13.109312939398322</v>
      </c>
      <c r="U10" s="81">
        <v>-0.50301588139083719</v>
      </c>
      <c r="V10" s="81">
        <v>15.193425890109793</v>
      </c>
      <c r="W10" s="81">
        <v>15.007880251994692</v>
      </c>
      <c r="X10" s="81">
        <v>3.9875401639477843</v>
      </c>
      <c r="Y10" s="81">
        <v>-1.3637414320213423</v>
      </c>
      <c r="Z10" s="81">
        <v>0.55872018991614425</v>
      </c>
      <c r="AA10" s="81">
        <v>0.21209134494550597</v>
      </c>
      <c r="AB10" s="81">
        <v>2.6374242153458738</v>
      </c>
      <c r="AC10" s="81">
        <v>1.1037820522767703</v>
      </c>
      <c r="AD10" s="81">
        <v>2.8933625208767779</v>
      </c>
      <c r="AE10" s="81">
        <v>-3.7632852180937135</v>
      </c>
      <c r="AF10" s="81">
        <v>5.6254161459301457</v>
      </c>
      <c r="AG10" s="81">
        <v>-1.2107438684270733</v>
      </c>
      <c r="AH10" s="81">
        <v>-2.819174402631603</v>
      </c>
      <c r="AI10" s="81">
        <v>11.242061385411972</v>
      </c>
      <c r="AJ10" s="81">
        <v>7.958441665763587</v>
      </c>
      <c r="AK10" s="81">
        <v>5.5738501216955285</v>
      </c>
      <c r="AL10" s="81">
        <v>2.7884022241317723</v>
      </c>
      <c r="AM10" s="81">
        <v>1.847130254918298</v>
      </c>
      <c r="AN10" s="81">
        <v>6.2497727521565878</v>
      </c>
      <c r="AO10" s="81">
        <v>-2.0592491890456159</v>
      </c>
      <c r="AP10" s="81">
        <v>5.0394928884234673</v>
      </c>
      <c r="AQ10" s="81">
        <v>10.993761628255115</v>
      </c>
      <c r="AR10" s="81">
        <v>5.4273942661126</v>
      </c>
      <c r="AS10" s="81">
        <v>2.8503429910608418</v>
      </c>
      <c r="AT10" s="81">
        <v>4.0276512150738881</v>
      </c>
      <c r="AU10" s="81">
        <v>4.6901450733438708</v>
      </c>
      <c r="AV10" s="81">
        <v>2.3630745792765993</v>
      </c>
      <c r="AW10" s="81">
        <v>-6.9698015609347408E-2</v>
      </c>
      <c r="AX10" s="81">
        <v>2.7622437375561333</v>
      </c>
      <c r="AY10" s="81">
        <v>0.83228032683066999</v>
      </c>
      <c r="AZ10" s="81">
        <v>-4.3413876779929836</v>
      </c>
      <c r="BA10" s="81">
        <v>4.3261046758583035</v>
      </c>
      <c r="BB10" s="130">
        <v>8.680736101689206</v>
      </c>
    </row>
    <row r="14" spans="1:54" x14ac:dyDescent="0.2">
      <c r="BA14" s="70"/>
      <c r="BB14" s="70"/>
    </row>
  </sheetData>
  <mergeCells count="3">
    <mergeCell ref="A2:B2"/>
    <mergeCell ref="A3:B3"/>
    <mergeCell ref="A10:B10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D24"/>
  <sheetViews>
    <sheetView showGridLines="0" rightToLeft="1" view="pageBreakPreview" topLeftCell="A2" zoomScale="85" zoomScaleNormal="100" zoomScaleSheetLayoutView="85" workbookViewId="0">
      <pane xSplit="3" topLeftCell="AQ1" activePane="topRight" state="frozen"/>
      <selection activeCell="A4" sqref="A4"/>
      <selection pane="topRight" activeCell="A4" sqref="A4"/>
    </sheetView>
  </sheetViews>
  <sheetFormatPr defaultColWidth="8.75" defaultRowHeight="14.25" x14ac:dyDescent="0.2"/>
  <cols>
    <col min="1" max="2" width="3.375" customWidth="1"/>
    <col min="3" max="3" width="45.625" customWidth="1"/>
    <col min="4" max="6" width="10" bestFit="1" customWidth="1"/>
    <col min="7" max="7" width="10.125" bestFit="1" customWidth="1"/>
    <col min="8" max="8" width="11.625" bestFit="1" customWidth="1"/>
    <col min="9" max="9" width="10" bestFit="1" customWidth="1"/>
    <col min="10" max="10" width="11.75" bestFit="1" customWidth="1"/>
    <col min="11" max="12" width="11.125" bestFit="1" customWidth="1"/>
    <col min="13" max="13" width="11.625" bestFit="1" customWidth="1"/>
    <col min="14" max="14" width="11.125" bestFit="1" customWidth="1"/>
    <col min="15" max="15" width="11.625" bestFit="1" customWidth="1"/>
    <col min="16" max="16" width="11.375" bestFit="1" customWidth="1"/>
    <col min="17" max="17" width="10" bestFit="1" customWidth="1"/>
    <col min="18" max="18" width="10.125" bestFit="1" customWidth="1"/>
    <col min="19" max="19" width="10" bestFit="1" customWidth="1"/>
    <col min="20" max="20" width="10.125" bestFit="1" customWidth="1"/>
    <col min="21" max="21" width="10" bestFit="1" customWidth="1"/>
    <col min="22" max="22" width="9.75" bestFit="1" customWidth="1"/>
    <col min="23" max="23" width="10" bestFit="1" customWidth="1"/>
    <col min="24" max="25" width="11.75" bestFit="1" customWidth="1"/>
    <col min="26" max="28" width="11.375" bestFit="1" customWidth="1"/>
    <col min="29" max="29" width="11.75" bestFit="1" customWidth="1"/>
    <col min="30" max="31" width="11.125" bestFit="1" customWidth="1"/>
    <col min="32" max="32" width="11.625" bestFit="1" customWidth="1"/>
    <col min="33" max="33" width="11.125" bestFit="1" customWidth="1"/>
    <col min="34" max="34" width="11.375" bestFit="1" customWidth="1"/>
    <col min="35" max="36" width="11.625" bestFit="1" customWidth="1"/>
    <col min="37" max="38" width="11.75" bestFit="1" customWidth="1"/>
    <col min="39" max="39" width="11.625" bestFit="1" customWidth="1"/>
    <col min="40" max="41" width="11.375" bestFit="1" customWidth="1"/>
    <col min="42" max="42" width="11.625" bestFit="1" customWidth="1"/>
    <col min="43" max="44" width="11.375" bestFit="1" customWidth="1"/>
    <col min="45" max="45" width="11.875" bestFit="1" customWidth="1"/>
    <col min="46" max="46" width="11.75" bestFit="1" customWidth="1"/>
    <col min="47" max="47" width="12.125" bestFit="1" customWidth="1"/>
    <col min="48" max="48" width="11.625" bestFit="1" customWidth="1"/>
    <col min="49" max="49" width="12.125" bestFit="1" customWidth="1"/>
    <col min="50" max="50" width="11.625" bestFit="1" customWidth="1"/>
    <col min="51" max="51" width="11.875" bestFit="1" customWidth="1"/>
    <col min="52" max="52" width="11.375" bestFit="1" customWidth="1"/>
    <col min="53" max="53" width="11.625" bestFit="1" customWidth="1"/>
    <col min="54" max="54" width="12.125" bestFit="1" customWidth="1"/>
    <col min="55" max="55" width="11.625" bestFit="1" customWidth="1"/>
    <col min="56" max="56" width="11.875" customWidth="1"/>
  </cols>
  <sheetData>
    <row r="1" spans="1:56" ht="88.15" customHeight="1" x14ac:dyDescent="0.2">
      <c r="A1" s="1"/>
      <c r="B1" s="1"/>
      <c r="C1" s="1"/>
      <c r="K1" s="5"/>
      <c r="L1" s="6"/>
      <c r="N1" s="6"/>
      <c r="O1" s="6"/>
    </row>
    <row r="2" spans="1:56" ht="42.75" customHeight="1" x14ac:dyDescent="0.5">
      <c r="A2" s="180" t="s">
        <v>67</v>
      </c>
      <c r="B2" s="180"/>
      <c r="C2" s="180"/>
      <c r="D2" s="34"/>
      <c r="E2" s="34"/>
      <c r="F2" s="34"/>
      <c r="G2" s="34"/>
      <c r="H2" s="34"/>
    </row>
    <row r="3" spans="1:56" ht="15" customHeight="1" x14ac:dyDescent="0.45">
      <c r="A3" s="178" t="s">
        <v>8</v>
      </c>
      <c r="B3" s="178"/>
      <c r="C3" s="178"/>
      <c r="D3" s="18"/>
      <c r="E3" s="19"/>
      <c r="F3" s="19"/>
      <c r="G3" s="19"/>
    </row>
    <row r="4" spans="1:56" ht="35.25" customHeight="1" x14ac:dyDescent="0.2">
      <c r="A4" s="20"/>
      <c r="B4" s="21"/>
      <c r="C4" s="21"/>
      <c r="D4" s="71">
        <v>1970</v>
      </c>
      <c r="E4" s="71">
        <v>1971</v>
      </c>
      <c r="F4" s="71">
        <v>1972</v>
      </c>
      <c r="G4" s="71">
        <v>1973</v>
      </c>
      <c r="H4" s="71">
        <v>1974</v>
      </c>
      <c r="I4" s="71">
        <v>1975</v>
      </c>
      <c r="J4" s="71">
        <v>1976</v>
      </c>
      <c r="K4" s="71">
        <v>1977</v>
      </c>
      <c r="L4" s="71">
        <v>1978</v>
      </c>
      <c r="M4" s="71">
        <v>1979</v>
      </c>
      <c r="N4" s="71">
        <v>1980</v>
      </c>
      <c r="O4" s="71">
        <v>1981</v>
      </c>
      <c r="P4" s="71">
        <v>1982</v>
      </c>
      <c r="Q4" s="71">
        <v>1983</v>
      </c>
      <c r="R4" s="71">
        <v>1984</v>
      </c>
      <c r="S4" s="71">
        <v>1985</v>
      </c>
      <c r="T4" s="71">
        <v>1986</v>
      </c>
      <c r="U4" s="71">
        <v>1987</v>
      </c>
      <c r="V4" s="71">
        <v>1988</v>
      </c>
      <c r="W4" s="71">
        <v>1989</v>
      </c>
      <c r="X4" s="71">
        <v>1990</v>
      </c>
      <c r="Y4" s="71">
        <v>1991</v>
      </c>
      <c r="Z4" s="71">
        <v>1992</v>
      </c>
      <c r="AA4" s="71">
        <v>1993</v>
      </c>
      <c r="AB4" s="71">
        <v>1994</v>
      </c>
      <c r="AC4" s="71">
        <v>1995</v>
      </c>
      <c r="AD4" s="71">
        <v>1996</v>
      </c>
      <c r="AE4" s="71">
        <v>1997</v>
      </c>
      <c r="AF4" s="71">
        <v>1998</v>
      </c>
      <c r="AG4" s="71">
        <v>1999</v>
      </c>
      <c r="AH4" s="71">
        <v>2000</v>
      </c>
      <c r="AI4" s="71">
        <v>2001</v>
      </c>
      <c r="AJ4" s="71">
        <v>2002</v>
      </c>
      <c r="AK4" s="71">
        <v>2003</v>
      </c>
      <c r="AL4" s="71">
        <v>2004</v>
      </c>
      <c r="AM4" s="71">
        <v>2005</v>
      </c>
      <c r="AN4" s="71">
        <v>2006</v>
      </c>
      <c r="AO4" s="71">
        <v>2007</v>
      </c>
      <c r="AP4" s="71">
        <v>2008</v>
      </c>
      <c r="AQ4" s="71">
        <v>2009</v>
      </c>
      <c r="AR4" s="71">
        <v>2010</v>
      </c>
      <c r="AS4" s="71">
        <v>2011</v>
      </c>
      <c r="AT4" s="71">
        <v>2012</v>
      </c>
      <c r="AU4" s="71">
        <v>2013</v>
      </c>
      <c r="AV4" s="71">
        <v>2014</v>
      </c>
      <c r="AW4" s="71">
        <v>2015</v>
      </c>
      <c r="AX4" s="71">
        <v>2016</v>
      </c>
      <c r="AY4" s="71">
        <v>2017</v>
      </c>
      <c r="AZ4" s="71">
        <v>2018</v>
      </c>
      <c r="BA4" s="71">
        <v>2019</v>
      </c>
      <c r="BB4" s="71">
        <v>2020</v>
      </c>
      <c r="BC4" s="71">
        <v>2021</v>
      </c>
      <c r="BD4" s="71" t="s">
        <v>88</v>
      </c>
    </row>
    <row r="5" spans="1:56" ht="25.15" customHeight="1" x14ac:dyDescent="0.2">
      <c r="A5" s="22" t="s">
        <v>9</v>
      </c>
      <c r="B5" s="23" t="s">
        <v>10</v>
      </c>
      <c r="C5" s="11"/>
      <c r="D5" s="72">
        <v>6389.4175804709848</v>
      </c>
      <c r="E5" s="72">
        <v>6641.3350775789595</v>
      </c>
      <c r="F5" s="72">
        <v>7018.8645422753643</v>
      </c>
      <c r="G5" s="72">
        <v>7419.0319335885742</v>
      </c>
      <c r="H5" s="72">
        <v>7775.8102866102718</v>
      </c>
      <c r="I5" s="72">
        <v>8304.5470662675962</v>
      </c>
      <c r="J5" s="72">
        <v>8942.1585651091882</v>
      </c>
      <c r="K5" s="72">
        <v>13799.294766860214</v>
      </c>
      <c r="L5" s="72">
        <v>12130.620555626161</v>
      </c>
      <c r="M5" s="72">
        <v>10547.769764841862</v>
      </c>
      <c r="N5" s="72">
        <v>11907.223514078674</v>
      </c>
      <c r="O5" s="72">
        <v>12452.253914125753</v>
      </c>
      <c r="P5" s="72">
        <v>13410.048050693327</v>
      </c>
      <c r="Q5" s="72">
        <v>14598.050968650941</v>
      </c>
      <c r="R5" s="72">
        <v>17417.938123334967</v>
      </c>
      <c r="S5" s="72">
        <v>20610.599162242775</v>
      </c>
      <c r="T5" s="72">
        <v>23704.142862308028</v>
      </c>
      <c r="U5" s="72">
        <v>27614.343291635341</v>
      </c>
      <c r="V5" s="72">
        <v>30631.691438907004</v>
      </c>
      <c r="W5" s="72">
        <v>32798.786566861556</v>
      </c>
      <c r="X5" s="72">
        <v>33733.219601279467</v>
      </c>
      <c r="Y5" s="72">
        <v>34733.197185163801</v>
      </c>
      <c r="Z5" s="72">
        <v>36827.586485190463</v>
      </c>
      <c r="AA5" s="72">
        <v>38117.255277969853</v>
      </c>
      <c r="AB5" s="72">
        <v>37278.984187350172</v>
      </c>
      <c r="AC5" s="72">
        <v>37814.557379274513</v>
      </c>
      <c r="AD5" s="72">
        <v>37613.400179831668</v>
      </c>
      <c r="AE5" s="72">
        <v>38928.390355991214</v>
      </c>
      <c r="AF5" s="72">
        <v>39344.353246476952</v>
      </c>
      <c r="AG5" s="72">
        <v>40181.16579093656</v>
      </c>
      <c r="AH5" s="72">
        <v>41782.423710611169</v>
      </c>
      <c r="AI5" s="72">
        <v>41900.096869968598</v>
      </c>
      <c r="AJ5" s="72">
        <v>42404.425038753012</v>
      </c>
      <c r="AK5" s="72">
        <v>42780.660201549792</v>
      </c>
      <c r="AL5" s="72">
        <v>44264.160680258028</v>
      </c>
      <c r="AM5" s="72">
        <v>44615.833792585581</v>
      </c>
      <c r="AN5" s="72">
        <v>45114.238740847613</v>
      </c>
      <c r="AO5" s="72">
        <v>45986.71666762088</v>
      </c>
      <c r="AP5" s="72">
        <v>46561.884336921801</v>
      </c>
      <c r="AQ5" s="72">
        <v>47147.962126712795</v>
      </c>
      <c r="AR5" s="72">
        <v>51877.924718529481</v>
      </c>
      <c r="AS5" s="72">
        <v>54592.373274059297</v>
      </c>
      <c r="AT5" s="72">
        <v>56314.919917199572</v>
      </c>
      <c r="AU5" s="72">
        <v>58841.107170570744</v>
      </c>
      <c r="AV5" s="72">
        <v>61854.995380226115</v>
      </c>
      <c r="AW5" s="72">
        <v>64716.794263160322</v>
      </c>
      <c r="AX5" s="72">
        <v>68128.991939833199</v>
      </c>
      <c r="AY5" s="72">
        <v>71150.747750223571</v>
      </c>
      <c r="AZ5" s="72">
        <v>72778.882420141512</v>
      </c>
      <c r="BA5" s="72">
        <v>74407.18367025003</v>
      </c>
      <c r="BB5" s="72">
        <v>73172.800860133808</v>
      </c>
      <c r="BC5" s="72">
        <v>74982.063218269395</v>
      </c>
      <c r="BD5" s="72">
        <v>78044.483577413746</v>
      </c>
    </row>
    <row r="6" spans="1:56" ht="25.15" customHeight="1" x14ac:dyDescent="0.2">
      <c r="A6" s="22" t="s">
        <v>11</v>
      </c>
      <c r="B6" s="23" t="s">
        <v>12</v>
      </c>
      <c r="C6" s="11"/>
      <c r="D6" s="72">
        <v>354503.99032116309</v>
      </c>
      <c r="E6" s="72">
        <v>444312.04297474917</v>
      </c>
      <c r="F6" s="72">
        <v>561527.06941122271</v>
      </c>
      <c r="G6" s="72">
        <v>708565.00926514436</v>
      </c>
      <c r="H6" s="72">
        <v>792710.21779860521</v>
      </c>
      <c r="I6" s="72">
        <v>649546.98401302728</v>
      </c>
      <c r="J6" s="72">
        <v>806355.51177775383</v>
      </c>
      <c r="K6" s="72">
        <v>863425.46510052052</v>
      </c>
      <c r="L6" s="72">
        <v>781780.14338736981</v>
      </c>
      <c r="M6" s="72">
        <v>898248.72931477684</v>
      </c>
      <c r="N6" s="72">
        <v>940077.95645484887</v>
      </c>
      <c r="O6" s="72">
        <v>930480.67028338695</v>
      </c>
      <c r="P6" s="72">
        <v>622184.52645768272</v>
      </c>
      <c r="Q6" s="72">
        <v>437655.17126728018</v>
      </c>
      <c r="R6" s="72">
        <v>397262.78916893603</v>
      </c>
      <c r="S6" s="72">
        <v>310610.69199460768</v>
      </c>
      <c r="T6" s="72">
        <v>458889.34634430596</v>
      </c>
      <c r="U6" s="72">
        <v>399712.67812875507</v>
      </c>
      <c r="V6" s="72">
        <v>497188.31197480613</v>
      </c>
      <c r="W6" s="72">
        <v>490367.28643823124</v>
      </c>
      <c r="X6" s="72">
        <v>620399.36784386181</v>
      </c>
      <c r="Y6" s="72">
        <v>780836.42673235154</v>
      </c>
      <c r="Z6" s="72">
        <v>804477.00616131199</v>
      </c>
      <c r="AA6" s="72">
        <v>776932.14484762005</v>
      </c>
      <c r="AB6" s="72">
        <v>779488.62049800321</v>
      </c>
      <c r="AC6" s="72">
        <v>779470.69665594748</v>
      </c>
      <c r="AD6" s="72">
        <v>788983.17522121186</v>
      </c>
      <c r="AE6" s="72">
        <v>780219.36037100607</v>
      </c>
      <c r="AF6" s="72">
        <v>804992.87172636646</v>
      </c>
      <c r="AG6" s="72">
        <v>737511.03993797372</v>
      </c>
      <c r="AH6" s="72">
        <v>790846.12409377913</v>
      </c>
      <c r="AI6" s="72">
        <v>758021.46248711145</v>
      </c>
      <c r="AJ6" s="72">
        <v>700347.89292465406</v>
      </c>
      <c r="AK6" s="72">
        <v>825900.81013098732</v>
      </c>
      <c r="AL6" s="72">
        <v>882976.83427935792</v>
      </c>
      <c r="AM6" s="72">
        <v>921332.1928691779</v>
      </c>
      <c r="AN6" s="72">
        <v>908380.23921832198</v>
      </c>
      <c r="AO6" s="72">
        <v>872236.60076781921</v>
      </c>
      <c r="AP6" s="72">
        <v>911747.68185140169</v>
      </c>
      <c r="AQ6" s="72">
        <v>821210.9130890813</v>
      </c>
      <c r="AR6" s="72">
        <v>820990.25810803846</v>
      </c>
      <c r="AS6" s="72">
        <v>929688.50010062591</v>
      </c>
      <c r="AT6" s="72">
        <v>977508.31708490825</v>
      </c>
      <c r="AU6" s="72">
        <v>963585.74679212098</v>
      </c>
      <c r="AV6" s="72">
        <v>972682.627941855</v>
      </c>
      <c r="AW6" s="72">
        <v>1018389.9523176408</v>
      </c>
      <c r="AX6" s="72">
        <v>1046634.9297240591</v>
      </c>
      <c r="AY6" s="72">
        <v>1009895.5826747312</v>
      </c>
      <c r="AZ6" s="72">
        <v>1038842.2352039983</v>
      </c>
      <c r="BA6" s="72">
        <v>1004865.3871662082</v>
      </c>
      <c r="BB6" s="72">
        <v>944571.95559274452</v>
      </c>
      <c r="BC6" s="72">
        <v>933238.77108715125</v>
      </c>
      <c r="BD6" s="72">
        <v>1081051.5959424458</v>
      </c>
    </row>
    <row r="7" spans="1:56" s="26" customFormat="1" ht="20.25" customHeight="1" x14ac:dyDescent="0.2">
      <c r="A7" s="24"/>
      <c r="B7" s="24" t="s">
        <v>13</v>
      </c>
      <c r="C7" s="25" t="s">
        <v>14</v>
      </c>
      <c r="D7" s="104">
        <v>353996.43016519025</v>
      </c>
      <c r="E7" s="104">
        <v>443742.3132594722</v>
      </c>
      <c r="F7" s="104">
        <v>560788.34783172759</v>
      </c>
      <c r="G7" s="104">
        <v>707483.92851129663</v>
      </c>
      <c r="H7" s="104">
        <v>791131.18884985906</v>
      </c>
      <c r="I7" s="104">
        <v>647679.96729973494</v>
      </c>
      <c r="J7" s="104">
        <v>804590.11103992292</v>
      </c>
      <c r="K7" s="104">
        <v>861634.70820407546</v>
      </c>
      <c r="L7" s="104">
        <v>780042.25068036304</v>
      </c>
      <c r="M7" s="104">
        <v>896574.01492366276</v>
      </c>
      <c r="N7" s="104">
        <v>938400.99948532716</v>
      </c>
      <c r="O7" s="104">
        <v>928655.24298045912</v>
      </c>
      <c r="P7" s="104">
        <v>620130.83910598455</v>
      </c>
      <c r="Q7" s="104">
        <v>435558.01535911334</v>
      </c>
      <c r="R7" s="104">
        <v>395209.1390546679</v>
      </c>
      <c r="S7" s="104">
        <v>308633.12372111308</v>
      </c>
      <c r="T7" s="104">
        <v>456966.30577551614</v>
      </c>
      <c r="U7" s="104">
        <v>397833.24124166224</v>
      </c>
      <c r="V7" s="104">
        <v>495287.14993329783</v>
      </c>
      <c r="W7" s="104">
        <v>488400.92723158718</v>
      </c>
      <c r="X7" s="104">
        <v>618432.99827128556</v>
      </c>
      <c r="Y7" s="104">
        <v>778777.88794868242</v>
      </c>
      <c r="Z7" s="104">
        <v>802424.37316476693</v>
      </c>
      <c r="AA7" s="104">
        <v>774781.28390113451</v>
      </c>
      <c r="AB7" s="104">
        <v>777166.31674390286</v>
      </c>
      <c r="AC7" s="104">
        <v>776905.43033146358</v>
      </c>
      <c r="AD7" s="104">
        <v>786341.04115133977</v>
      </c>
      <c r="AE7" s="104">
        <v>777420.22870766104</v>
      </c>
      <c r="AF7" s="104">
        <v>802083.32038432744</v>
      </c>
      <c r="AG7" s="104">
        <v>734571.45726931386</v>
      </c>
      <c r="AH7" s="104">
        <v>787841.51533959527</v>
      </c>
      <c r="AI7" s="104">
        <v>754978.03693081334</v>
      </c>
      <c r="AJ7" s="104">
        <v>697256.00902582204</v>
      </c>
      <c r="AK7" s="104">
        <v>822792.7649363603</v>
      </c>
      <c r="AL7" s="104">
        <v>879310.55080282199</v>
      </c>
      <c r="AM7" s="104">
        <v>917123.05306309904</v>
      </c>
      <c r="AN7" s="104">
        <v>903545.12483436381</v>
      </c>
      <c r="AO7" s="104">
        <v>866594.74210985203</v>
      </c>
      <c r="AP7" s="104">
        <v>905259.51066569379</v>
      </c>
      <c r="AQ7" s="104">
        <v>813950.25630765979</v>
      </c>
      <c r="AR7" s="104">
        <v>812911.34807400312</v>
      </c>
      <c r="AS7" s="104">
        <v>921261.55111748097</v>
      </c>
      <c r="AT7" s="104">
        <v>968738.69147438847</v>
      </c>
      <c r="AU7" s="104">
        <v>954551.21130450396</v>
      </c>
      <c r="AV7" s="104">
        <v>963410.70175108057</v>
      </c>
      <c r="AW7" s="104">
        <v>1008782.1863436606</v>
      </c>
      <c r="AX7" s="104">
        <v>1037257.4364621217</v>
      </c>
      <c r="AY7" s="104">
        <v>1000160.1681747541</v>
      </c>
      <c r="AZ7" s="104">
        <v>1028907.4642788996</v>
      </c>
      <c r="BA7" s="104">
        <v>994219.83131742128</v>
      </c>
      <c r="BB7" s="104">
        <v>933885.36092979938</v>
      </c>
      <c r="BC7" s="104">
        <v>922754.26733904576</v>
      </c>
      <c r="BD7" s="104">
        <v>1071142.819451279</v>
      </c>
    </row>
    <row r="8" spans="1:56" s="26" customFormat="1" ht="20.25" customHeight="1" x14ac:dyDescent="0.2">
      <c r="A8" s="24"/>
      <c r="B8" s="24" t="s">
        <v>15</v>
      </c>
      <c r="C8" s="25" t="s">
        <v>16</v>
      </c>
      <c r="D8" s="104">
        <v>507.56015597281942</v>
      </c>
      <c r="E8" s="104">
        <v>569.72971527699099</v>
      </c>
      <c r="F8" s="104">
        <v>738.72157949510563</v>
      </c>
      <c r="G8" s="104">
        <v>1081.0807538476945</v>
      </c>
      <c r="H8" s="104">
        <v>1579.0289487461707</v>
      </c>
      <c r="I8" s="104">
        <v>1867.0167132923773</v>
      </c>
      <c r="J8" s="104">
        <v>1765.4007378308695</v>
      </c>
      <c r="K8" s="104">
        <v>1790.7568964450247</v>
      </c>
      <c r="L8" s="104">
        <v>1737.8927070068016</v>
      </c>
      <c r="M8" s="104">
        <v>1674.7143911141288</v>
      </c>
      <c r="N8" s="104">
        <v>1676.9569695216494</v>
      </c>
      <c r="O8" s="104">
        <v>1825.4273029278384</v>
      </c>
      <c r="P8" s="104">
        <v>2053.6873516981482</v>
      </c>
      <c r="Q8" s="104">
        <v>2097.1559081668402</v>
      </c>
      <c r="R8" s="104">
        <v>2053.6501142681027</v>
      </c>
      <c r="S8" s="104">
        <v>1977.5682734945915</v>
      </c>
      <c r="T8" s="104">
        <v>1923.0405687897967</v>
      </c>
      <c r="U8" s="104">
        <v>1879.4368870928276</v>
      </c>
      <c r="V8" s="104">
        <v>1901.1620415082778</v>
      </c>
      <c r="W8" s="104">
        <v>1966.3592066440679</v>
      </c>
      <c r="X8" s="104">
        <v>1966.3695725762557</v>
      </c>
      <c r="Y8" s="104">
        <v>2058.5387836690888</v>
      </c>
      <c r="Z8" s="104">
        <v>2052.632996545045</v>
      </c>
      <c r="AA8" s="104">
        <v>2150.8609464855972</v>
      </c>
      <c r="AB8" s="104">
        <v>2322.3037541003059</v>
      </c>
      <c r="AC8" s="104">
        <v>2565.2663244838973</v>
      </c>
      <c r="AD8" s="104">
        <v>2642.1340698720805</v>
      </c>
      <c r="AE8" s="104">
        <v>2799.1316633450792</v>
      </c>
      <c r="AF8" s="104">
        <v>2909.5513420390089</v>
      </c>
      <c r="AG8" s="104">
        <v>2939.5826686598321</v>
      </c>
      <c r="AH8" s="104">
        <v>3004.6087541838706</v>
      </c>
      <c r="AI8" s="104">
        <v>3043.4255562981421</v>
      </c>
      <c r="AJ8" s="104">
        <v>3091.8838988320731</v>
      </c>
      <c r="AK8" s="104">
        <v>3108.0451946270455</v>
      </c>
      <c r="AL8" s="104">
        <v>3666.2834765358843</v>
      </c>
      <c r="AM8" s="104">
        <v>4209.1398060788506</v>
      </c>
      <c r="AN8" s="104">
        <v>4835.1143839581318</v>
      </c>
      <c r="AO8" s="104">
        <v>5641.8586579672019</v>
      </c>
      <c r="AP8" s="104">
        <v>6488.1711857078644</v>
      </c>
      <c r="AQ8" s="104">
        <v>7260.6567814215568</v>
      </c>
      <c r="AR8" s="104">
        <v>8078.9100340353398</v>
      </c>
      <c r="AS8" s="104">
        <v>8426.9489831449846</v>
      </c>
      <c r="AT8" s="104">
        <v>8769.6256105198408</v>
      </c>
      <c r="AU8" s="104">
        <v>9034.5354876170713</v>
      </c>
      <c r="AV8" s="104">
        <v>9271.9261907744622</v>
      </c>
      <c r="AW8" s="104">
        <v>9607.7659739801402</v>
      </c>
      <c r="AX8" s="104">
        <v>9377.4932619373831</v>
      </c>
      <c r="AY8" s="104">
        <v>9735.4144999770269</v>
      </c>
      <c r="AZ8" s="104">
        <v>9934.7709250986445</v>
      </c>
      <c r="BA8" s="104">
        <v>10645.555848786918</v>
      </c>
      <c r="BB8" s="104">
        <v>10686.594662945097</v>
      </c>
      <c r="BC8" s="104">
        <v>10484.503748105479</v>
      </c>
      <c r="BD8" s="104">
        <v>9908.7764911668855</v>
      </c>
    </row>
    <row r="9" spans="1:56" ht="25.15" customHeight="1" x14ac:dyDescent="0.2">
      <c r="A9" s="22" t="s">
        <v>17</v>
      </c>
      <c r="B9" s="23" t="s">
        <v>18</v>
      </c>
      <c r="C9" s="23"/>
      <c r="D9" s="72">
        <v>24926.763579685125</v>
      </c>
      <c r="E9" s="72">
        <v>24911.976367820684</v>
      </c>
      <c r="F9" s="72">
        <v>25891.165976760734</v>
      </c>
      <c r="G9" s="72">
        <v>27826.422866316796</v>
      </c>
      <c r="H9" s="72">
        <v>31547.326116135104</v>
      </c>
      <c r="I9" s="72">
        <v>30186.129287679552</v>
      </c>
      <c r="J9" s="72">
        <v>33776.953034282873</v>
      </c>
      <c r="K9" s="72">
        <v>35840.341270836812</v>
      </c>
      <c r="L9" s="72">
        <v>38458.449088349291</v>
      </c>
      <c r="M9" s="72">
        <v>41878.475460521513</v>
      </c>
      <c r="N9" s="72">
        <v>43363.216546637799</v>
      </c>
      <c r="O9" s="72">
        <v>46593.417683576467</v>
      </c>
      <c r="P9" s="72">
        <v>49703.950246180189</v>
      </c>
      <c r="Q9" s="72">
        <v>53568.702856924356</v>
      </c>
      <c r="R9" s="72">
        <v>58801.674305869397</v>
      </c>
      <c r="S9" s="72">
        <v>66406.900947164278</v>
      </c>
      <c r="T9" s="72">
        <v>72880.563190048648</v>
      </c>
      <c r="U9" s="72">
        <v>73162.802253539528</v>
      </c>
      <c r="V9" s="72">
        <v>76217.254832655424</v>
      </c>
      <c r="W9" s="72">
        <v>73816.395582413199</v>
      </c>
      <c r="X9" s="72">
        <v>80134.29675728314</v>
      </c>
      <c r="Y9" s="72">
        <v>78047.244894986245</v>
      </c>
      <c r="Z9" s="72">
        <v>81173.980364178831</v>
      </c>
      <c r="AA9" s="72">
        <v>83531.95844496903</v>
      </c>
      <c r="AB9" s="72">
        <v>86280.522398847243</v>
      </c>
      <c r="AC9" s="72">
        <v>89348.560712587088</v>
      </c>
      <c r="AD9" s="72">
        <v>101912.00000770176</v>
      </c>
      <c r="AE9" s="72">
        <v>104046.19785484388</v>
      </c>
      <c r="AF9" s="72">
        <v>105509.59944770434</v>
      </c>
      <c r="AG9" s="72">
        <v>108215.0932313744</v>
      </c>
      <c r="AH9" s="72">
        <v>113106.75780099561</v>
      </c>
      <c r="AI9" s="72">
        <v>116416.56565511605</v>
      </c>
      <c r="AJ9" s="72">
        <v>118899.46445903648</v>
      </c>
      <c r="AK9" s="72">
        <v>128566.72641420687</v>
      </c>
      <c r="AL9" s="72">
        <v>145335.36986255349</v>
      </c>
      <c r="AM9" s="72">
        <v>155040.87344284126</v>
      </c>
      <c r="AN9" s="72">
        <v>166947.78040259529</v>
      </c>
      <c r="AO9" s="72">
        <v>179380.81174895412</v>
      </c>
      <c r="AP9" s="72">
        <v>195300.50474221847</v>
      </c>
      <c r="AQ9" s="72">
        <v>198456.18324501527</v>
      </c>
      <c r="AR9" s="72">
        <v>214486.16184722626</v>
      </c>
      <c r="AS9" s="72">
        <v>237642.3962820372</v>
      </c>
      <c r="AT9" s="72">
        <v>247646.74969995202</v>
      </c>
      <c r="AU9" s="72">
        <v>257208.39805275865</v>
      </c>
      <c r="AV9" s="72">
        <v>284537.29586859763</v>
      </c>
      <c r="AW9" s="72">
        <v>307944.12930422375</v>
      </c>
      <c r="AX9" s="72">
        <v>323083.00261886028</v>
      </c>
      <c r="AY9" s="72">
        <v>332305.09054809116</v>
      </c>
      <c r="AZ9" s="72">
        <v>322738.34750054334</v>
      </c>
      <c r="BA9" s="72">
        <v>323900.35055970697</v>
      </c>
      <c r="BB9" s="72">
        <v>296324.65227267944</v>
      </c>
      <c r="BC9" s="72">
        <v>320524.70774678711</v>
      </c>
      <c r="BD9" s="72">
        <v>346404.21090929571</v>
      </c>
    </row>
    <row r="10" spans="1:56" s="26" customFormat="1" ht="20.25" customHeight="1" x14ac:dyDescent="0.2">
      <c r="A10" s="24"/>
      <c r="B10" s="24" t="s">
        <v>13</v>
      </c>
      <c r="C10" s="25" t="s">
        <v>19</v>
      </c>
      <c r="D10" s="104">
        <v>20732.550745336499</v>
      </c>
      <c r="E10" s="104">
        <v>20168.217051903724</v>
      </c>
      <c r="F10" s="104">
        <v>20482.720370458053</v>
      </c>
      <c r="G10" s="104">
        <v>21643.582545293855</v>
      </c>
      <c r="H10" s="104">
        <v>21724.777828397459</v>
      </c>
      <c r="I10" s="104">
        <v>19316.159319156115</v>
      </c>
      <c r="J10" s="104">
        <v>23631.958103115681</v>
      </c>
      <c r="K10" s="104">
        <v>24470.630701146132</v>
      </c>
      <c r="L10" s="104">
        <v>25945.374347358771</v>
      </c>
      <c r="M10" s="104">
        <v>27833.324921916173</v>
      </c>
      <c r="N10" s="104">
        <v>27600.903870680355</v>
      </c>
      <c r="O10" s="104">
        <v>27735.03034947137</v>
      </c>
      <c r="P10" s="104">
        <v>28297.561894995597</v>
      </c>
      <c r="Q10" s="104">
        <v>30415.858358609694</v>
      </c>
      <c r="R10" s="104">
        <v>31851.372993335692</v>
      </c>
      <c r="S10" s="104">
        <v>37932.785459692081</v>
      </c>
      <c r="T10" s="104">
        <v>45341.756528423539</v>
      </c>
      <c r="U10" s="104">
        <v>45800.595213137145</v>
      </c>
      <c r="V10" s="104">
        <v>48021.394707723186</v>
      </c>
      <c r="W10" s="104">
        <v>44482.728239384902</v>
      </c>
      <c r="X10" s="104">
        <v>51281.233226017204</v>
      </c>
      <c r="Y10" s="104">
        <v>47239.885592695224</v>
      </c>
      <c r="Z10" s="104">
        <v>49455.416547984496</v>
      </c>
      <c r="AA10" s="104">
        <v>50106.012922971546</v>
      </c>
      <c r="AB10" s="104">
        <v>50255.587447641352</v>
      </c>
      <c r="AC10" s="104">
        <v>48233.124805105668</v>
      </c>
      <c r="AD10" s="104">
        <v>54790.406879458533</v>
      </c>
      <c r="AE10" s="104">
        <v>52744.251751965647</v>
      </c>
      <c r="AF10" s="104">
        <v>53223.396194826317</v>
      </c>
      <c r="AG10" s="104">
        <v>52789.992168260876</v>
      </c>
      <c r="AH10" s="104">
        <v>54614.857894066634</v>
      </c>
      <c r="AI10" s="104">
        <v>54219.733261318135</v>
      </c>
      <c r="AJ10" s="104">
        <v>52925.334907955985</v>
      </c>
      <c r="AK10" s="104">
        <v>58249.459179594218</v>
      </c>
      <c r="AL10" s="104">
        <v>63620.762162228537</v>
      </c>
      <c r="AM10" s="104">
        <v>65681.916521815743</v>
      </c>
      <c r="AN10" s="104">
        <v>65248.407416451693</v>
      </c>
      <c r="AO10" s="104">
        <v>63321.633327570933</v>
      </c>
      <c r="AP10" s="104">
        <v>65640.369981134267</v>
      </c>
      <c r="AQ10" s="104">
        <v>63472.577226178328</v>
      </c>
      <c r="AR10" s="104">
        <v>62693.927432370801</v>
      </c>
      <c r="AS10" s="104">
        <v>62533.802612532338</v>
      </c>
      <c r="AT10" s="104">
        <v>65081.498939445926</v>
      </c>
      <c r="AU10" s="104">
        <v>62028.308148177515</v>
      </c>
      <c r="AV10" s="104">
        <v>74171.085365962252</v>
      </c>
      <c r="AW10" s="104">
        <v>83541.95095204236</v>
      </c>
      <c r="AX10" s="104">
        <v>94601.218223368618</v>
      </c>
      <c r="AY10" s="104">
        <v>96520.847943278903</v>
      </c>
      <c r="AZ10" s="104">
        <v>93396.687597639073</v>
      </c>
      <c r="BA10" s="104">
        <v>90870.785241923411</v>
      </c>
      <c r="BB10" s="104">
        <v>78779.976995384292</v>
      </c>
      <c r="BC10" s="104">
        <v>91862.065295907887</v>
      </c>
      <c r="BD10" s="104">
        <v>99513.828293201979</v>
      </c>
    </row>
    <row r="11" spans="1:56" s="26" customFormat="1" ht="20.25" customHeight="1" x14ac:dyDescent="0.2">
      <c r="A11" s="24"/>
      <c r="B11" s="24" t="s">
        <v>15</v>
      </c>
      <c r="C11" s="25" t="s">
        <v>20</v>
      </c>
      <c r="D11" s="104">
        <v>4194.2128343486256</v>
      </c>
      <c r="E11" s="104">
        <v>4743.7593159169592</v>
      </c>
      <c r="F11" s="104">
        <v>5408.445606302681</v>
      </c>
      <c r="G11" s="104">
        <v>6182.8403210229426</v>
      </c>
      <c r="H11" s="104">
        <v>9822.5482877376453</v>
      </c>
      <c r="I11" s="104">
        <v>10869.969968523437</v>
      </c>
      <c r="J11" s="104">
        <v>10144.994931167192</v>
      </c>
      <c r="K11" s="104">
        <v>11369.710569690678</v>
      </c>
      <c r="L11" s="104">
        <v>12513.074740990518</v>
      </c>
      <c r="M11" s="104">
        <v>14045.150538605343</v>
      </c>
      <c r="N11" s="104">
        <v>15762.312675957444</v>
      </c>
      <c r="O11" s="104">
        <v>18858.3873341051</v>
      </c>
      <c r="P11" s="104">
        <v>21406.388351184589</v>
      </c>
      <c r="Q11" s="104">
        <v>23152.844498314666</v>
      </c>
      <c r="R11" s="104">
        <v>26950.301312533709</v>
      </c>
      <c r="S11" s="104">
        <v>28474.115487472201</v>
      </c>
      <c r="T11" s="104">
        <v>27538.806661625102</v>
      </c>
      <c r="U11" s="104">
        <v>27362.207040402376</v>
      </c>
      <c r="V11" s="104">
        <v>28195.860124932238</v>
      </c>
      <c r="W11" s="104">
        <v>29333.667343028301</v>
      </c>
      <c r="X11" s="104">
        <v>28853.06353126594</v>
      </c>
      <c r="Y11" s="104">
        <v>30807.359302291028</v>
      </c>
      <c r="Z11" s="104">
        <v>31718.563816194328</v>
      </c>
      <c r="AA11" s="104">
        <v>33425.945521997477</v>
      </c>
      <c r="AB11" s="104">
        <v>36024.934951205891</v>
      </c>
      <c r="AC11" s="104">
        <v>41115.435907481427</v>
      </c>
      <c r="AD11" s="104">
        <v>47121.593128243228</v>
      </c>
      <c r="AE11" s="104">
        <v>51301.946102878232</v>
      </c>
      <c r="AF11" s="104">
        <v>52286.203252878026</v>
      </c>
      <c r="AG11" s="104">
        <v>55425.101063113514</v>
      </c>
      <c r="AH11" s="104">
        <v>58491.899906928978</v>
      </c>
      <c r="AI11" s="104">
        <v>62196.832393797908</v>
      </c>
      <c r="AJ11" s="104">
        <v>65974.129551080492</v>
      </c>
      <c r="AK11" s="104">
        <v>70317.267234612649</v>
      </c>
      <c r="AL11" s="104">
        <v>81714.607700324952</v>
      </c>
      <c r="AM11" s="104">
        <v>89358.956921025514</v>
      </c>
      <c r="AN11" s="104">
        <v>101699.3729861436</v>
      </c>
      <c r="AO11" s="104">
        <v>116059.1784213832</v>
      </c>
      <c r="AP11" s="104">
        <v>129660.13476108421</v>
      </c>
      <c r="AQ11" s="104">
        <v>134983.60601883693</v>
      </c>
      <c r="AR11" s="104">
        <v>151792.23441485545</v>
      </c>
      <c r="AS11" s="104">
        <v>175108.59366950486</v>
      </c>
      <c r="AT11" s="104">
        <v>182565.25076050608</v>
      </c>
      <c r="AU11" s="104">
        <v>195180.08990458114</v>
      </c>
      <c r="AV11" s="104">
        <v>210366.21050263537</v>
      </c>
      <c r="AW11" s="104">
        <v>224402.17835218139</v>
      </c>
      <c r="AX11" s="104">
        <v>228481.78439549165</v>
      </c>
      <c r="AY11" s="104">
        <v>235784.24260481226</v>
      </c>
      <c r="AZ11" s="104">
        <v>229341.6599029043</v>
      </c>
      <c r="BA11" s="104">
        <v>233029.56531778356</v>
      </c>
      <c r="BB11" s="104">
        <v>217544.67527729514</v>
      </c>
      <c r="BC11" s="104">
        <v>228662.64245087921</v>
      </c>
      <c r="BD11" s="104">
        <v>246890.38261609373</v>
      </c>
    </row>
    <row r="12" spans="1:56" ht="25.15" customHeight="1" x14ac:dyDescent="0.2">
      <c r="A12" s="22" t="s">
        <v>21</v>
      </c>
      <c r="B12" s="23" t="s">
        <v>22</v>
      </c>
      <c r="C12" s="11"/>
      <c r="D12" s="72">
        <v>790.60977934278776</v>
      </c>
      <c r="E12" s="72">
        <v>837.53266914770495</v>
      </c>
      <c r="F12" s="72">
        <v>895.11632423624076</v>
      </c>
      <c r="G12" s="72">
        <v>1029.3948470446289</v>
      </c>
      <c r="H12" s="72">
        <v>868.7449249577943</v>
      </c>
      <c r="I12" s="72">
        <v>637.78464871369408</v>
      </c>
      <c r="J12" s="72">
        <v>756.34570056599864</v>
      </c>
      <c r="K12" s="72">
        <v>1238.011981202957</v>
      </c>
      <c r="L12" s="72">
        <v>1836.4540976767526</v>
      </c>
      <c r="M12" s="72">
        <v>2027.8419897555366</v>
      </c>
      <c r="N12" s="72">
        <v>2203.3023262490174</v>
      </c>
      <c r="O12" s="72">
        <v>2257.7841677839115</v>
      </c>
      <c r="P12" s="72">
        <v>2576.3052032945839</v>
      </c>
      <c r="Q12" s="72">
        <v>2829.9788262405118</v>
      </c>
      <c r="R12" s="72">
        <v>3140.9785525620509</v>
      </c>
      <c r="S12" s="72">
        <v>3153.3788173642383</v>
      </c>
      <c r="T12" s="72">
        <v>3305.8884559670523</v>
      </c>
      <c r="U12" s="72">
        <v>3493.8607257863446</v>
      </c>
      <c r="V12" s="72">
        <v>3714.6964704867714</v>
      </c>
      <c r="W12" s="72">
        <v>3909.6303695162142</v>
      </c>
      <c r="X12" s="72">
        <v>5954.7964349308622</v>
      </c>
      <c r="Y12" s="72">
        <v>6449.5613419992178</v>
      </c>
      <c r="Z12" s="72">
        <v>6837.3466007370816</v>
      </c>
      <c r="AA12" s="72">
        <v>7526.9010907888151</v>
      </c>
      <c r="AB12" s="72">
        <v>8210.3320331929626</v>
      </c>
      <c r="AC12" s="72">
        <v>8459.9068810325389</v>
      </c>
      <c r="AD12" s="72">
        <v>8196.7271061324536</v>
      </c>
      <c r="AE12" s="72">
        <v>9042.0403428537811</v>
      </c>
      <c r="AF12" s="72">
        <v>10021.187369020474</v>
      </c>
      <c r="AG12" s="72">
        <v>10865.629126688571</v>
      </c>
      <c r="AH12" s="72">
        <v>13260.708107479657</v>
      </c>
      <c r="AI12" s="72">
        <v>13747.213808805805</v>
      </c>
      <c r="AJ12" s="72">
        <v>14342.632780265858</v>
      </c>
      <c r="AK12" s="72">
        <v>15556.000989580829</v>
      </c>
      <c r="AL12" s="72">
        <v>16971.26546867413</v>
      </c>
      <c r="AM12" s="72">
        <v>17752.992241066022</v>
      </c>
      <c r="AN12" s="72">
        <v>18606.514227682845</v>
      </c>
      <c r="AO12" s="72">
        <v>19535.911540807007</v>
      </c>
      <c r="AP12" s="72">
        <v>20243.365365259066</v>
      </c>
      <c r="AQ12" s="72">
        <v>22045.20879032425</v>
      </c>
      <c r="AR12" s="72">
        <v>25493.802169351744</v>
      </c>
      <c r="AS12" s="72">
        <v>27720.297159441056</v>
      </c>
      <c r="AT12" s="72">
        <v>29339.911426484068</v>
      </c>
      <c r="AU12" s="72">
        <v>29767.314740212707</v>
      </c>
      <c r="AV12" s="72">
        <v>31089.983066109489</v>
      </c>
      <c r="AW12" s="72">
        <v>32522.189221856344</v>
      </c>
      <c r="AX12" s="72">
        <v>33023.962505834614</v>
      </c>
      <c r="AY12" s="72">
        <v>33235.35120211936</v>
      </c>
      <c r="AZ12" s="72">
        <v>29910.586338456236</v>
      </c>
      <c r="BA12" s="72">
        <v>30954.048731006304</v>
      </c>
      <c r="BB12" s="72">
        <v>30062.755185243495</v>
      </c>
      <c r="BC12" s="72">
        <v>31267.108160968997</v>
      </c>
      <c r="BD12" s="72">
        <v>31709.295021050653</v>
      </c>
    </row>
    <row r="13" spans="1:56" ht="25.15" customHeight="1" x14ac:dyDescent="0.2">
      <c r="A13" s="22" t="s">
        <v>23</v>
      </c>
      <c r="B13" s="23" t="s">
        <v>24</v>
      </c>
      <c r="C13" s="11"/>
      <c r="D13" s="72">
        <v>10370.653029103656</v>
      </c>
      <c r="E13" s="72">
        <v>11138.673695089617</v>
      </c>
      <c r="F13" s="72">
        <v>14371.888245768158</v>
      </c>
      <c r="G13" s="72">
        <v>20302.397915017365</v>
      </c>
      <c r="H13" s="72">
        <v>36045.677194362281</v>
      </c>
      <c r="I13" s="72">
        <v>52576.281802531375</v>
      </c>
      <c r="J13" s="72">
        <v>54733.3984922854</v>
      </c>
      <c r="K13" s="72">
        <v>53841.481171975785</v>
      </c>
      <c r="L13" s="72">
        <v>54709.518817722324</v>
      </c>
      <c r="M13" s="72">
        <v>59203.533581148789</v>
      </c>
      <c r="N13" s="72">
        <v>65907.719795556128</v>
      </c>
      <c r="O13" s="72">
        <v>72406.957385570233</v>
      </c>
      <c r="P13" s="72">
        <v>70830.786947277666</v>
      </c>
      <c r="Q13" s="72">
        <v>64423.644120849007</v>
      </c>
      <c r="R13" s="72">
        <v>55459.168127423349</v>
      </c>
      <c r="S13" s="72">
        <v>45859.090694884668</v>
      </c>
      <c r="T13" s="72">
        <v>39784.707806356702</v>
      </c>
      <c r="U13" s="72">
        <v>38445.470579137938</v>
      </c>
      <c r="V13" s="72">
        <v>36411.660674944447</v>
      </c>
      <c r="W13" s="72">
        <v>36168.509420472263</v>
      </c>
      <c r="X13" s="72">
        <v>35821.905819814521</v>
      </c>
      <c r="Y13" s="72">
        <v>36809.357994913305</v>
      </c>
      <c r="Z13" s="72">
        <v>36062.36205302101</v>
      </c>
      <c r="AA13" s="72">
        <v>36906.689176015025</v>
      </c>
      <c r="AB13" s="72">
        <v>38739.379535141066</v>
      </c>
      <c r="AC13" s="72">
        <v>42194.977135346111</v>
      </c>
      <c r="AD13" s="72">
        <v>45545.921267837002</v>
      </c>
      <c r="AE13" s="72">
        <v>45321.721331309207</v>
      </c>
      <c r="AF13" s="72">
        <v>46104.980534498332</v>
      </c>
      <c r="AG13" s="72">
        <v>44747.662761039173</v>
      </c>
      <c r="AH13" s="72">
        <v>47856.887217298296</v>
      </c>
      <c r="AI13" s="72">
        <v>48670.717084682874</v>
      </c>
      <c r="AJ13" s="72">
        <v>49525.276117340989</v>
      </c>
      <c r="AK13" s="72">
        <v>52031.146755946298</v>
      </c>
      <c r="AL13" s="72">
        <v>57251.806615425885</v>
      </c>
      <c r="AM13" s="72">
        <v>61872.390316568832</v>
      </c>
      <c r="AN13" s="72">
        <v>67262.461248050517</v>
      </c>
      <c r="AO13" s="72">
        <v>75509.226298493159</v>
      </c>
      <c r="AP13" s="72">
        <v>78329.189265906825</v>
      </c>
      <c r="AQ13" s="72">
        <v>80012.21795596226</v>
      </c>
      <c r="AR13" s="72">
        <v>88504.343426207197</v>
      </c>
      <c r="AS13" s="72">
        <v>99737.365815916171</v>
      </c>
      <c r="AT13" s="72">
        <v>104484.02664169358</v>
      </c>
      <c r="AU13" s="72">
        <v>112554.20676014226</v>
      </c>
      <c r="AV13" s="72">
        <v>120031.30538988466</v>
      </c>
      <c r="AW13" s="72">
        <v>124808.6972456974</v>
      </c>
      <c r="AX13" s="72">
        <v>120621.67502031891</v>
      </c>
      <c r="AY13" s="72">
        <v>116509.05063986494</v>
      </c>
      <c r="AZ13" s="72">
        <v>106747.30573530347</v>
      </c>
      <c r="BA13" s="72">
        <v>109955.84186928623</v>
      </c>
      <c r="BB13" s="72">
        <v>112076.96923732937</v>
      </c>
      <c r="BC13" s="72">
        <v>113425.06841907797</v>
      </c>
      <c r="BD13" s="72">
        <v>123293.9494067927</v>
      </c>
    </row>
    <row r="14" spans="1:56" ht="25.15" customHeight="1" x14ac:dyDescent="0.2">
      <c r="A14" s="22" t="s">
        <v>25</v>
      </c>
      <c r="B14" s="23" t="s">
        <v>26</v>
      </c>
      <c r="C14" s="11"/>
      <c r="D14" s="72">
        <v>5100.3730686207145</v>
      </c>
      <c r="E14" s="72">
        <v>5397.9432095936363</v>
      </c>
      <c r="F14" s="72">
        <v>6464.0532173369602</v>
      </c>
      <c r="G14" s="72">
        <v>8885.75939808564</v>
      </c>
      <c r="H14" s="72">
        <v>11387.817883959617</v>
      </c>
      <c r="I14" s="72">
        <v>14116.070734182214</v>
      </c>
      <c r="J14" s="72">
        <v>15595.498468751441</v>
      </c>
      <c r="K14" s="72">
        <v>17577.790517438956</v>
      </c>
      <c r="L14" s="72">
        <v>22068.643399687087</v>
      </c>
      <c r="M14" s="72">
        <v>26589.061261892817</v>
      </c>
      <c r="N14" s="72">
        <v>31644.288363608441</v>
      </c>
      <c r="O14" s="72">
        <v>38279.501883384255</v>
      </c>
      <c r="P14" s="72">
        <v>43274.164073376196</v>
      </c>
      <c r="Q14" s="72">
        <v>44351.948848513726</v>
      </c>
      <c r="R14" s="72">
        <v>41191.4045475194</v>
      </c>
      <c r="S14" s="72">
        <v>41274.413312176875</v>
      </c>
      <c r="T14" s="72">
        <v>39169.601197155498</v>
      </c>
      <c r="U14" s="72">
        <v>38132.896191242908</v>
      </c>
      <c r="V14" s="72">
        <v>37675.517863199915</v>
      </c>
      <c r="W14" s="72">
        <v>37183.080461601843</v>
      </c>
      <c r="X14" s="72">
        <v>37699.946531682406</v>
      </c>
      <c r="Y14" s="72">
        <v>39752.522448654316</v>
      </c>
      <c r="Z14" s="72">
        <v>41545.818442903066</v>
      </c>
      <c r="AA14" s="72">
        <v>42631.579063378784</v>
      </c>
      <c r="AB14" s="72">
        <v>42399.304875427217</v>
      </c>
      <c r="AC14" s="72">
        <v>40704.367795119309</v>
      </c>
      <c r="AD14" s="72">
        <v>42205.877913486453</v>
      </c>
      <c r="AE14" s="72">
        <v>44749.179905132565</v>
      </c>
      <c r="AF14" s="72">
        <v>49895.546097801125</v>
      </c>
      <c r="AG14" s="72">
        <v>55076.189257649887</v>
      </c>
      <c r="AH14" s="72">
        <v>54527.213977183332</v>
      </c>
      <c r="AI14" s="72">
        <v>57047.937253498589</v>
      </c>
      <c r="AJ14" s="72">
        <v>59412.484254120252</v>
      </c>
      <c r="AK14" s="72">
        <v>60993.198735778504</v>
      </c>
      <c r="AL14" s="72">
        <v>75649.024486623442</v>
      </c>
      <c r="AM14" s="72">
        <v>86840.539767761598</v>
      </c>
      <c r="AN14" s="72">
        <v>100899.71612223862</v>
      </c>
      <c r="AO14" s="72">
        <v>117517.19229894299</v>
      </c>
      <c r="AP14" s="72">
        <v>131690.45734899415</v>
      </c>
      <c r="AQ14" s="72">
        <v>143069.83846248107</v>
      </c>
      <c r="AR14" s="72">
        <v>167096.48213964701</v>
      </c>
      <c r="AS14" s="72">
        <v>188277.62893436404</v>
      </c>
      <c r="AT14" s="72">
        <v>199797.69428183371</v>
      </c>
      <c r="AU14" s="72">
        <v>213469.49919922365</v>
      </c>
      <c r="AV14" s="72">
        <v>227600.22997470811</v>
      </c>
      <c r="AW14" s="72">
        <v>236225.82934273485</v>
      </c>
      <c r="AX14" s="72">
        <v>235131.11201840069</v>
      </c>
      <c r="AY14" s="72">
        <v>238841.41009211651</v>
      </c>
      <c r="AZ14" s="72">
        <v>233297.29854830456</v>
      </c>
      <c r="BA14" s="72">
        <v>251130.13290071106</v>
      </c>
      <c r="BB14" s="72">
        <v>229125.39491793793</v>
      </c>
      <c r="BC14" s="72">
        <v>266522.92584250611</v>
      </c>
      <c r="BD14" s="72">
        <v>281604.10256202472</v>
      </c>
    </row>
    <row r="15" spans="1:56" ht="25.15" customHeight="1" x14ac:dyDescent="0.2">
      <c r="A15" s="22" t="s">
        <v>27</v>
      </c>
      <c r="B15" s="23" t="s">
        <v>28</v>
      </c>
      <c r="C15" s="11"/>
      <c r="D15" s="72">
        <v>6342.6362315559882</v>
      </c>
      <c r="E15" s="72">
        <v>7396.0059343495905</v>
      </c>
      <c r="F15" s="72">
        <v>8713.9717430637866</v>
      </c>
      <c r="G15" s="72">
        <v>10889.540320064752</v>
      </c>
      <c r="H15" s="72">
        <v>10358.944310457828</v>
      </c>
      <c r="I15" s="72">
        <v>10912.794416721761</v>
      </c>
      <c r="J15" s="72">
        <v>12093.044840689818</v>
      </c>
      <c r="K15" s="72">
        <v>13354.624248562952</v>
      </c>
      <c r="L15" s="72">
        <v>15929.764112348948</v>
      </c>
      <c r="M15" s="72">
        <v>16733.393127521744</v>
      </c>
      <c r="N15" s="72">
        <v>16597.291679500264</v>
      </c>
      <c r="O15" s="72">
        <v>18615.793963289103</v>
      </c>
      <c r="P15" s="72">
        <v>20065.944506097545</v>
      </c>
      <c r="Q15" s="72">
        <v>21343.078451136465</v>
      </c>
      <c r="R15" s="72">
        <v>22191.3107944769</v>
      </c>
      <c r="S15" s="72">
        <v>22146.326796495308</v>
      </c>
      <c r="T15" s="72">
        <v>21431.468410896654</v>
      </c>
      <c r="U15" s="72">
        <v>20831.843267979821</v>
      </c>
      <c r="V15" s="72">
        <v>21037.964279424956</v>
      </c>
      <c r="W15" s="72">
        <v>21130.74625548223</v>
      </c>
      <c r="X15" s="72">
        <v>21778.346792471497</v>
      </c>
      <c r="Y15" s="72">
        <v>22718.570251514731</v>
      </c>
      <c r="Z15" s="72">
        <v>27340.259683189062</v>
      </c>
      <c r="AA15" s="72">
        <v>29463.59576579971</v>
      </c>
      <c r="AB15" s="72">
        <v>29851.302006190814</v>
      </c>
      <c r="AC15" s="72">
        <v>24817.412768693284</v>
      </c>
      <c r="AD15" s="72">
        <v>25616.475275692363</v>
      </c>
      <c r="AE15" s="72">
        <v>27008.528029280475</v>
      </c>
      <c r="AF15" s="72">
        <v>28203.058098353929</v>
      </c>
      <c r="AG15" s="72">
        <v>28389.806018657069</v>
      </c>
      <c r="AH15" s="72">
        <v>24824.321127775846</v>
      </c>
      <c r="AI15" s="72">
        <v>26583.484833174862</v>
      </c>
      <c r="AJ15" s="72">
        <v>27739.931319839685</v>
      </c>
      <c r="AK15" s="72">
        <v>29873.738361699656</v>
      </c>
      <c r="AL15" s="72">
        <v>35982.556120612149</v>
      </c>
      <c r="AM15" s="72">
        <v>40993.362975668118</v>
      </c>
      <c r="AN15" s="72">
        <v>48858.323261676553</v>
      </c>
      <c r="AO15" s="72">
        <v>60400.054889079132</v>
      </c>
      <c r="AP15" s="72">
        <v>76982.863866520056</v>
      </c>
      <c r="AQ15" s="72">
        <v>87612.946375551473</v>
      </c>
      <c r="AR15" s="72">
        <v>99446.206830303126</v>
      </c>
      <c r="AS15" s="72">
        <v>115174.81075251044</v>
      </c>
      <c r="AT15" s="72">
        <v>120868.97476000508</v>
      </c>
      <c r="AU15" s="72">
        <v>128664.83250285982</v>
      </c>
      <c r="AV15" s="72">
        <v>136729.50147546554</v>
      </c>
      <c r="AW15" s="72">
        <v>144789.77536318282</v>
      </c>
      <c r="AX15" s="72">
        <v>148912.4337632356</v>
      </c>
      <c r="AY15" s="72">
        <v>152397.30410956364</v>
      </c>
      <c r="AZ15" s="72">
        <v>149986.21836168718</v>
      </c>
      <c r="BA15" s="72">
        <v>158484.62439568905</v>
      </c>
      <c r="BB15" s="72">
        <v>148421.45266439111</v>
      </c>
      <c r="BC15" s="72">
        <v>153590.53166973271</v>
      </c>
      <c r="BD15" s="72">
        <v>156465.86901684341</v>
      </c>
    </row>
    <row r="16" spans="1:56" ht="25.15" customHeight="1" x14ac:dyDescent="0.2">
      <c r="A16" s="22" t="s">
        <v>29</v>
      </c>
      <c r="B16" s="23" t="s">
        <v>30</v>
      </c>
      <c r="C16" s="11"/>
      <c r="D16" s="72">
        <v>20702.140946577791</v>
      </c>
      <c r="E16" s="72">
        <v>22188.361959884976</v>
      </c>
      <c r="F16" s="72">
        <v>24860.843468085</v>
      </c>
      <c r="G16" s="72">
        <v>29886.102403208693</v>
      </c>
      <c r="H16" s="72">
        <v>50456.222337844483</v>
      </c>
      <c r="I16" s="72">
        <v>66109.075946760335</v>
      </c>
      <c r="J16" s="72">
        <v>69181.972021706155</v>
      </c>
      <c r="K16" s="72">
        <v>68928.90153778666</v>
      </c>
      <c r="L16" s="72">
        <v>79547.290646133726</v>
      </c>
      <c r="M16" s="72">
        <v>88038.235915628349</v>
      </c>
      <c r="N16" s="72">
        <v>94791.999129354692</v>
      </c>
      <c r="O16" s="72">
        <v>102644.25173321765</v>
      </c>
      <c r="P16" s="72">
        <v>109978.92840529644</v>
      </c>
      <c r="Q16" s="72">
        <v>111785.14185713007</v>
      </c>
      <c r="R16" s="72">
        <v>103731.27731991553</v>
      </c>
      <c r="S16" s="72">
        <v>94377.706577897741</v>
      </c>
      <c r="T16" s="72">
        <v>79067.670494005026</v>
      </c>
      <c r="U16" s="72">
        <v>77026.123652548558</v>
      </c>
      <c r="V16" s="72">
        <v>78329.912031997679</v>
      </c>
      <c r="W16" s="72">
        <v>79209.326628427152</v>
      </c>
      <c r="X16" s="72">
        <v>78054.274739313143</v>
      </c>
      <c r="Y16" s="72">
        <v>76519.0245202449</v>
      </c>
      <c r="Z16" s="72">
        <v>78689.557946115354</v>
      </c>
      <c r="AA16" s="72">
        <v>76726.056560885234</v>
      </c>
      <c r="AB16" s="72">
        <v>76168.945108257671</v>
      </c>
      <c r="AC16" s="72">
        <v>75185.851503123238</v>
      </c>
      <c r="AD16" s="72">
        <v>78455.932564984454</v>
      </c>
      <c r="AE16" s="72">
        <v>81166.434979364101</v>
      </c>
      <c r="AF16" s="72">
        <v>80600.185051433276</v>
      </c>
      <c r="AG16" s="72">
        <v>84895.472132503346</v>
      </c>
      <c r="AH16" s="72">
        <v>94706.558856709889</v>
      </c>
      <c r="AI16" s="72">
        <v>97797.843209159415</v>
      </c>
      <c r="AJ16" s="72">
        <v>101563.40240546691</v>
      </c>
      <c r="AK16" s="72">
        <v>104758.37815260221</v>
      </c>
      <c r="AL16" s="72">
        <v>116072.36841331671</v>
      </c>
      <c r="AM16" s="72">
        <v>127607.56700945506</v>
      </c>
      <c r="AN16" s="72">
        <v>141868.25395259296</v>
      </c>
      <c r="AO16" s="72">
        <v>153002.26547684765</v>
      </c>
      <c r="AP16" s="72">
        <v>166718.3849534647</v>
      </c>
      <c r="AQ16" s="72">
        <v>176691.37723594208</v>
      </c>
      <c r="AR16" s="72">
        <v>181041.53582035159</v>
      </c>
      <c r="AS16" s="72">
        <v>185936.50052810009</v>
      </c>
      <c r="AT16" s="72">
        <v>199965.67709184467</v>
      </c>
      <c r="AU16" s="72">
        <v>218325.70019483342</v>
      </c>
      <c r="AV16" s="72">
        <v>225481.48266329675</v>
      </c>
      <c r="AW16" s="72">
        <v>230587.447885178</v>
      </c>
      <c r="AX16" s="72">
        <v>236731.88802446946</v>
      </c>
      <c r="AY16" s="72">
        <v>249208.03600746507</v>
      </c>
      <c r="AZ16" s="72">
        <v>246301.53859202293</v>
      </c>
      <c r="BA16" s="72">
        <v>254982.2301898796</v>
      </c>
      <c r="BB16" s="72">
        <v>263079.61720568076</v>
      </c>
      <c r="BC16" s="72">
        <v>285220.51361136115</v>
      </c>
      <c r="BD16" s="72">
        <v>302428.66411943198</v>
      </c>
    </row>
    <row r="17" spans="1:56" s="26" customFormat="1" ht="20.25" customHeight="1" x14ac:dyDescent="0.2">
      <c r="A17" s="24"/>
      <c r="B17" s="24" t="s">
        <v>13</v>
      </c>
      <c r="C17" s="25" t="s">
        <v>31</v>
      </c>
      <c r="D17" s="104">
        <v>14321.522703302102</v>
      </c>
      <c r="E17" s="104">
        <v>15546.272478749443</v>
      </c>
      <c r="F17" s="104">
        <v>17358.349861245642</v>
      </c>
      <c r="G17" s="104">
        <v>20528.484065205343</v>
      </c>
      <c r="H17" s="104">
        <v>34144.651028985129</v>
      </c>
      <c r="I17" s="104">
        <v>48399.266159907755</v>
      </c>
      <c r="J17" s="104">
        <v>53394.578273356863</v>
      </c>
      <c r="K17" s="104">
        <v>52862.10511464013</v>
      </c>
      <c r="L17" s="104">
        <v>61119.278528648276</v>
      </c>
      <c r="M17" s="104">
        <v>66991.861808873698</v>
      </c>
      <c r="N17" s="104">
        <v>69217.768265944935</v>
      </c>
      <c r="O17" s="104">
        <v>71341.65744794569</v>
      </c>
      <c r="P17" s="104">
        <v>74936.151474388011</v>
      </c>
      <c r="Q17" s="104">
        <v>77243.238673065702</v>
      </c>
      <c r="R17" s="104">
        <v>72068.584130165371</v>
      </c>
      <c r="S17" s="104">
        <v>64395.970035670631</v>
      </c>
      <c r="T17" s="104">
        <v>53116.277623155351</v>
      </c>
      <c r="U17" s="104">
        <v>50709.41914381527</v>
      </c>
      <c r="V17" s="104">
        <v>50638.023901903449</v>
      </c>
      <c r="W17" s="104">
        <v>50619.533698838095</v>
      </c>
      <c r="X17" s="104">
        <v>49044.347919084241</v>
      </c>
      <c r="Y17" s="104">
        <v>49430.857883741643</v>
      </c>
      <c r="Z17" s="104">
        <v>48870.972135590455</v>
      </c>
      <c r="AA17" s="104">
        <v>46839.753135145926</v>
      </c>
      <c r="AB17" s="104">
        <v>45356.859536286676</v>
      </c>
      <c r="AC17" s="104">
        <v>44960.792235245062</v>
      </c>
      <c r="AD17" s="104">
        <v>48530.657569522446</v>
      </c>
      <c r="AE17" s="104">
        <v>50101.909953956616</v>
      </c>
      <c r="AF17" s="104">
        <v>48260.829067209517</v>
      </c>
      <c r="AG17" s="104">
        <v>50110.047073037611</v>
      </c>
      <c r="AH17" s="104">
        <v>58256.062591164664</v>
      </c>
      <c r="AI17" s="104">
        <v>59356.062362925819</v>
      </c>
      <c r="AJ17" s="104">
        <v>60787.335011000898</v>
      </c>
      <c r="AK17" s="104">
        <v>62234.631554638734</v>
      </c>
      <c r="AL17" s="104">
        <v>67140.928928583235</v>
      </c>
      <c r="AM17" s="104">
        <v>71151.685359324503</v>
      </c>
      <c r="AN17" s="104">
        <v>75431.402535186411</v>
      </c>
      <c r="AO17" s="104">
        <v>77491.796980641069</v>
      </c>
      <c r="AP17" s="104">
        <v>80791.562370170228</v>
      </c>
      <c r="AQ17" s="104">
        <v>84235.678372195936</v>
      </c>
      <c r="AR17" s="104">
        <v>87440.177413685204</v>
      </c>
      <c r="AS17" s="104">
        <v>90366.439404608391</v>
      </c>
      <c r="AT17" s="104">
        <v>101140.26515973231</v>
      </c>
      <c r="AU17" s="104">
        <v>115222.21368712414</v>
      </c>
      <c r="AV17" s="104">
        <v>119148.712183567</v>
      </c>
      <c r="AW17" s="104">
        <v>123006.97571366839</v>
      </c>
      <c r="AX17" s="104">
        <v>126431.87969296511</v>
      </c>
      <c r="AY17" s="104">
        <v>133364.81907903106</v>
      </c>
      <c r="AZ17" s="104">
        <v>135484.06719753519</v>
      </c>
      <c r="BA17" s="104">
        <v>139618.47432863095</v>
      </c>
      <c r="BB17" s="104">
        <v>140888.23733141844</v>
      </c>
      <c r="BC17" s="104">
        <v>148783.22116768494</v>
      </c>
      <c r="BD17" s="104">
        <v>150670.95017114372</v>
      </c>
    </row>
    <row r="18" spans="1:56" s="26" customFormat="1" ht="20.25" customHeight="1" x14ac:dyDescent="0.2">
      <c r="A18" s="24"/>
      <c r="B18" s="24" t="s">
        <v>15</v>
      </c>
      <c r="C18" s="25" t="s">
        <v>32</v>
      </c>
      <c r="D18" s="104">
        <v>6380.6182432756905</v>
      </c>
      <c r="E18" s="104">
        <v>6642.0894811355356</v>
      </c>
      <c r="F18" s="104">
        <v>7502.4936068393581</v>
      </c>
      <c r="G18" s="104">
        <v>9357.618338003349</v>
      </c>
      <c r="H18" s="104">
        <v>16311.571308859355</v>
      </c>
      <c r="I18" s="104">
        <v>17709.809786852577</v>
      </c>
      <c r="J18" s="104">
        <v>15787.393748349292</v>
      </c>
      <c r="K18" s="104">
        <v>16066.796423146532</v>
      </c>
      <c r="L18" s="104">
        <v>18428.01211748545</v>
      </c>
      <c r="M18" s="104">
        <v>21046.374106754647</v>
      </c>
      <c r="N18" s="104">
        <v>25574.230863409761</v>
      </c>
      <c r="O18" s="104">
        <v>31302.59428527196</v>
      </c>
      <c r="P18" s="104">
        <v>35042.776930908432</v>
      </c>
      <c r="Q18" s="104">
        <v>34541.903184064366</v>
      </c>
      <c r="R18" s="104">
        <v>31662.693189750171</v>
      </c>
      <c r="S18" s="104">
        <v>29981.736542227103</v>
      </c>
      <c r="T18" s="104">
        <v>25951.392870849682</v>
      </c>
      <c r="U18" s="104">
        <v>26316.704508733292</v>
      </c>
      <c r="V18" s="104">
        <v>27691.888130094234</v>
      </c>
      <c r="W18" s="104">
        <v>28589.792929589057</v>
      </c>
      <c r="X18" s="104">
        <v>29009.926820228909</v>
      </c>
      <c r="Y18" s="104">
        <v>27088.166636503258</v>
      </c>
      <c r="Z18" s="104">
        <v>29818.585810524895</v>
      </c>
      <c r="AA18" s="104">
        <v>29886.303425739308</v>
      </c>
      <c r="AB18" s="104">
        <v>30812.085571970987</v>
      </c>
      <c r="AC18" s="104">
        <v>30225.05926787818</v>
      </c>
      <c r="AD18" s="104">
        <v>29925.274995462001</v>
      </c>
      <c r="AE18" s="104">
        <v>31064.525025407478</v>
      </c>
      <c r="AF18" s="104">
        <v>32339.355984223756</v>
      </c>
      <c r="AG18" s="104">
        <v>34785.425059465735</v>
      </c>
      <c r="AH18" s="104">
        <v>36450.496265545225</v>
      </c>
      <c r="AI18" s="104">
        <v>38441.780846233589</v>
      </c>
      <c r="AJ18" s="104">
        <v>40776.067394466023</v>
      </c>
      <c r="AK18" s="104">
        <v>42523.746597963473</v>
      </c>
      <c r="AL18" s="104">
        <v>48931.439484733477</v>
      </c>
      <c r="AM18" s="104">
        <v>56455.881650130548</v>
      </c>
      <c r="AN18" s="104">
        <v>66436.851417406564</v>
      </c>
      <c r="AO18" s="104">
        <v>75510.468496206566</v>
      </c>
      <c r="AP18" s="104">
        <v>85926.822583294474</v>
      </c>
      <c r="AQ18" s="104">
        <v>92455.698863746147</v>
      </c>
      <c r="AR18" s="104">
        <v>93601.358406666419</v>
      </c>
      <c r="AS18" s="104">
        <v>95570.061123491716</v>
      </c>
      <c r="AT18" s="104">
        <v>98825.411932112373</v>
      </c>
      <c r="AU18" s="104">
        <v>103103.48650770928</v>
      </c>
      <c r="AV18" s="104">
        <v>106332.77047972976</v>
      </c>
      <c r="AW18" s="104">
        <v>107580.47217150964</v>
      </c>
      <c r="AX18" s="104">
        <v>110300.00833150437</v>
      </c>
      <c r="AY18" s="104">
        <v>115843.21692843403</v>
      </c>
      <c r="AZ18" s="104">
        <v>110817.47139448773</v>
      </c>
      <c r="BA18" s="104">
        <v>115363.75586124866</v>
      </c>
      <c r="BB18" s="104">
        <v>122191.37987426232</v>
      </c>
      <c r="BC18" s="104">
        <v>136437.29244367624</v>
      </c>
      <c r="BD18" s="104">
        <v>151757.71394828829</v>
      </c>
    </row>
    <row r="19" spans="1:56" ht="25.15" customHeight="1" x14ac:dyDescent="0.2">
      <c r="A19" s="22" t="s">
        <v>33</v>
      </c>
      <c r="B19" s="23" t="s">
        <v>34</v>
      </c>
      <c r="C19" s="11"/>
      <c r="D19" s="72">
        <v>5188.5130860928703</v>
      </c>
      <c r="E19" s="72">
        <v>5709.1666871716488</v>
      </c>
      <c r="F19" s="72">
        <v>6639.5636196318328</v>
      </c>
      <c r="G19" s="72">
        <v>6944.3352223478405</v>
      </c>
      <c r="H19" s="72">
        <v>12575.533397393019</v>
      </c>
      <c r="I19" s="72">
        <v>13344.95470963246</v>
      </c>
      <c r="J19" s="72">
        <v>10153.733261056932</v>
      </c>
      <c r="K19" s="72">
        <v>10444.077084526725</v>
      </c>
      <c r="L19" s="72">
        <v>11739.299926633656</v>
      </c>
      <c r="M19" s="72">
        <v>13424.124984469116</v>
      </c>
      <c r="N19" s="72">
        <v>12748.603641903028</v>
      </c>
      <c r="O19" s="72">
        <v>15077.951982914565</v>
      </c>
      <c r="P19" s="72">
        <v>16191.267890037574</v>
      </c>
      <c r="Q19" s="72">
        <v>15763.794364820669</v>
      </c>
      <c r="R19" s="72">
        <v>15969.872026626961</v>
      </c>
      <c r="S19" s="72">
        <v>18260.825135240531</v>
      </c>
      <c r="T19" s="72">
        <v>17382.708042835278</v>
      </c>
      <c r="U19" s="72">
        <v>17086.714948133969</v>
      </c>
      <c r="V19" s="72">
        <v>17644.942241984889</v>
      </c>
      <c r="W19" s="72">
        <v>17909.335503952254</v>
      </c>
      <c r="X19" s="72">
        <v>18095.512009231075</v>
      </c>
      <c r="Y19" s="72">
        <v>18069.242033769373</v>
      </c>
      <c r="Z19" s="72">
        <v>18277.812003067269</v>
      </c>
      <c r="AA19" s="72">
        <v>18802.912895846304</v>
      </c>
      <c r="AB19" s="72">
        <v>19784.681575212537</v>
      </c>
      <c r="AC19" s="72">
        <v>19912.107377674693</v>
      </c>
      <c r="AD19" s="72">
        <v>19981.549979839121</v>
      </c>
      <c r="AE19" s="72">
        <v>20746.747480711296</v>
      </c>
      <c r="AF19" s="72">
        <v>20927.574720779172</v>
      </c>
      <c r="AG19" s="72">
        <v>21730.234589149721</v>
      </c>
      <c r="AH19" s="72">
        <v>22899.2931557595</v>
      </c>
      <c r="AI19" s="72">
        <v>24113.26888500281</v>
      </c>
      <c r="AJ19" s="72">
        <v>25214.006506166235</v>
      </c>
      <c r="AK19" s="72">
        <v>26444.277837378704</v>
      </c>
      <c r="AL19" s="72">
        <v>27783.182512493884</v>
      </c>
      <c r="AM19" s="72">
        <v>29010.889086331164</v>
      </c>
      <c r="AN19" s="72">
        <v>30177.27671382343</v>
      </c>
      <c r="AO19" s="72">
        <v>32126.978255383849</v>
      </c>
      <c r="AP19" s="72">
        <v>32864.349384089342</v>
      </c>
      <c r="AQ19" s="72">
        <v>33570.427544870763</v>
      </c>
      <c r="AR19" s="72">
        <v>36308.954427362347</v>
      </c>
      <c r="AS19" s="72">
        <v>40263.281496333715</v>
      </c>
      <c r="AT19" s="72">
        <v>43106.911903672</v>
      </c>
      <c r="AU19" s="72">
        <v>47543.856503468938</v>
      </c>
      <c r="AV19" s="72">
        <v>54117.443211155027</v>
      </c>
      <c r="AW19" s="72">
        <v>61467.329003755069</v>
      </c>
      <c r="AX19" s="72">
        <v>70242.349288900412</v>
      </c>
      <c r="AY19" s="72">
        <v>78155.425198867466</v>
      </c>
      <c r="AZ19" s="72">
        <v>78767.253668955775</v>
      </c>
      <c r="BA19" s="72">
        <v>80345.969382561743</v>
      </c>
      <c r="BB19" s="72">
        <v>74729.843395545628</v>
      </c>
      <c r="BC19" s="72">
        <v>88867.144486255012</v>
      </c>
      <c r="BD19" s="72">
        <v>91339.305304005713</v>
      </c>
    </row>
    <row r="20" spans="1:56" ht="25.15" customHeight="1" x14ac:dyDescent="0.2">
      <c r="A20" s="22" t="s">
        <v>35</v>
      </c>
      <c r="B20" s="23" t="s">
        <v>36</v>
      </c>
      <c r="C20" s="23"/>
      <c r="D20" s="72">
        <v>45938.901900540637</v>
      </c>
      <c r="E20" s="72">
        <v>49992.871211774225</v>
      </c>
      <c r="F20" s="72">
        <v>55482.171816228889</v>
      </c>
      <c r="G20" s="72">
        <v>63658.37551424429</v>
      </c>
      <c r="H20" s="72">
        <v>76910.422460350979</v>
      </c>
      <c r="I20" s="72">
        <v>92372.077536507306</v>
      </c>
      <c r="J20" s="72">
        <v>94610.663683574297</v>
      </c>
      <c r="K20" s="72">
        <v>105227.27057333675</v>
      </c>
      <c r="L20" s="72">
        <v>103872.44231603053</v>
      </c>
      <c r="M20" s="72">
        <v>100347.39867194899</v>
      </c>
      <c r="N20" s="72">
        <v>109187.28317946313</v>
      </c>
      <c r="O20" s="72">
        <v>116127.01885594717</v>
      </c>
      <c r="P20" s="72">
        <v>124636.07761464173</v>
      </c>
      <c r="Q20" s="72">
        <v>132943.22650448597</v>
      </c>
      <c r="R20" s="72">
        <v>141509.97379713779</v>
      </c>
      <c r="S20" s="72">
        <v>149557.52428417443</v>
      </c>
      <c r="T20" s="72">
        <v>149961.34402187515</v>
      </c>
      <c r="U20" s="72">
        <v>149269.08161438809</v>
      </c>
      <c r="V20" s="72">
        <v>149730.58988604613</v>
      </c>
      <c r="W20" s="72">
        <v>153711.0987290965</v>
      </c>
      <c r="X20" s="72">
        <v>159587.18076435776</v>
      </c>
      <c r="Y20" s="72">
        <v>163721.18171586149</v>
      </c>
      <c r="Z20" s="72">
        <v>173187.21118506158</v>
      </c>
      <c r="AA20" s="72">
        <v>175883.22090240568</v>
      </c>
      <c r="AB20" s="72">
        <v>177244.50733225251</v>
      </c>
      <c r="AC20" s="72">
        <v>181766.8077016976</v>
      </c>
      <c r="AD20" s="72">
        <v>183939.61305343729</v>
      </c>
      <c r="AE20" s="72">
        <v>195987.04272692272</v>
      </c>
      <c r="AF20" s="72">
        <v>199499.04830026356</v>
      </c>
      <c r="AG20" s="72">
        <v>201328.92049964768</v>
      </c>
      <c r="AH20" s="72">
        <v>207362.63382255568</v>
      </c>
      <c r="AI20" s="72">
        <v>212164.59334235516</v>
      </c>
      <c r="AJ20" s="72">
        <v>217276.95362668892</v>
      </c>
      <c r="AK20" s="72">
        <v>222941.17065489173</v>
      </c>
      <c r="AL20" s="72">
        <v>227805.80725214523</v>
      </c>
      <c r="AM20" s="72">
        <v>235419.8783137156</v>
      </c>
      <c r="AN20" s="72">
        <v>239863.08618065916</v>
      </c>
      <c r="AO20" s="72">
        <v>244480.89447765326</v>
      </c>
      <c r="AP20" s="72">
        <v>250323.59194546324</v>
      </c>
      <c r="AQ20" s="72">
        <v>262906.63992589846</v>
      </c>
      <c r="AR20" s="72">
        <v>280863</v>
      </c>
      <c r="AS20" s="72">
        <v>302941.16507168999</v>
      </c>
      <c r="AT20" s="72">
        <v>319281.13523930387</v>
      </c>
      <c r="AU20" s="72">
        <v>334787.63252525503</v>
      </c>
      <c r="AV20" s="72">
        <v>345854.46885194461</v>
      </c>
      <c r="AW20" s="72">
        <v>353682.51212540059</v>
      </c>
      <c r="AX20" s="72">
        <v>354270.41602687235</v>
      </c>
      <c r="AY20" s="72">
        <v>355311.29569369974</v>
      </c>
      <c r="AZ20" s="72">
        <v>369344.71696772723</v>
      </c>
      <c r="BA20" s="72">
        <v>375746.28081975284</v>
      </c>
      <c r="BB20" s="72">
        <v>373517.91304955375</v>
      </c>
      <c r="BC20" s="72">
        <v>377808.08611455141</v>
      </c>
      <c r="BD20" s="72">
        <v>395365.37098481279</v>
      </c>
    </row>
    <row r="21" spans="1:56" ht="25.15" customHeight="1" x14ac:dyDescent="0.2">
      <c r="A21" s="76" t="s">
        <v>71</v>
      </c>
      <c r="B21" s="27"/>
      <c r="C21" s="28"/>
      <c r="D21" s="73">
        <v>480253.99952315364</v>
      </c>
      <c r="E21" s="73">
        <v>578525.90978716023</v>
      </c>
      <c r="F21" s="73">
        <v>711864.70836460963</v>
      </c>
      <c r="G21" s="73">
        <v>885406.36968506291</v>
      </c>
      <c r="H21" s="73">
        <v>1030636.7167106766</v>
      </c>
      <c r="I21" s="73">
        <v>938106.70016202354</v>
      </c>
      <c r="J21" s="73">
        <v>1106199.279845776</v>
      </c>
      <c r="K21" s="73">
        <v>1183677.2582530482</v>
      </c>
      <c r="L21" s="73">
        <v>1122072.6263475784</v>
      </c>
      <c r="M21" s="73">
        <v>1257038.5640725056</v>
      </c>
      <c r="N21" s="73">
        <v>1328428.8846312002</v>
      </c>
      <c r="O21" s="73">
        <v>1354935.6018531958</v>
      </c>
      <c r="P21" s="73">
        <v>1072851.9993945782</v>
      </c>
      <c r="Q21" s="73">
        <v>899262.73806603195</v>
      </c>
      <c r="R21" s="73">
        <v>856676.3867638025</v>
      </c>
      <c r="S21" s="73">
        <v>772257.45772224851</v>
      </c>
      <c r="T21" s="73">
        <v>905577.44082575396</v>
      </c>
      <c r="U21" s="73">
        <v>844775.81465314748</v>
      </c>
      <c r="V21" s="73">
        <v>948582.54169445345</v>
      </c>
      <c r="W21" s="73">
        <v>946204.19595605438</v>
      </c>
      <c r="X21" s="73">
        <v>1091258.8472942256</v>
      </c>
      <c r="Y21" s="73">
        <v>1257656.329119459</v>
      </c>
      <c r="Z21" s="73">
        <v>1304418.9409247756</v>
      </c>
      <c r="AA21" s="73">
        <v>1286522.3140256784</v>
      </c>
      <c r="AB21" s="73">
        <v>1295446.5795498753</v>
      </c>
      <c r="AC21" s="73">
        <v>1299675.2459104958</v>
      </c>
      <c r="AD21" s="73">
        <v>1332450.6725701545</v>
      </c>
      <c r="AE21" s="73">
        <v>1347215.6433774151</v>
      </c>
      <c r="AF21" s="73">
        <v>1385098.4045926975</v>
      </c>
      <c r="AG21" s="73">
        <v>1332941.2133456203</v>
      </c>
      <c r="AH21" s="73">
        <v>1411172.921870148</v>
      </c>
      <c r="AI21" s="73">
        <v>1396463.1834288756</v>
      </c>
      <c r="AJ21" s="73">
        <v>1356726.4694323326</v>
      </c>
      <c r="AK21" s="73">
        <v>1509846.1082346218</v>
      </c>
      <c r="AL21" s="73">
        <v>1630092.3756914609</v>
      </c>
      <c r="AM21" s="73">
        <v>1720486.5198151711</v>
      </c>
      <c r="AN21" s="73">
        <v>1767977.8900684889</v>
      </c>
      <c r="AO21" s="73">
        <v>1800176.6524216013</v>
      </c>
      <c r="AP21" s="73">
        <v>1910762.2730602394</v>
      </c>
      <c r="AQ21" s="73">
        <v>1872723.7147518396</v>
      </c>
      <c r="AR21" s="73">
        <v>1966108.6694870174</v>
      </c>
      <c r="AS21" s="73">
        <v>2181974.319415078</v>
      </c>
      <c r="AT21" s="73">
        <v>2298314.3180468967</v>
      </c>
      <c r="AU21" s="73">
        <v>2364748.2944414467</v>
      </c>
      <c r="AV21" s="73">
        <v>2459979.3338232427</v>
      </c>
      <c r="AW21" s="73">
        <v>2575134.6560728299</v>
      </c>
      <c r="AX21" s="73">
        <v>2636780.760930784</v>
      </c>
      <c r="AY21" s="73">
        <v>2637009.2939167428</v>
      </c>
      <c r="AZ21" s="73">
        <v>2648714.3833371405</v>
      </c>
      <c r="BA21" s="73">
        <v>2664772.0496850521</v>
      </c>
      <c r="BB21" s="73">
        <v>2545083.35438124</v>
      </c>
      <c r="BC21" s="73">
        <v>2645446.9203566611</v>
      </c>
      <c r="BD21" s="73">
        <v>2887706.8468441176</v>
      </c>
    </row>
    <row r="22" spans="1:56" ht="25.15" customHeight="1" x14ac:dyDescent="0.45">
      <c r="A22" s="29"/>
      <c r="B22" s="30" t="s">
        <v>4</v>
      </c>
      <c r="C22" s="30"/>
      <c r="D22" s="72">
        <v>4178.7975626191701</v>
      </c>
      <c r="E22" s="72">
        <v>5274.7926326452744</v>
      </c>
      <c r="F22" s="72">
        <v>5805.2328983220214</v>
      </c>
      <c r="G22" s="72">
        <v>5728.18953533067</v>
      </c>
      <c r="H22" s="72">
        <v>5111.7404389097319</v>
      </c>
      <c r="I22" s="72">
        <v>5163.7719829341204</v>
      </c>
      <c r="J22" s="72">
        <v>5171.1797501667797</v>
      </c>
      <c r="K22" s="72">
        <v>6526.7078580173775</v>
      </c>
      <c r="L22" s="72">
        <v>6005.9530990104122</v>
      </c>
      <c r="M22" s="72">
        <v>5500.5695568307947</v>
      </c>
      <c r="N22" s="72">
        <v>5474.7382276718199</v>
      </c>
      <c r="O22" s="72">
        <v>4885.8278651083237</v>
      </c>
      <c r="P22" s="72">
        <v>5079.9667206755421</v>
      </c>
      <c r="Q22" s="72">
        <v>5646.20504941326</v>
      </c>
      <c r="R22" s="72">
        <v>6050.6609985116329</v>
      </c>
      <c r="S22" s="72">
        <v>5969.7698086919572</v>
      </c>
      <c r="T22" s="72">
        <v>5047.6102447476724</v>
      </c>
      <c r="U22" s="72">
        <v>5452.0661938460426</v>
      </c>
      <c r="V22" s="72">
        <v>13104.372750787225</v>
      </c>
      <c r="W22" s="72">
        <v>10645.280580269129</v>
      </c>
      <c r="X22" s="72">
        <v>10968.845339547826</v>
      </c>
      <c r="Y22" s="72">
        <v>9992.375729115136</v>
      </c>
      <c r="Z22" s="72">
        <v>13777.765167399517</v>
      </c>
      <c r="AA22" s="72">
        <v>13697.597429976982</v>
      </c>
      <c r="AB22" s="72">
        <v>12037.92306439244</v>
      </c>
      <c r="AC22" s="72">
        <v>10582.318170320605</v>
      </c>
      <c r="AD22" s="72">
        <v>12363.941789130115</v>
      </c>
      <c r="AE22" s="72">
        <v>12442.793331562629</v>
      </c>
      <c r="AF22" s="72">
        <v>13899.879735956927</v>
      </c>
      <c r="AG22" s="72">
        <v>13408.775347509136</v>
      </c>
      <c r="AH22" s="72">
        <v>10914.85646765357</v>
      </c>
      <c r="AI22" s="72">
        <v>8406.7543290501872</v>
      </c>
      <c r="AJ22" s="72">
        <v>8537.734650055334</v>
      </c>
      <c r="AK22" s="72">
        <v>8901.9357437643012</v>
      </c>
      <c r="AL22" s="72">
        <v>9524.3454168703447</v>
      </c>
      <c r="AM22" s="72">
        <v>10519.979897997191</v>
      </c>
      <c r="AN22" s="72">
        <v>11296.033382546791</v>
      </c>
      <c r="AO22" s="72">
        <v>11962.777987370222</v>
      </c>
      <c r="AP22" s="72">
        <v>14631.753701517906</v>
      </c>
      <c r="AQ22" s="72">
        <v>13021.651127893325</v>
      </c>
      <c r="AR22" s="72">
        <v>14668.699999999997</v>
      </c>
      <c r="AS22" s="72">
        <v>16564.992459763995</v>
      </c>
      <c r="AT22" s="72">
        <v>19548.390378871372</v>
      </c>
      <c r="AU22" s="72">
        <v>19181.451236349138</v>
      </c>
      <c r="AV22" s="72">
        <v>19966.787222852337</v>
      </c>
      <c r="AW22" s="72">
        <v>21124.535791091112</v>
      </c>
      <c r="AX22" s="72">
        <v>20829.971908204283</v>
      </c>
      <c r="AY22" s="72">
        <v>18749.136978836803</v>
      </c>
      <c r="AZ22" s="72">
        <v>80402.568500471942</v>
      </c>
      <c r="BA22" s="72">
        <v>87058.805638904989</v>
      </c>
      <c r="BB22" s="72">
        <v>87279.855270474291</v>
      </c>
      <c r="BC22" s="72">
        <v>100795.07719336954</v>
      </c>
      <c r="BD22" s="72">
        <v>96929.171226990002</v>
      </c>
    </row>
    <row r="23" spans="1:56" s="16" customFormat="1" ht="35.25" customHeight="1" x14ac:dyDescent="0.2">
      <c r="A23" s="179" t="s">
        <v>5</v>
      </c>
      <c r="B23" s="179"/>
      <c r="C23" s="179"/>
      <c r="D23" s="105">
        <v>484432.79708577279</v>
      </c>
      <c r="E23" s="105">
        <v>583800.70241980546</v>
      </c>
      <c r="F23" s="105">
        <v>717669.94126293168</v>
      </c>
      <c r="G23" s="105">
        <v>891134.55922039354</v>
      </c>
      <c r="H23" s="105">
        <v>1035748.4571495863</v>
      </c>
      <c r="I23" s="105">
        <v>943270.47214495763</v>
      </c>
      <c r="J23" s="105">
        <v>1111370.4595959429</v>
      </c>
      <c r="K23" s="105">
        <v>1190203.9661110656</v>
      </c>
      <c r="L23" s="105">
        <v>1128078.5794465889</v>
      </c>
      <c r="M23" s="105">
        <v>1262539.1336293363</v>
      </c>
      <c r="N23" s="105">
        <v>1333903.6228588719</v>
      </c>
      <c r="O23" s="105">
        <v>1359821.4297183042</v>
      </c>
      <c r="P23" s="105">
        <v>1077931.9661152537</v>
      </c>
      <c r="Q23" s="105">
        <v>904908.9431154452</v>
      </c>
      <c r="R23" s="105">
        <v>862727.04776231409</v>
      </c>
      <c r="S23" s="105">
        <v>778227.22753094044</v>
      </c>
      <c r="T23" s="105">
        <v>910625.05107050168</v>
      </c>
      <c r="U23" s="105">
        <v>850227.88084699353</v>
      </c>
      <c r="V23" s="105">
        <v>961686.91444524063</v>
      </c>
      <c r="W23" s="105">
        <v>956849.47653632355</v>
      </c>
      <c r="X23" s="105">
        <v>1102227.6926337734</v>
      </c>
      <c r="Y23" s="105">
        <v>1267648.7048485742</v>
      </c>
      <c r="Z23" s="105">
        <v>1318196.7060921751</v>
      </c>
      <c r="AA23" s="105">
        <v>1300219.9114556555</v>
      </c>
      <c r="AB23" s="105">
        <v>1307484.5026142679</v>
      </c>
      <c r="AC23" s="105">
        <v>1310257.5640808165</v>
      </c>
      <c r="AD23" s="105">
        <v>1344814.6143592848</v>
      </c>
      <c r="AE23" s="105">
        <v>1359658.4367089777</v>
      </c>
      <c r="AF23" s="105">
        <v>1398998.2843286544</v>
      </c>
      <c r="AG23" s="105">
        <v>1346349.9886931295</v>
      </c>
      <c r="AH23" s="105">
        <v>1422087.7783378016</v>
      </c>
      <c r="AI23" s="105">
        <v>1404869.9377579258</v>
      </c>
      <c r="AJ23" s="105">
        <v>1365264.204082388</v>
      </c>
      <c r="AK23" s="105">
        <v>1518748.0439783861</v>
      </c>
      <c r="AL23" s="105">
        <v>1639616.7211083313</v>
      </c>
      <c r="AM23" s="105">
        <v>1731006.4997131682</v>
      </c>
      <c r="AN23" s="105">
        <v>1779273.9234510357</v>
      </c>
      <c r="AO23" s="105">
        <v>1812139.4304089716</v>
      </c>
      <c r="AP23" s="105">
        <v>1925394.0267617572</v>
      </c>
      <c r="AQ23" s="105">
        <v>1885745.3658797329</v>
      </c>
      <c r="AR23" s="105">
        <v>1980777.3694870174</v>
      </c>
      <c r="AS23" s="105">
        <v>2198539.3118748418</v>
      </c>
      <c r="AT23" s="105">
        <v>2317862.7084257682</v>
      </c>
      <c r="AU23" s="105">
        <v>2383929.7456777957</v>
      </c>
      <c r="AV23" s="105">
        <v>2479946.1210460952</v>
      </c>
      <c r="AW23" s="105">
        <v>2596259.191863921</v>
      </c>
      <c r="AX23" s="105">
        <v>2657610.7328389883</v>
      </c>
      <c r="AY23" s="105">
        <v>2655758.4308955795</v>
      </c>
      <c r="AZ23" s="105">
        <v>2729116.9518376123</v>
      </c>
      <c r="BA23" s="105">
        <v>2751830.8553239573</v>
      </c>
      <c r="BB23" s="105">
        <v>2632363.2096517142</v>
      </c>
      <c r="BC23" s="105">
        <v>2746241.9975500307</v>
      </c>
      <c r="BD23" s="136">
        <v>2984636.0180711076</v>
      </c>
    </row>
    <row r="24" spans="1:56" ht="17.25" x14ac:dyDescent="0.4">
      <c r="A24" s="174" t="s">
        <v>6</v>
      </c>
      <c r="B24" s="174"/>
      <c r="C24" s="174"/>
      <c r="D24" s="17"/>
      <c r="E24" s="17"/>
      <c r="F24" s="17"/>
      <c r="G24" s="17"/>
    </row>
  </sheetData>
  <mergeCells count="4">
    <mergeCell ref="A3:C3"/>
    <mergeCell ref="A23:C23"/>
    <mergeCell ref="A2:C2"/>
    <mergeCell ref="A24:C24"/>
  </mergeCells>
  <printOptions horizontalCentered="1" verticalCentered="1"/>
  <pageMargins left="0" right="0" top="0" bottom="0" header="0.31496062992125984" footer="0.31496062992125984"/>
  <pageSetup scale="2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C23"/>
  <sheetViews>
    <sheetView showGridLines="0" rightToLeft="1" view="pageBreakPreview" topLeftCell="A3" zoomScale="80" zoomScaleNormal="100" zoomScaleSheetLayoutView="80" workbookViewId="0">
      <pane xSplit="3" topLeftCell="AD1" activePane="topRight" state="frozen"/>
      <selection activeCell="A4" sqref="A4"/>
      <selection pane="topRight" activeCell="A4" sqref="A4"/>
    </sheetView>
  </sheetViews>
  <sheetFormatPr defaultColWidth="8.75" defaultRowHeight="14.25" x14ac:dyDescent="0.2"/>
  <cols>
    <col min="1" max="2" width="3.375" customWidth="1"/>
    <col min="3" max="3" width="45.625" customWidth="1"/>
    <col min="4" max="55" width="10.625" customWidth="1"/>
  </cols>
  <sheetData>
    <row r="1" spans="1:55" ht="88.15" customHeight="1" x14ac:dyDescent="0.2">
      <c r="A1" s="1"/>
      <c r="B1" s="1"/>
      <c r="C1" s="1"/>
      <c r="J1" s="5"/>
      <c r="K1" s="6"/>
      <c r="M1" s="6"/>
      <c r="N1" s="6"/>
    </row>
    <row r="2" spans="1:55" ht="40.5" customHeight="1" x14ac:dyDescent="0.5">
      <c r="A2" s="180" t="s">
        <v>67</v>
      </c>
      <c r="B2" s="180"/>
      <c r="C2" s="180"/>
      <c r="D2" s="34"/>
      <c r="E2" s="34"/>
      <c r="F2" s="34"/>
      <c r="G2" s="34"/>
    </row>
    <row r="3" spans="1:55" ht="15" customHeight="1" x14ac:dyDescent="0.45">
      <c r="A3" s="178" t="s">
        <v>7</v>
      </c>
      <c r="B3" s="178"/>
      <c r="C3" s="178"/>
      <c r="D3" s="19"/>
      <c r="E3" s="19"/>
      <c r="F3" s="19"/>
    </row>
    <row r="4" spans="1:55" ht="35.25" customHeight="1" x14ac:dyDescent="0.2">
      <c r="A4" s="20"/>
      <c r="B4" s="21"/>
      <c r="C4" s="21"/>
      <c r="D4" s="106">
        <v>1971</v>
      </c>
      <c r="E4" s="71">
        <v>1972</v>
      </c>
      <c r="F4" s="71">
        <v>1973</v>
      </c>
      <c r="G4" s="71">
        <v>1974</v>
      </c>
      <c r="H4" s="71">
        <v>1975</v>
      </c>
      <c r="I4" s="71">
        <v>1976</v>
      </c>
      <c r="J4" s="71">
        <v>1977</v>
      </c>
      <c r="K4" s="71">
        <v>1978</v>
      </c>
      <c r="L4" s="71">
        <v>1979</v>
      </c>
      <c r="M4" s="71">
        <v>1980</v>
      </c>
      <c r="N4" s="71">
        <v>1981</v>
      </c>
      <c r="O4" s="71">
        <v>1982</v>
      </c>
      <c r="P4" s="71">
        <v>1983</v>
      </c>
      <c r="Q4" s="71">
        <v>1984</v>
      </c>
      <c r="R4" s="71">
        <v>1985</v>
      </c>
      <c r="S4" s="71">
        <v>1986</v>
      </c>
      <c r="T4" s="71">
        <v>1987</v>
      </c>
      <c r="U4" s="71">
        <v>1988</v>
      </c>
      <c r="V4" s="71">
        <v>1989</v>
      </c>
      <c r="W4" s="71">
        <v>1990</v>
      </c>
      <c r="X4" s="71">
        <v>1991</v>
      </c>
      <c r="Y4" s="71">
        <v>1992</v>
      </c>
      <c r="Z4" s="71">
        <v>1993</v>
      </c>
      <c r="AA4" s="71">
        <v>1994</v>
      </c>
      <c r="AB4" s="71">
        <v>1995</v>
      </c>
      <c r="AC4" s="71">
        <v>1996</v>
      </c>
      <c r="AD4" s="71">
        <v>1997</v>
      </c>
      <c r="AE4" s="71">
        <v>1998</v>
      </c>
      <c r="AF4" s="71">
        <v>1999</v>
      </c>
      <c r="AG4" s="71">
        <v>2000</v>
      </c>
      <c r="AH4" s="71">
        <v>2001</v>
      </c>
      <c r="AI4" s="71">
        <v>2002</v>
      </c>
      <c r="AJ4" s="71">
        <v>2003</v>
      </c>
      <c r="AK4" s="71">
        <v>2004</v>
      </c>
      <c r="AL4" s="71">
        <v>2005</v>
      </c>
      <c r="AM4" s="71">
        <v>2006</v>
      </c>
      <c r="AN4" s="71">
        <v>2007</v>
      </c>
      <c r="AO4" s="71">
        <v>2008</v>
      </c>
      <c r="AP4" s="71">
        <v>2009</v>
      </c>
      <c r="AQ4" s="71">
        <v>2010</v>
      </c>
      <c r="AR4" s="71">
        <v>2011</v>
      </c>
      <c r="AS4" s="71">
        <v>2012</v>
      </c>
      <c r="AT4" s="71">
        <v>2013</v>
      </c>
      <c r="AU4" s="71">
        <v>2014</v>
      </c>
      <c r="AV4" s="71">
        <v>2015</v>
      </c>
      <c r="AW4" s="71">
        <v>2016</v>
      </c>
      <c r="AX4" s="71">
        <v>2017</v>
      </c>
      <c r="AY4" s="71">
        <v>2018</v>
      </c>
      <c r="AZ4" s="71">
        <v>2019</v>
      </c>
      <c r="BA4" s="71">
        <v>2020</v>
      </c>
      <c r="BB4" s="71">
        <v>2021</v>
      </c>
      <c r="BC4" s="71">
        <v>2022</v>
      </c>
    </row>
    <row r="5" spans="1:55" ht="25.15" customHeight="1" x14ac:dyDescent="0.2">
      <c r="A5" s="22" t="s">
        <v>9</v>
      </c>
      <c r="B5" s="23" t="s">
        <v>10</v>
      </c>
      <c r="C5" s="11"/>
      <c r="D5" s="107">
        <v>3.9427302087431428</v>
      </c>
      <c r="E5" s="107">
        <v>5.6845417417792845</v>
      </c>
      <c r="F5" s="107">
        <v>5.7013123547684899</v>
      </c>
      <c r="G5" s="107">
        <v>4.8089610102153131</v>
      </c>
      <c r="H5" s="107">
        <v>6.7997643997024255</v>
      </c>
      <c r="I5" s="107">
        <v>7.6778600175742184</v>
      </c>
      <c r="J5" s="107">
        <v>54.3172676528323</v>
      </c>
      <c r="K5" s="107">
        <v>-12.092460081666403</v>
      </c>
      <c r="L5" s="107">
        <v>-13.048390917232794</v>
      </c>
      <c r="M5" s="107">
        <v>12.888542123550934</v>
      </c>
      <c r="N5" s="107">
        <v>4.5773088865146008</v>
      </c>
      <c r="O5" s="107">
        <v>7.6917331044868718</v>
      </c>
      <c r="P5" s="107">
        <v>8.8590504185120551</v>
      </c>
      <c r="Q5" s="107">
        <v>19.316874291915283</v>
      </c>
      <c r="R5" s="107">
        <v>18.329730053585223</v>
      </c>
      <c r="S5" s="107">
        <v>15.009479713391414</v>
      </c>
      <c r="T5" s="107">
        <v>16.495852442506688</v>
      </c>
      <c r="U5" s="107">
        <v>10.926742365029</v>
      </c>
      <c r="V5" s="107">
        <v>7.0746831995114832</v>
      </c>
      <c r="W5" s="107">
        <v>2.8489866005043609</v>
      </c>
      <c r="X5" s="107">
        <v>2.9643704209200621</v>
      </c>
      <c r="Y5" s="107">
        <v>6.0299352485790649</v>
      </c>
      <c r="Z5" s="107">
        <v>3.5019096168520321</v>
      </c>
      <c r="AA5" s="107">
        <v>-2.1991905883741936</v>
      </c>
      <c r="AB5" s="107">
        <v>1.4366625153538308</v>
      </c>
      <c r="AC5" s="107">
        <v>-0.53195703819898199</v>
      </c>
      <c r="AD5" s="107">
        <v>3.4960683423261685</v>
      </c>
      <c r="AE5" s="107">
        <v>1.0685334962012405</v>
      </c>
      <c r="AF5" s="107">
        <v>2.126893633801302</v>
      </c>
      <c r="AG5" s="107">
        <v>3.9850957237178761</v>
      </c>
      <c r="AH5" s="107">
        <v>0.28163315793368326</v>
      </c>
      <c r="AI5" s="107">
        <v>1.2036443981252205</v>
      </c>
      <c r="AJ5" s="107">
        <v>0.88725448453301681</v>
      </c>
      <c r="AK5" s="107">
        <v>3.4676895394299976</v>
      </c>
      <c r="AL5" s="107">
        <v>0.79448724865216036</v>
      </c>
      <c r="AM5" s="107">
        <v>1.1171032924747379</v>
      </c>
      <c r="AN5" s="107">
        <v>1.9339302870321973</v>
      </c>
      <c r="AO5" s="107">
        <v>1.250725668149073</v>
      </c>
      <c r="AP5" s="107">
        <v>1.2587071982528357</v>
      </c>
      <c r="AQ5" s="107">
        <v>10.032167623925375</v>
      </c>
      <c r="AR5" s="107">
        <v>5.2323769122558588</v>
      </c>
      <c r="AS5" s="107">
        <v>3.1552880738357203</v>
      </c>
      <c r="AT5" s="107">
        <v>4.4858223310722138</v>
      </c>
      <c r="AU5" s="107">
        <v>5.1220793669272808</v>
      </c>
      <c r="AV5" s="107">
        <v>4.6266253280637528</v>
      </c>
      <c r="AW5" s="107">
        <v>5.272507261094745</v>
      </c>
      <c r="AX5" s="107">
        <v>4.4353449601294272</v>
      </c>
      <c r="AY5" s="107">
        <v>2.2882889096732271</v>
      </c>
      <c r="AZ5" s="107">
        <v>2.2373265375367879</v>
      </c>
      <c r="BA5" s="107">
        <v>-1.6589565002038285</v>
      </c>
      <c r="BB5" s="107">
        <v>2.4725886352142084</v>
      </c>
      <c r="BC5" s="107">
        <v>4.0842039118472684</v>
      </c>
    </row>
    <row r="6" spans="1:55" ht="25.15" customHeight="1" x14ac:dyDescent="0.2">
      <c r="A6" s="22" t="s">
        <v>11</v>
      </c>
      <c r="B6" s="23" t="s">
        <v>12</v>
      </c>
      <c r="C6" s="11"/>
      <c r="D6" s="107">
        <v>25.333439144711576</v>
      </c>
      <c r="E6" s="107">
        <v>26.381240006842461</v>
      </c>
      <c r="F6" s="107">
        <v>26.185369835882554</v>
      </c>
      <c r="G6" s="107">
        <v>11.875439435081361</v>
      </c>
      <c r="H6" s="107">
        <v>-18.059970790227624</v>
      </c>
      <c r="I6" s="107">
        <v>24.1412140498187</v>
      </c>
      <c r="J6" s="107">
        <v>7.0775176072084918</v>
      </c>
      <c r="K6" s="107">
        <v>-9.4559779637314278</v>
      </c>
      <c r="L6" s="107">
        <v>14.897869549712667</v>
      </c>
      <c r="M6" s="107">
        <v>4.6567532772332783</v>
      </c>
      <c r="N6" s="107">
        <v>-1.0209032246277161</v>
      </c>
      <c r="O6" s="107">
        <v>-33.132998209603826</v>
      </c>
      <c r="P6" s="107">
        <v>-29.658300286089343</v>
      </c>
      <c r="Q6" s="107">
        <v>-9.2292710677640173</v>
      </c>
      <c r="R6" s="107">
        <v>-21.812286359767654</v>
      </c>
      <c r="S6" s="107">
        <v>47.737781786427519</v>
      </c>
      <c r="T6" s="107">
        <v>-12.895629128672454</v>
      </c>
      <c r="U6" s="107">
        <v>24.386425344920454</v>
      </c>
      <c r="V6" s="107">
        <v>-1.371919928986685</v>
      </c>
      <c r="W6" s="107">
        <v>26.517283065539488</v>
      </c>
      <c r="X6" s="107">
        <v>25.860287293017919</v>
      </c>
      <c r="Y6" s="107">
        <v>3.0275968973286354</v>
      </c>
      <c r="Z6" s="107">
        <v>-3.4239463779240396</v>
      </c>
      <c r="AA6" s="107">
        <v>0.32904748083046798</v>
      </c>
      <c r="AB6" s="107">
        <v>-2.2994360128478775E-3</v>
      </c>
      <c r="AC6" s="107">
        <v>1.2203766743348297</v>
      </c>
      <c r="AD6" s="107">
        <v>-1.1107733504898505</v>
      </c>
      <c r="AE6" s="107">
        <v>3.1751982344529637</v>
      </c>
      <c r="AF6" s="107">
        <v>-8.3829104776633585</v>
      </c>
      <c r="AG6" s="107">
        <v>7.2317675624613145</v>
      </c>
      <c r="AH6" s="107">
        <v>-4.1505750115777573</v>
      </c>
      <c r="AI6" s="107">
        <v>-7.6084349080601328</v>
      </c>
      <c r="AJ6" s="107">
        <v>17.92722138165135</v>
      </c>
      <c r="AK6" s="107">
        <v>6.910760160087321</v>
      </c>
      <c r="AL6" s="107">
        <v>4.3438691821539948</v>
      </c>
      <c r="AM6" s="107">
        <v>-1.4057854214907479</v>
      </c>
      <c r="AN6" s="107">
        <v>-3.9789106907042679</v>
      </c>
      <c r="AO6" s="107">
        <v>4.5298581885696336</v>
      </c>
      <c r="AP6" s="107">
        <v>-9.9300245632076383</v>
      </c>
      <c r="AQ6" s="107">
        <v>-2.6869465264752534E-2</v>
      </c>
      <c r="AR6" s="107">
        <v>13.239894251983102</v>
      </c>
      <c r="AS6" s="107">
        <v>5.1436386466119188</v>
      </c>
      <c r="AT6" s="107">
        <v>-1.4242917476453414</v>
      </c>
      <c r="AU6" s="107">
        <v>0.94406555721879215</v>
      </c>
      <c r="AV6" s="107">
        <v>4.699099486592047</v>
      </c>
      <c r="AW6" s="107">
        <v>2.7734933305399068</v>
      </c>
      <c r="AX6" s="107">
        <v>-3.5102351360482515</v>
      </c>
      <c r="AY6" s="107">
        <v>2.8663015291740663</v>
      </c>
      <c r="AZ6" s="107">
        <v>-3.270645617437566</v>
      </c>
      <c r="BA6" s="107">
        <v>-6.0001501040348728</v>
      </c>
      <c r="BB6" s="107">
        <v>-1.1998222516019297</v>
      </c>
      <c r="BC6" s="107">
        <v>15.83869310134898</v>
      </c>
    </row>
    <row r="7" spans="1:55" s="26" customFormat="1" ht="20.25" customHeight="1" x14ac:dyDescent="0.2">
      <c r="A7" s="24"/>
      <c r="B7" s="24" t="s">
        <v>13</v>
      </c>
      <c r="C7" s="25" t="s">
        <v>14</v>
      </c>
      <c r="D7" s="108">
        <v>25.352200035577368</v>
      </c>
      <c r="E7" s="108">
        <v>26.377028080216974</v>
      </c>
      <c r="F7" s="108">
        <v>26.158813970861445</v>
      </c>
      <c r="G7" s="108">
        <v>11.8232028979902</v>
      </c>
      <c r="H7" s="108">
        <v>-18.132418942890183</v>
      </c>
      <c r="I7" s="108">
        <v>24.22649327790198</v>
      </c>
      <c r="J7" s="108">
        <v>7.089895386661297</v>
      </c>
      <c r="K7" s="108">
        <v>-9.4694952219110888</v>
      </c>
      <c r="L7" s="108">
        <v>14.939160557221001</v>
      </c>
      <c r="M7" s="108">
        <v>4.6652015188311822</v>
      </c>
      <c r="N7" s="108">
        <v>-1.0385492460273582</v>
      </c>
      <c r="O7" s="108">
        <v>-33.222706295641586</v>
      </c>
      <c r="P7" s="108">
        <v>-29.763529259883569</v>
      </c>
      <c r="Q7" s="108">
        <v>-9.2637203039825096</v>
      </c>
      <c r="R7" s="108">
        <v>-21.906379882976097</v>
      </c>
      <c r="S7" s="108">
        <v>48.061329343392146</v>
      </c>
      <c r="T7" s="108">
        <v>-12.940355511222947</v>
      </c>
      <c r="U7" s="108">
        <v>24.496170402321297</v>
      </c>
      <c r="V7" s="108">
        <v>-1.3903495583598442</v>
      </c>
      <c r="W7" s="108">
        <v>26.624042623498241</v>
      </c>
      <c r="X7" s="108">
        <v>25.927608993312319</v>
      </c>
      <c r="Y7" s="108">
        <v>3.036358065888308</v>
      </c>
      <c r="Z7" s="108">
        <v>-3.4449463635567241</v>
      </c>
      <c r="AA7" s="108">
        <v>0.30783304815513191</v>
      </c>
      <c r="AB7" s="108">
        <v>-3.3568929432291839E-2</v>
      </c>
      <c r="AC7" s="108">
        <v>1.2145121467165438</v>
      </c>
      <c r="AD7" s="108">
        <v>-1.1344711743160474</v>
      </c>
      <c r="AE7" s="108">
        <v>3.1724273135605046</v>
      </c>
      <c r="AF7" s="108">
        <v>-8.4170635891872791</v>
      </c>
      <c r="AG7" s="108">
        <v>7.2518551521599761</v>
      </c>
      <c r="AH7" s="108">
        <v>-4.171331133091698</v>
      </c>
      <c r="AI7" s="108">
        <v>-7.6455241187739205</v>
      </c>
      <c r="AJ7" s="108">
        <v>18.004399285985812</v>
      </c>
      <c r="AK7" s="108">
        <v>6.8690183330468528</v>
      </c>
      <c r="AL7" s="108">
        <v>4.3002443477738126</v>
      </c>
      <c r="AM7" s="108">
        <v>-1.4804914327893499</v>
      </c>
      <c r="AN7" s="108">
        <v>-4.0894894686400391</v>
      </c>
      <c r="AO7" s="108">
        <v>4.4616897238156241</v>
      </c>
      <c r="AP7" s="108">
        <v>-10.086528037787602</v>
      </c>
      <c r="AQ7" s="108">
        <v>-0.12763780410482184</v>
      </c>
      <c r="AR7" s="108">
        <v>13.32866164314072</v>
      </c>
      <c r="AS7" s="108">
        <v>5.1534920022786395</v>
      </c>
      <c r="AT7" s="108">
        <v>-1.4645311779889312</v>
      </c>
      <c r="AU7" s="108">
        <v>0.92813149694390518</v>
      </c>
      <c r="AV7" s="108">
        <v>4.709464458938811</v>
      </c>
      <c r="AW7" s="108">
        <v>2.8227352251004589</v>
      </c>
      <c r="AX7" s="108">
        <v>-3.5764764833982667</v>
      </c>
      <c r="AY7" s="108">
        <v>2.8742692439559931</v>
      </c>
      <c r="AZ7" s="108">
        <v>-3.3713073493726569</v>
      </c>
      <c r="BA7" s="108">
        <v>-6.0685241318988687</v>
      </c>
      <c r="BB7" s="108">
        <v>-1.1919122042636161</v>
      </c>
      <c r="BC7" s="108">
        <v>16.081047507928915</v>
      </c>
    </row>
    <row r="8" spans="1:55" s="26" customFormat="1" ht="20.25" customHeight="1" x14ac:dyDescent="0.2">
      <c r="A8" s="24"/>
      <c r="B8" s="24" t="s">
        <v>15</v>
      </c>
      <c r="C8" s="25" t="s">
        <v>16</v>
      </c>
      <c r="D8" s="108">
        <v>12.248707581274545</v>
      </c>
      <c r="E8" s="108">
        <v>29.661760600981523</v>
      </c>
      <c r="F8" s="108">
        <v>46.344818380232141</v>
      </c>
      <c r="G8" s="108">
        <v>46.060221970118306</v>
      </c>
      <c r="H8" s="108">
        <v>18.238282760736183</v>
      </c>
      <c r="I8" s="108">
        <v>-5.4426923303923616</v>
      </c>
      <c r="J8" s="108">
        <v>1.4362834494625787</v>
      </c>
      <c r="K8" s="108">
        <v>-2.9520584029673671</v>
      </c>
      <c r="L8" s="108">
        <v>-3.6353404118650019</v>
      </c>
      <c r="M8" s="108">
        <v>0.13390811110356537</v>
      </c>
      <c r="N8" s="108">
        <v>8.8535565375025698</v>
      </c>
      <c r="O8" s="108">
        <v>12.504472153133634</v>
      </c>
      <c r="P8" s="108">
        <v>2.1166102246648535</v>
      </c>
      <c r="Q8" s="108">
        <v>-2.0745140468248024</v>
      </c>
      <c r="R8" s="108">
        <v>-3.7047129033771995</v>
      </c>
      <c r="S8" s="108">
        <v>-2.7573108567542874</v>
      </c>
      <c r="T8" s="108">
        <v>-2.2674343123405691</v>
      </c>
      <c r="U8" s="108">
        <v>1.1559395563984793</v>
      </c>
      <c r="V8" s="108">
        <v>3.4293323615942768</v>
      </c>
      <c r="W8" s="108">
        <v>5.2716371214955871E-4</v>
      </c>
      <c r="X8" s="108">
        <v>4.6872781382635509</v>
      </c>
      <c r="Y8" s="108">
        <v>-0.28689219610026839</v>
      </c>
      <c r="Z8" s="108">
        <v>4.7854609229164566</v>
      </c>
      <c r="AA8" s="108">
        <v>7.9708922092261787</v>
      </c>
      <c r="AB8" s="108">
        <v>10.46213571134318</v>
      </c>
      <c r="AC8" s="108">
        <v>2.996482067165033</v>
      </c>
      <c r="AD8" s="108">
        <v>5.9420752059186697</v>
      </c>
      <c r="AE8" s="108">
        <v>3.9447833104775611</v>
      </c>
      <c r="AF8" s="108">
        <v>1.0321634881265567</v>
      </c>
      <c r="AG8" s="108">
        <v>2.2120856207688888</v>
      </c>
      <c r="AH8" s="108">
        <v>1.2919087072558</v>
      </c>
      <c r="AI8" s="108">
        <v>1.5922302562535293</v>
      </c>
      <c r="AJ8" s="108">
        <v>0.52270060337895075</v>
      </c>
      <c r="AK8" s="108">
        <v>17.9610735028525</v>
      </c>
      <c r="AL8" s="108">
        <v>14.806720020893962</v>
      </c>
      <c r="AM8" s="108">
        <v>14.871793447564926</v>
      </c>
      <c r="AN8" s="108">
        <v>16.685112490527089</v>
      </c>
      <c r="AO8" s="108">
        <v>15.000597835706756</v>
      </c>
      <c r="AP8" s="108">
        <v>11.906060638710073</v>
      </c>
      <c r="AQ8" s="108">
        <v>11.269686438112814</v>
      </c>
      <c r="AR8" s="108">
        <v>4.3079938709974925</v>
      </c>
      <c r="AS8" s="108">
        <v>4.0664376639784479</v>
      </c>
      <c r="AT8" s="108">
        <v>3.0207660949567838</v>
      </c>
      <c r="AU8" s="108">
        <v>2.6275916839638711</v>
      </c>
      <c r="AV8" s="108">
        <v>3.622114502376391</v>
      </c>
      <c r="AW8" s="108">
        <v>-2.396735231336649</v>
      </c>
      <c r="AX8" s="108">
        <v>3.816811465942834</v>
      </c>
      <c r="AY8" s="108">
        <v>2.0477446042188348</v>
      </c>
      <c r="AZ8" s="108">
        <v>7.1545174926236825</v>
      </c>
      <c r="BA8" s="108">
        <v>0.38550184453596614</v>
      </c>
      <c r="BB8" s="108">
        <v>-1.8910693369923735</v>
      </c>
      <c r="BC8" s="108">
        <v>-5.4912208605259423</v>
      </c>
    </row>
    <row r="9" spans="1:55" ht="25.15" customHeight="1" x14ac:dyDescent="0.2">
      <c r="A9" s="22" t="s">
        <v>17</v>
      </c>
      <c r="B9" s="23" t="s">
        <v>18</v>
      </c>
      <c r="C9" s="23"/>
      <c r="D9" s="107">
        <v>-5.932263054194209E-2</v>
      </c>
      <c r="E9" s="107">
        <v>3.9305978557562042</v>
      </c>
      <c r="F9" s="107">
        <v>7.4745837684293548</v>
      </c>
      <c r="G9" s="107">
        <v>13.371834632479377</v>
      </c>
      <c r="H9" s="107">
        <v>-4.3147771809394584</v>
      </c>
      <c r="I9" s="107">
        <v>11.895608451093835</v>
      </c>
      <c r="J9" s="107">
        <v>6.1088643326105938</v>
      </c>
      <c r="K9" s="107">
        <v>7.3049187721960323</v>
      </c>
      <c r="L9" s="107">
        <v>8.8927828688970578</v>
      </c>
      <c r="M9" s="107">
        <v>3.5453561042735089</v>
      </c>
      <c r="N9" s="107">
        <v>7.4491732721546242</v>
      </c>
      <c r="O9" s="107">
        <v>6.6759055618711187</v>
      </c>
      <c r="P9" s="107">
        <v>7.7755441802961514</v>
      </c>
      <c r="Q9" s="107">
        <v>9.7687104033892496</v>
      </c>
      <c r="R9" s="107">
        <v>12.933690632233834</v>
      </c>
      <c r="S9" s="107">
        <v>9.7484781710187747</v>
      </c>
      <c r="T9" s="107">
        <v>0.38726246222178418</v>
      </c>
      <c r="U9" s="107">
        <v>4.1748709522237135</v>
      </c>
      <c r="V9" s="107">
        <v>-3.1500206292047892</v>
      </c>
      <c r="W9" s="107">
        <v>8.5589402259776364</v>
      </c>
      <c r="X9" s="107">
        <v>-2.6044427252145397</v>
      </c>
      <c r="Y9" s="107">
        <v>4.0062086411886355</v>
      </c>
      <c r="Z9" s="107">
        <v>2.9048447177425203</v>
      </c>
      <c r="AA9" s="107">
        <v>3.2904339908287596</v>
      </c>
      <c r="AB9" s="107">
        <v>3.5558875032736665</v>
      </c>
      <c r="AC9" s="107">
        <v>14.061154645264224</v>
      </c>
      <c r="AD9" s="107">
        <v>2.0941575545380573</v>
      </c>
      <c r="AE9" s="107">
        <v>1.406492138138546</v>
      </c>
      <c r="AF9" s="107">
        <v>2.5642157659891751</v>
      </c>
      <c r="AG9" s="107">
        <v>4.5203163658163135</v>
      </c>
      <c r="AH9" s="107">
        <v>2.9262688794809719</v>
      </c>
      <c r="AI9" s="107">
        <v>2.1327710450383961</v>
      </c>
      <c r="AJ9" s="107">
        <v>8.1306185853351707</v>
      </c>
      <c r="AK9" s="107">
        <v>13.042755241603203</v>
      </c>
      <c r="AL9" s="107">
        <v>6.6780052161194021</v>
      </c>
      <c r="AM9" s="107">
        <v>7.679850284217963</v>
      </c>
      <c r="AN9" s="107">
        <v>7.4472576492939879</v>
      </c>
      <c r="AO9" s="107">
        <v>8.8748026269076092</v>
      </c>
      <c r="AP9" s="107">
        <v>1.615806629359227</v>
      </c>
      <c r="AQ9" s="107">
        <v>8.0773389571945415</v>
      </c>
      <c r="AR9" s="107">
        <v>10.796143786331825</v>
      </c>
      <c r="AS9" s="107">
        <v>4.2098352711616087</v>
      </c>
      <c r="AT9" s="107">
        <v>3.8610029666819656</v>
      </c>
      <c r="AU9" s="107">
        <v>10.625196542079181</v>
      </c>
      <c r="AV9" s="107">
        <v>8.2262795687900478</v>
      </c>
      <c r="AW9" s="107">
        <v>4.916110383023593</v>
      </c>
      <c r="AX9" s="107">
        <v>2.854402074537532</v>
      </c>
      <c r="AY9" s="107">
        <v>-2.8789035496774318</v>
      </c>
      <c r="AZ9" s="107">
        <v>0.36004493056458386</v>
      </c>
      <c r="BA9" s="107">
        <v>-8.5136364438556882</v>
      </c>
      <c r="BB9" s="107">
        <v>8.1667371541665403</v>
      </c>
      <c r="BC9" s="107">
        <v>8.0741055329042837</v>
      </c>
    </row>
    <row r="10" spans="1:55" s="26" customFormat="1" ht="20.25" customHeight="1" x14ac:dyDescent="0.2">
      <c r="A10" s="24"/>
      <c r="B10" s="24" t="s">
        <v>13</v>
      </c>
      <c r="C10" s="25" t="s">
        <v>19</v>
      </c>
      <c r="D10" s="108">
        <v>-2.7219694304122868</v>
      </c>
      <c r="E10" s="108">
        <v>1.5594007033191986</v>
      </c>
      <c r="F10" s="108">
        <v>5.6675195181109785</v>
      </c>
      <c r="G10" s="108">
        <v>0.37514715012491706</v>
      </c>
      <c r="H10" s="108">
        <v>-11.086964977349169</v>
      </c>
      <c r="I10" s="108">
        <v>22.342944643656608</v>
      </c>
      <c r="J10" s="108">
        <v>3.5488916930666079</v>
      </c>
      <c r="K10" s="108">
        <v>6.0265861727199592</v>
      </c>
      <c r="L10" s="108">
        <v>7.2766364797106604</v>
      </c>
      <c r="M10" s="108">
        <v>-0.83504594541922472</v>
      </c>
      <c r="N10" s="108">
        <v>0.48594958853320236</v>
      </c>
      <c r="O10" s="108">
        <v>2.0282348295138917</v>
      </c>
      <c r="P10" s="108">
        <v>7.4857914313413545</v>
      </c>
      <c r="Q10" s="108">
        <v>4.7196255907065279</v>
      </c>
      <c r="R10" s="108">
        <v>19.093093624657271</v>
      </c>
      <c r="S10" s="108">
        <v>19.531840277335661</v>
      </c>
      <c r="T10" s="108">
        <v>1.0119561301644211</v>
      </c>
      <c r="U10" s="108">
        <v>4.8488441782281484</v>
      </c>
      <c r="V10" s="108">
        <v>-7.368937303624719</v>
      </c>
      <c r="W10" s="108">
        <v>15.28347126112854</v>
      </c>
      <c r="X10" s="108">
        <v>-7.8807535994895375</v>
      </c>
      <c r="Y10" s="108">
        <v>4.6899583423882376</v>
      </c>
      <c r="Z10" s="108">
        <v>1.3155209689838614</v>
      </c>
      <c r="AA10" s="108">
        <v>0.29851611801512945</v>
      </c>
      <c r="AB10" s="108">
        <v>-4.0243537987547739</v>
      </c>
      <c r="AC10" s="108">
        <v>13.594976690497873</v>
      </c>
      <c r="AD10" s="108">
        <v>-3.7345134742191703</v>
      </c>
      <c r="AE10" s="108">
        <v>0.9084296903364617</v>
      </c>
      <c r="AF10" s="108">
        <v>-0.81431110667750772</v>
      </c>
      <c r="AG10" s="108">
        <v>3.4568403041039346</v>
      </c>
      <c r="AH10" s="108">
        <v>-0.72347461475574448</v>
      </c>
      <c r="AI10" s="108">
        <v>-2.3873196629788822</v>
      </c>
      <c r="AJ10" s="108">
        <v>10.059689335736039</v>
      </c>
      <c r="AK10" s="108">
        <v>9.2212066142512299</v>
      </c>
      <c r="AL10" s="108">
        <v>3.2397511276765414</v>
      </c>
      <c r="AM10" s="108">
        <v>-0.66001287465486769</v>
      </c>
      <c r="AN10" s="108">
        <v>-2.9529825557013396</v>
      </c>
      <c r="AO10" s="108">
        <v>3.6618396142250589</v>
      </c>
      <c r="AP10" s="108">
        <v>-3.3025297626734726</v>
      </c>
      <c r="AQ10" s="108">
        <v>-1.2267499254566019</v>
      </c>
      <c r="AR10" s="108">
        <v>-0.25540722426616469</v>
      </c>
      <c r="AS10" s="108">
        <v>4.0741106737094697</v>
      </c>
      <c r="AT10" s="108">
        <v>-4.6913344668186028</v>
      </c>
      <c r="AU10" s="108">
        <v>19.576186390215938</v>
      </c>
      <c r="AV10" s="108">
        <v>12.634122232193292</v>
      </c>
      <c r="AW10" s="108">
        <v>13.237980613685792</v>
      </c>
      <c r="AX10" s="108">
        <v>2.0291807610529133</v>
      </c>
      <c r="AY10" s="108">
        <v>-3.2367725856239531</v>
      </c>
      <c r="AZ10" s="108">
        <v>-2.7044881576501467</v>
      </c>
      <c r="BA10" s="108">
        <v>-13.305495505898861</v>
      </c>
      <c r="BB10" s="108">
        <v>16.605854430866458</v>
      </c>
      <c r="BC10" s="108">
        <v>8.329622214181768</v>
      </c>
    </row>
    <row r="11" spans="1:55" s="26" customFormat="1" ht="20.25" customHeight="1" x14ac:dyDescent="0.2">
      <c r="A11" s="24"/>
      <c r="B11" s="24" t="s">
        <v>15</v>
      </c>
      <c r="C11" s="25" t="s">
        <v>20</v>
      </c>
      <c r="D11" s="108">
        <v>13.102493918949619</v>
      </c>
      <c r="E11" s="108">
        <v>14.011804691596993</v>
      </c>
      <c r="F11" s="108">
        <v>14.318249106875129</v>
      </c>
      <c r="G11" s="108">
        <v>58.867895299494307</v>
      </c>
      <c r="H11" s="108">
        <v>10.663441401386436</v>
      </c>
      <c r="I11" s="108">
        <v>-6.6695219899924467</v>
      </c>
      <c r="J11" s="108">
        <v>12.072116810634853</v>
      </c>
      <c r="K11" s="108">
        <v>10.056229349828968</v>
      </c>
      <c r="L11" s="108">
        <v>12.243799620216663</v>
      </c>
      <c r="M11" s="108">
        <v>12.226014471202745</v>
      </c>
      <c r="N11" s="108">
        <v>19.642261397784338</v>
      </c>
      <c r="O11" s="108">
        <v>13.511234931904653</v>
      </c>
      <c r="P11" s="108">
        <v>8.1585745268114351</v>
      </c>
      <c r="Q11" s="108">
        <v>16.401685825236157</v>
      </c>
      <c r="R11" s="108">
        <v>5.6541637782350733</v>
      </c>
      <c r="S11" s="108">
        <v>-3.2847686744074878</v>
      </c>
      <c r="T11" s="108">
        <v>-0.64127550402834288</v>
      </c>
      <c r="U11" s="108">
        <v>3.0467318783857991</v>
      </c>
      <c r="V11" s="108">
        <v>4.0353697778843696</v>
      </c>
      <c r="W11" s="108">
        <v>-1.6384034295547565</v>
      </c>
      <c r="X11" s="108">
        <v>6.7732695660111233</v>
      </c>
      <c r="Y11" s="108">
        <v>2.9577494940812272</v>
      </c>
      <c r="Z11" s="108">
        <v>5.3829098810943776</v>
      </c>
      <c r="AA11" s="108">
        <v>7.775365479184515</v>
      </c>
      <c r="AB11" s="108">
        <v>14.130493124194075</v>
      </c>
      <c r="AC11" s="108">
        <v>14.608034885673945</v>
      </c>
      <c r="AD11" s="108">
        <v>8.8714168964067426</v>
      </c>
      <c r="AE11" s="108">
        <v>1.9185571401638697</v>
      </c>
      <c r="AF11" s="108">
        <v>6.0033003258134272</v>
      </c>
      <c r="AG11" s="108">
        <v>5.5332309458908213</v>
      </c>
      <c r="AH11" s="108">
        <v>6.3340949648825529</v>
      </c>
      <c r="AI11" s="108">
        <v>6.073134293024296</v>
      </c>
      <c r="AJ11" s="108">
        <v>6.583092059091868</v>
      </c>
      <c r="AK11" s="108">
        <v>16.20845194066662</v>
      </c>
      <c r="AL11" s="108">
        <v>9.3549359604527211</v>
      </c>
      <c r="AM11" s="108">
        <v>13.8099374593466</v>
      </c>
      <c r="AN11" s="108">
        <v>14.119856409730374</v>
      </c>
      <c r="AO11" s="108">
        <v>11.718983819029958</v>
      </c>
      <c r="AP11" s="108">
        <v>4.1057116495844355</v>
      </c>
      <c r="AQ11" s="108">
        <v>12.452348023413222</v>
      </c>
      <c r="AR11" s="108">
        <v>15.360706260456425</v>
      </c>
      <c r="AS11" s="108">
        <v>4.2583044810894393</v>
      </c>
      <c r="AT11" s="108">
        <v>6.9097701186429816</v>
      </c>
      <c r="AU11" s="108">
        <v>7.7805685023909774</v>
      </c>
      <c r="AV11" s="108">
        <v>6.672158906132978</v>
      </c>
      <c r="AW11" s="108">
        <v>1.8179886101228533</v>
      </c>
      <c r="AX11" s="108">
        <v>3.1960789472303759</v>
      </c>
      <c r="AY11" s="108">
        <v>-2.7324059617953651</v>
      </c>
      <c r="AZ11" s="108">
        <v>1.6080399071152698</v>
      </c>
      <c r="BA11" s="108">
        <v>-6.6450323671898133</v>
      </c>
      <c r="BB11" s="108">
        <v>5.1106592976419449</v>
      </c>
      <c r="BC11" s="108">
        <v>7.971455227598085</v>
      </c>
    </row>
    <row r="12" spans="1:55" ht="25.15" customHeight="1" x14ac:dyDescent="0.2">
      <c r="A12" s="22" t="s">
        <v>21</v>
      </c>
      <c r="B12" s="23" t="s">
        <v>22</v>
      </c>
      <c r="C12" s="11"/>
      <c r="D12" s="107">
        <v>5.9350252211556125</v>
      </c>
      <c r="E12" s="107">
        <v>6.875392114212616</v>
      </c>
      <c r="F12" s="107">
        <v>15.001237176962618</v>
      </c>
      <c r="G12" s="107">
        <v>-15.606248909061208</v>
      </c>
      <c r="H12" s="107">
        <v>-26.585510845467184</v>
      </c>
      <c r="I12" s="107">
        <v>18.589511693550875</v>
      </c>
      <c r="J12" s="107">
        <v>63.683350123694936</v>
      </c>
      <c r="K12" s="107">
        <v>48.338960006857008</v>
      </c>
      <c r="L12" s="107">
        <v>10.421599555409713</v>
      </c>
      <c r="M12" s="107">
        <v>8.6525645183347422</v>
      </c>
      <c r="N12" s="107">
        <v>2.472735624422711</v>
      </c>
      <c r="O12" s="107">
        <v>14.10768310167181</v>
      </c>
      <c r="P12" s="107">
        <v>9.8464119321549788</v>
      </c>
      <c r="Q12" s="107">
        <v>10.98947184473063</v>
      </c>
      <c r="R12" s="107">
        <v>0.39478985910530184</v>
      </c>
      <c r="S12" s="107">
        <v>4.836388123209673</v>
      </c>
      <c r="T12" s="107">
        <v>5.6859834299613681</v>
      </c>
      <c r="U12" s="107">
        <v>6.3206796730778336</v>
      </c>
      <c r="V12" s="107">
        <v>5.2476400313778129</v>
      </c>
      <c r="W12" s="107">
        <v>52.310982679104825</v>
      </c>
      <c r="X12" s="107">
        <v>8.3086787680274341</v>
      </c>
      <c r="Y12" s="107">
        <v>6.0125834638183164</v>
      </c>
      <c r="Z12" s="107">
        <v>10.085118252998868</v>
      </c>
      <c r="AA12" s="107">
        <v>9.0798448679033186</v>
      </c>
      <c r="AB12" s="107">
        <v>3.0397655884145394</v>
      </c>
      <c r="AC12" s="107">
        <v>-3.1109062853888503</v>
      </c>
      <c r="AD12" s="107">
        <v>10.312814197375175</v>
      </c>
      <c r="AE12" s="107">
        <v>10.828828329001468</v>
      </c>
      <c r="AF12" s="107">
        <v>8.4265639047784475</v>
      </c>
      <c r="AG12" s="107">
        <v>22.04270873656273</v>
      </c>
      <c r="AH12" s="107">
        <v>3.6687761873872802</v>
      </c>
      <c r="AI12" s="107">
        <v>4.3311974320109528</v>
      </c>
      <c r="AJ12" s="107">
        <v>8.4598708473136952</v>
      </c>
      <c r="AK12" s="107">
        <v>9.0978682763084322</v>
      </c>
      <c r="AL12" s="107">
        <v>4.6061784481235009</v>
      </c>
      <c r="AM12" s="107">
        <v>4.8077640942266981</v>
      </c>
      <c r="AN12" s="107">
        <v>4.9950103590139463</v>
      </c>
      <c r="AO12" s="107">
        <v>3.6212992824742969</v>
      </c>
      <c r="AP12" s="107">
        <v>8.9009084831193235</v>
      </c>
      <c r="AQ12" s="107">
        <v>15.643278373217754</v>
      </c>
      <c r="AR12" s="107">
        <v>8.7334755926127485</v>
      </c>
      <c r="AS12" s="107">
        <v>5.8427016771405533</v>
      </c>
      <c r="AT12" s="107">
        <v>1.4567300750023264</v>
      </c>
      <c r="AU12" s="107">
        <v>4.4433578824293107</v>
      </c>
      <c r="AV12" s="107">
        <v>4.6066482336173209</v>
      </c>
      <c r="AW12" s="107">
        <v>1.5428644134480862</v>
      </c>
      <c r="AX12" s="107">
        <v>0.64010700183965241</v>
      </c>
      <c r="AY12" s="107">
        <v>-10.003700106683723</v>
      </c>
      <c r="AZ12" s="107">
        <v>3.4886056085382791</v>
      </c>
      <c r="BA12" s="107">
        <v>-2.8794086147122044</v>
      </c>
      <c r="BB12" s="107">
        <v>4.0061297386231161</v>
      </c>
      <c r="BC12" s="107">
        <v>1.4142237197159062</v>
      </c>
    </row>
    <row r="13" spans="1:55" ht="25.15" customHeight="1" x14ac:dyDescent="0.2">
      <c r="A13" s="22" t="s">
        <v>23</v>
      </c>
      <c r="B13" s="23" t="s">
        <v>24</v>
      </c>
      <c r="C13" s="11"/>
      <c r="D13" s="107">
        <v>7.4057117119879337</v>
      </c>
      <c r="E13" s="107">
        <v>29.026925818860036</v>
      </c>
      <c r="F13" s="107">
        <v>41.264651991678704</v>
      </c>
      <c r="G13" s="107">
        <v>77.543940106207145</v>
      </c>
      <c r="H13" s="107">
        <v>45.860158262623941</v>
      </c>
      <c r="I13" s="107">
        <v>4.1028323338950372</v>
      </c>
      <c r="J13" s="107">
        <v>-1.6295668547519995</v>
      </c>
      <c r="K13" s="107">
        <v>1.612209818251344</v>
      </c>
      <c r="L13" s="107">
        <v>8.2143196660152284</v>
      </c>
      <c r="M13" s="107">
        <v>11.323962961126426</v>
      </c>
      <c r="N13" s="107">
        <v>9.8611173473677383</v>
      </c>
      <c r="O13" s="107">
        <v>-2.1768218071909757</v>
      </c>
      <c r="P13" s="107">
        <v>-9.0457032917024662</v>
      </c>
      <c r="Q13" s="107">
        <v>-13.91488500186307</v>
      </c>
      <c r="R13" s="107">
        <v>-17.310172071967401</v>
      </c>
      <c r="S13" s="107">
        <v>-13.245755195938784</v>
      </c>
      <c r="T13" s="107">
        <v>-3.3662110420345641</v>
      </c>
      <c r="U13" s="107">
        <v>-5.2901157758155222</v>
      </c>
      <c r="V13" s="107">
        <v>-0.66778402842663809</v>
      </c>
      <c r="W13" s="107">
        <v>-0.95830214241992451</v>
      </c>
      <c r="X13" s="107">
        <v>2.7565595757682644</v>
      </c>
      <c r="Y13" s="107">
        <v>-2.0293642230748077</v>
      </c>
      <c r="Z13" s="107">
        <v>2.3412973386286637</v>
      </c>
      <c r="AA13" s="107">
        <v>4.9657403577589889</v>
      </c>
      <c r="AB13" s="107">
        <v>8.9201160206255281</v>
      </c>
      <c r="AC13" s="107">
        <v>7.9415711536998401</v>
      </c>
      <c r="AD13" s="107">
        <v>-0.49225030537721182</v>
      </c>
      <c r="AE13" s="107">
        <v>1.7282203327260675</v>
      </c>
      <c r="AF13" s="107">
        <v>-2.9439721212842471</v>
      </c>
      <c r="AG13" s="107">
        <v>6.9483505157866148</v>
      </c>
      <c r="AH13" s="107">
        <v>1.7005491052715485</v>
      </c>
      <c r="AI13" s="107">
        <v>1.7557970867190278</v>
      </c>
      <c r="AJ13" s="107">
        <v>5.0597812572879235</v>
      </c>
      <c r="AK13" s="107">
        <v>10.033720540443312</v>
      </c>
      <c r="AL13" s="107">
        <v>8.0706338791726182</v>
      </c>
      <c r="AM13" s="107">
        <v>8.7115931741177093</v>
      </c>
      <c r="AN13" s="107">
        <v>12.260575806214135</v>
      </c>
      <c r="AO13" s="107">
        <v>3.7345939107707977</v>
      </c>
      <c r="AP13" s="107">
        <v>2.1486609344850933</v>
      </c>
      <c r="AQ13" s="107">
        <v>10.613535891379613</v>
      </c>
      <c r="AR13" s="107">
        <v>12.692057762198743</v>
      </c>
      <c r="AS13" s="107">
        <v>4.7591600068305837</v>
      </c>
      <c r="AT13" s="107">
        <v>7.7238410289485699</v>
      </c>
      <c r="AU13" s="107">
        <v>6.6431089916313795</v>
      </c>
      <c r="AV13" s="107">
        <v>3.9801215527023288</v>
      </c>
      <c r="AW13" s="107">
        <v>-3.3547519666325343</v>
      </c>
      <c r="AX13" s="107">
        <v>-3.4095235203467382</v>
      </c>
      <c r="AY13" s="107">
        <v>-8.3785292652804344</v>
      </c>
      <c r="AZ13" s="107">
        <v>3.0057303197317538</v>
      </c>
      <c r="BA13" s="107">
        <v>1.9290720092568563</v>
      </c>
      <c r="BB13" s="107">
        <v>1.2028333661431532</v>
      </c>
      <c r="BC13" s="107">
        <v>8.7007935064686137</v>
      </c>
    </row>
    <row r="14" spans="1:55" ht="25.15" customHeight="1" x14ac:dyDescent="0.2">
      <c r="A14" s="22" t="s">
        <v>25</v>
      </c>
      <c r="B14" s="23" t="s">
        <v>26</v>
      </c>
      <c r="C14" s="11"/>
      <c r="D14" s="107">
        <v>5.8342818646674601</v>
      </c>
      <c r="E14" s="107">
        <v>19.750300556118333</v>
      </c>
      <c r="F14" s="107">
        <v>37.464205496537772</v>
      </c>
      <c r="G14" s="107">
        <v>28.158071513989256</v>
      </c>
      <c r="H14" s="107">
        <v>23.957643843826261</v>
      </c>
      <c r="I14" s="107">
        <v>10.480449995102219</v>
      </c>
      <c r="J14" s="107">
        <v>12.71066809861459</v>
      </c>
      <c r="K14" s="107">
        <v>25.548449208065989</v>
      </c>
      <c r="L14" s="107">
        <v>20.483442413455393</v>
      </c>
      <c r="M14" s="107">
        <v>19.012431660988071</v>
      </c>
      <c r="N14" s="107">
        <v>20.968123673801557</v>
      </c>
      <c r="O14" s="107">
        <v>13.047876655260083</v>
      </c>
      <c r="P14" s="107">
        <v>2.4905964059988008</v>
      </c>
      <c r="Q14" s="107">
        <v>-7.1260550732264818</v>
      </c>
      <c r="R14" s="107">
        <v>0.20151962665345025</v>
      </c>
      <c r="S14" s="107">
        <v>-5.0995567135061179</v>
      </c>
      <c r="T14" s="107">
        <v>-2.6467080956338123</v>
      </c>
      <c r="U14" s="107">
        <v>-1.1994324421338547</v>
      </c>
      <c r="V14" s="107">
        <v>-1.3070487932936032</v>
      </c>
      <c r="W14" s="107">
        <v>1.3900571541250315</v>
      </c>
      <c r="X14" s="107">
        <v>5.4445061752195159</v>
      </c>
      <c r="Y14" s="107">
        <v>4.5111501957266569</v>
      </c>
      <c r="Z14" s="107">
        <v>2.6134052984607763</v>
      </c>
      <c r="AA14" s="107">
        <v>-0.54484068630499394</v>
      </c>
      <c r="AB14" s="107">
        <v>-3.9975586516990802</v>
      </c>
      <c r="AC14" s="107">
        <v>3.6888181777563034</v>
      </c>
      <c r="AD14" s="107">
        <v>6.0259426349556549</v>
      </c>
      <c r="AE14" s="107">
        <v>11.500470407678449</v>
      </c>
      <c r="AF14" s="107">
        <v>10.382977169333103</v>
      </c>
      <c r="AG14" s="107">
        <v>-0.99675610797692116</v>
      </c>
      <c r="AH14" s="107">
        <v>4.6228719431182412</v>
      </c>
      <c r="AI14" s="107">
        <v>4.1448422405082681</v>
      </c>
      <c r="AJ14" s="107">
        <v>2.6605763106911837</v>
      </c>
      <c r="AK14" s="107">
        <v>24.028622952427398</v>
      </c>
      <c r="AL14" s="107">
        <v>14.793998147480522</v>
      </c>
      <c r="AM14" s="107">
        <v>16.189646439411362</v>
      </c>
      <c r="AN14" s="107">
        <v>16.469299236256035</v>
      </c>
      <c r="AO14" s="107">
        <v>12.06058855966954</v>
      </c>
      <c r="AP14" s="107">
        <v>8.6410066018149649</v>
      </c>
      <c r="AQ14" s="107">
        <v>16.793647029570621</v>
      </c>
      <c r="AR14" s="107">
        <v>12.675998036281456</v>
      </c>
      <c r="AS14" s="107">
        <v>6.1186586067990731</v>
      </c>
      <c r="AT14" s="107">
        <v>6.8428241709859634</v>
      </c>
      <c r="AU14" s="107">
        <v>6.6195549380554581</v>
      </c>
      <c r="AV14" s="107">
        <v>3.7898025713705437</v>
      </c>
      <c r="AW14" s="107">
        <v>-0.46341982474146448</v>
      </c>
      <c r="AX14" s="107">
        <v>1.5779698576960328</v>
      </c>
      <c r="AY14" s="107">
        <v>-2.3212522240903155</v>
      </c>
      <c r="AZ14" s="107">
        <v>7.6438237662294028</v>
      </c>
      <c r="BA14" s="107">
        <v>-8.7622850068227791</v>
      </c>
      <c r="BB14" s="107">
        <v>16.321862069441167</v>
      </c>
      <c r="BC14" s="107">
        <v>5.6584913556105789</v>
      </c>
    </row>
    <row r="15" spans="1:55" ht="25.15" customHeight="1" x14ac:dyDescent="0.2">
      <c r="A15" s="22" t="s">
        <v>27</v>
      </c>
      <c r="B15" s="23" t="s">
        <v>28</v>
      </c>
      <c r="C15" s="11"/>
      <c r="D15" s="107">
        <v>16.60775841995887</v>
      </c>
      <c r="E15" s="107">
        <v>17.819966890414605</v>
      </c>
      <c r="F15" s="107">
        <v>24.966440575535387</v>
      </c>
      <c r="G15" s="107">
        <v>-4.8725289958223925</v>
      </c>
      <c r="H15" s="107">
        <v>5.3465883169658213</v>
      </c>
      <c r="I15" s="107">
        <v>10.815290556189268</v>
      </c>
      <c r="J15" s="107">
        <v>10.432272636815682</v>
      </c>
      <c r="K15" s="107">
        <v>19.282757911089107</v>
      </c>
      <c r="L15" s="107">
        <v>5.0448268380183521</v>
      </c>
      <c r="M15" s="107">
        <v>-0.81335236066158245</v>
      </c>
      <c r="N15" s="107">
        <v>12.161636505321781</v>
      </c>
      <c r="O15" s="107">
        <v>7.7898936014664883</v>
      </c>
      <c r="P15" s="107">
        <v>6.3646839282887129</v>
      </c>
      <c r="Q15" s="107">
        <v>3.9742736516777768</v>
      </c>
      <c r="R15" s="107">
        <v>-0.2027099633645264</v>
      </c>
      <c r="S15" s="107">
        <v>-3.2278869185285401</v>
      </c>
      <c r="T15" s="107">
        <v>-2.7978724155548633</v>
      </c>
      <c r="U15" s="107">
        <v>0.98945162362065275</v>
      </c>
      <c r="V15" s="107">
        <v>0.44102164460852578</v>
      </c>
      <c r="W15" s="107">
        <v>3.0647310282345046</v>
      </c>
      <c r="X15" s="107">
        <v>4.3172398162392085</v>
      </c>
      <c r="Y15" s="107">
        <v>20.343223101225689</v>
      </c>
      <c r="Z15" s="107">
        <v>7.7663347284014321</v>
      </c>
      <c r="AA15" s="107">
        <v>1.3158822958097289</v>
      </c>
      <c r="AB15" s="107">
        <v>-16.863214999645777</v>
      </c>
      <c r="AC15" s="107">
        <v>3.219765551093559</v>
      </c>
      <c r="AD15" s="107">
        <v>5.4342087996354564</v>
      </c>
      <c r="AE15" s="107">
        <v>4.4227884902814338</v>
      </c>
      <c r="AF15" s="107">
        <v>0.66215486154688108</v>
      </c>
      <c r="AG15" s="107">
        <v>-12.559032240438967</v>
      </c>
      <c r="AH15" s="107">
        <v>7.0864524203672659</v>
      </c>
      <c r="AI15" s="107">
        <v>4.3502441230791362</v>
      </c>
      <c r="AJ15" s="107">
        <v>7.6921857421249769</v>
      </c>
      <c r="AK15" s="107">
        <v>20.448789116880178</v>
      </c>
      <c r="AL15" s="107">
        <v>13.925655637859464</v>
      </c>
      <c r="AM15" s="107">
        <v>19.185935759105035</v>
      </c>
      <c r="AN15" s="107">
        <v>23.622856571616467</v>
      </c>
      <c r="AO15" s="107">
        <v>27.454956800774767</v>
      </c>
      <c r="AP15" s="107">
        <v>13.808374974803257</v>
      </c>
      <c r="AQ15" s="107">
        <v>13.506292099832564</v>
      </c>
      <c r="AR15" s="107">
        <v>15.816192918294931</v>
      </c>
      <c r="AS15" s="107">
        <v>4.9439317245594196</v>
      </c>
      <c r="AT15" s="107">
        <v>6.4498418707811709</v>
      </c>
      <c r="AU15" s="107">
        <v>6.2679667907129755</v>
      </c>
      <c r="AV15" s="107">
        <v>5.8950510319556599</v>
      </c>
      <c r="AW15" s="107">
        <v>2.8473408358509573</v>
      </c>
      <c r="AX15" s="107">
        <v>2.3402144859635143</v>
      </c>
      <c r="AY15" s="107">
        <v>-1.5821052491473608</v>
      </c>
      <c r="AZ15" s="107">
        <v>5.6661246125348868</v>
      </c>
      <c r="BA15" s="107">
        <v>-6.3496202042749559</v>
      </c>
      <c r="BB15" s="107">
        <v>3.4827034182382448</v>
      </c>
      <c r="BC15" s="107">
        <v>1.8720798188872578</v>
      </c>
    </row>
    <row r="16" spans="1:55" ht="25.15" customHeight="1" x14ac:dyDescent="0.2">
      <c r="A16" s="22" t="s">
        <v>29</v>
      </c>
      <c r="B16" s="23" t="s">
        <v>30</v>
      </c>
      <c r="C16" s="11"/>
      <c r="D16" s="107">
        <v>7.1790691462414742</v>
      </c>
      <c r="E16" s="107">
        <v>12.044519162936339</v>
      </c>
      <c r="F16" s="107">
        <v>20.213549639113594</v>
      </c>
      <c r="G16" s="107">
        <v>68.828379348748058</v>
      </c>
      <c r="H16" s="107">
        <v>31.022642765658446</v>
      </c>
      <c r="I16" s="107">
        <v>4.6482211873911439</v>
      </c>
      <c r="J16" s="107">
        <v>-0.3658040910428042</v>
      </c>
      <c r="K16" s="107">
        <v>15.404843065032864</v>
      </c>
      <c r="L16" s="107">
        <v>10.674084812349676</v>
      </c>
      <c r="M16" s="107">
        <v>7.6713977097392387</v>
      </c>
      <c r="N16" s="107">
        <v>8.2836660013337706</v>
      </c>
      <c r="O16" s="107">
        <v>7.145725696498161</v>
      </c>
      <c r="P16" s="107">
        <v>1.6423268329887293</v>
      </c>
      <c r="Q16" s="107">
        <v>-7.204771943222994</v>
      </c>
      <c r="R16" s="107">
        <v>-9.0171170968719849</v>
      </c>
      <c r="S16" s="107">
        <v>-16.222089558042057</v>
      </c>
      <c r="T16" s="107">
        <v>-2.5820247753615746</v>
      </c>
      <c r="U16" s="107">
        <v>1.6926573967687659</v>
      </c>
      <c r="V16" s="107">
        <v>1.1227059671281552</v>
      </c>
      <c r="W16" s="107">
        <v>-1.4582271283940997</v>
      </c>
      <c r="X16" s="107">
        <v>-1.9669008830018555</v>
      </c>
      <c r="Y16" s="107">
        <v>2.8365931733698346</v>
      </c>
      <c r="Z16" s="107">
        <v>-2.4952502421918297</v>
      </c>
      <c r="AA16" s="107">
        <v>-0.72610463459108132</v>
      </c>
      <c r="AB16" s="107">
        <v>-1.290675095653711</v>
      </c>
      <c r="AC16" s="107">
        <v>4.3493303546949562</v>
      </c>
      <c r="AD16" s="107">
        <v>3.4548087388223365</v>
      </c>
      <c r="AE16" s="107">
        <v>-0.69764050629399321</v>
      </c>
      <c r="AF16" s="107">
        <v>5.3291280638240863</v>
      </c>
      <c r="AG16" s="107">
        <v>11.55666666049467</v>
      </c>
      <c r="AH16" s="107">
        <v>3.2640657519048943</v>
      </c>
      <c r="AI16" s="107">
        <v>3.8503499389594253</v>
      </c>
      <c r="AJ16" s="107">
        <v>3.1457943230181797</v>
      </c>
      <c r="AK16" s="107">
        <v>10.800081540240484</v>
      </c>
      <c r="AL16" s="107">
        <v>9.9379367835962427</v>
      </c>
      <c r="AM16" s="107">
        <v>11.175424214522693</v>
      </c>
      <c r="AN16" s="107">
        <v>7.8481345995667766</v>
      </c>
      <c r="AO16" s="107">
        <v>8.9646512317117129</v>
      </c>
      <c r="AP16" s="107">
        <v>5.9819391156296717</v>
      </c>
      <c r="AQ16" s="107">
        <v>2.4620095516039839</v>
      </c>
      <c r="AR16" s="107">
        <v>2.7037799284943134</v>
      </c>
      <c r="AS16" s="107">
        <v>7.5451439195094423</v>
      </c>
      <c r="AT16" s="107">
        <v>9.1815872453730947</v>
      </c>
      <c r="AU16" s="107">
        <v>3.2775722061477524</v>
      </c>
      <c r="AV16" s="107">
        <v>2.2644720806212888</v>
      </c>
      <c r="AW16" s="107">
        <v>2.6646897719910072</v>
      </c>
      <c r="AX16" s="107">
        <v>5.2701594563829985</v>
      </c>
      <c r="AY16" s="107">
        <v>-1.166293616372414</v>
      </c>
      <c r="AZ16" s="107">
        <v>3.5244163099750239</v>
      </c>
      <c r="BA16" s="107">
        <v>3.1756671866000943</v>
      </c>
      <c r="BB16" s="107">
        <v>8.4160440253226625</v>
      </c>
      <c r="BC16" s="107">
        <v>6.033279405533392</v>
      </c>
    </row>
    <row r="17" spans="1:55" s="26" customFormat="1" ht="20.25" customHeight="1" x14ac:dyDescent="0.2">
      <c r="A17" s="24"/>
      <c r="B17" s="24" t="s">
        <v>13</v>
      </c>
      <c r="C17" s="25" t="s">
        <v>31</v>
      </c>
      <c r="D17" s="108">
        <v>8.5518125468945385</v>
      </c>
      <c r="E17" s="108">
        <v>11.656024844368119</v>
      </c>
      <c r="F17" s="108">
        <v>18.262877688837008</v>
      </c>
      <c r="G17" s="108">
        <v>66.328165881758622</v>
      </c>
      <c r="H17" s="108">
        <v>41.747725343047136</v>
      </c>
      <c r="I17" s="108">
        <v>10.32104928398077</v>
      </c>
      <c r="J17" s="108">
        <v>-0.9972419971007298</v>
      </c>
      <c r="K17" s="108">
        <v>15.620212997762977</v>
      </c>
      <c r="L17" s="108">
        <v>9.6083975819066296</v>
      </c>
      <c r="M17" s="108">
        <v>3.3226520311104366</v>
      </c>
      <c r="N17" s="108">
        <v>3.0684161526856286</v>
      </c>
      <c r="O17" s="108">
        <v>5.0384223678361195</v>
      </c>
      <c r="P17" s="108">
        <v>3.0787372360137937</v>
      </c>
      <c r="Q17" s="108">
        <v>-6.6991682790544473</v>
      </c>
      <c r="R17" s="108">
        <v>-10.646267284281578</v>
      </c>
      <c r="S17" s="108">
        <v>-17.516146439392344</v>
      </c>
      <c r="T17" s="108">
        <v>-4.5313011134101799</v>
      </c>
      <c r="U17" s="108">
        <v>-0.14079286080824716</v>
      </c>
      <c r="V17" s="108">
        <v>-3.6514464113309941E-2</v>
      </c>
      <c r="W17" s="108">
        <v>-3.1118140856955563</v>
      </c>
      <c r="X17" s="108">
        <v>0.78808258455200075</v>
      </c>
      <c r="Y17" s="108">
        <v>-1.1326644369960235</v>
      </c>
      <c r="Z17" s="108">
        <v>-4.1562893302162962</v>
      </c>
      <c r="AA17" s="108">
        <v>-3.1658868794220183</v>
      </c>
      <c r="AB17" s="108">
        <v>-0.87322470094022719</v>
      </c>
      <c r="AC17" s="108">
        <v>7.9399520266436525</v>
      </c>
      <c r="AD17" s="108">
        <v>3.2376490719979927</v>
      </c>
      <c r="AE17" s="108">
        <v>-3.6746720602848058</v>
      </c>
      <c r="AF17" s="108">
        <v>3.8317162004258449</v>
      </c>
      <c r="AG17" s="108">
        <v>16.256251977280868</v>
      </c>
      <c r="AH17" s="108">
        <v>1.8882151021445566</v>
      </c>
      <c r="AI17" s="108">
        <v>2.4113335539742025</v>
      </c>
      <c r="AJ17" s="108">
        <v>2.3809179056392509</v>
      </c>
      <c r="AK17" s="108">
        <v>7.883548518539925</v>
      </c>
      <c r="AL17" s="108">
        <v>5.9736385759682378</v>
      </c>
      <c r="AM17" s="108">
        <v>6.0149203131996529</v>
      </c>
      <c r="AN17" s="108">
        <v>2.7314810227657489</v>
      </c>
      <c r="AO17" s="108">
        <v>4.2582125051939386</v>
      </c>
      <c r="AP17" s="108">
        <v>4.2629649693435567</v>
      </c>
      <c r="AQ17" s="108">
        <v>3.8042063688620971</v>
      </c>
      <c r="AR17" s="108">
        <v>3.3465874355204477</v>
      </c>
      <c r="AS17" s="108">
        <v>11.922374972510525</v>
      </c>
      <c r="AT17" s="108">
        <v>13.923187273784592</v>
      </c>
      <c r="AU17" s="108">
        <v>3.4077617247529446</v>
      </c>
      <c r="AV17" s="108">
        <v>3.2381915502008383</v>
      </c>
      <c r="AW17" s="108">
        <v>2.78431687262119</v>
      </c>
      <c r="AX17" s="108">
        <v>5.4835373822665048</v>
      </c>
      <c r="AY17" s="108">
        <v>1.5890608431360533</v>
      </c>
      <c r="AZ17" s="108">
        <v>3.051581796011348</v>
      </c>
      <c r="BA17" s="108">
        <v>0.90945199687453737</v>
      </c>
      <c r="BB17" s="108">
        <v>5.6037210670006061</v>
      </c>
      <c r="BC17" s="108">
        <v>1.2687781516245167</v>
      </c>
    </row>
    <row r="18" spans="1:55" s="26" customFormat="1" ht="20.25" customHeight="1" x14ac:dyDescent="0.2">
      <c r="A18" s="24"/>
      <c r="B18" s="24" t="s">
        <v>15</v>
      </c>
      <c r="C18" s="25" t="s">
        <v>32</v>
      </c>
      <c r="D18" s="108">
        <v>4.097898164263313</v>
      </c>
      <c r="E18" s="108">
        <v>12.953817140637611</v>
      </c>
      <c r="F18" s="108">
        <v>24.72677523474114</v>
      </c>
      <c r="G18" s="108">
        <v>74.313278439819129</v>
      </c>
      <c r="H18" s="108">
        <v>8.5720648950220522</v>
      </c>
      <c r="I18" s="108">
        <v>-10.855091396466889</v>
      </c>
      <c r="J18" s="108">
        <v>1.7697834059941187</v>
      </c>
      <c r="K18" s="108">
        <v>14.696244553999875</v>
      </c>
      <c r="L18" s="108">
        <v>14.208597067204877</v>
      </c>
      <c r="M18" s="108">
        <v>21.513714113833686</v>
      </c>
      <c r="N18" s="108">
        <v>22.398966570908826</v>
      </c>
      <c r="O18" s="108">
        <v>11.948474977986876</v>
      </c>
      <c r="P18" s="108">
        <v>-1.4293209349008151</v>
      </c>
      <c r="Q18" s="108">
        <v>-8.3354121484611596</v>
      </c>
      <c r="R18" s="108">
        <v>-5.3089503076991065</v>
      </c>
      <c r="S18" s="108">
        <v>-13.442662554588765</v>
      </c>
      <c r="T18" s="108">
        <v>1.4076764191487854</v>
      </c>
      <c r="U18" s="108">
        <v>5.2255160630183752</v>
      </c>
      <c r="V18" s="108">
        <v>3.2424831245761965</v>
      </c>
      <c r="W18" s="108">
        <v>1.4695240769129043</v>
      </c>
      <c r="X18" s="108">
        <v>-6.6244916632660704</v>
      </c>
      <c r="Y18" s="108">
        <v>10.079748883197581</v>
      </c>
      <c r="Z18" s="108">
        <v>0.22709868148915291</v>
      </c>
      <c r="AA18" s="108">
        <v>3.0976803422077239</v>
      </c>
      <c r="AB18" s="108">
        <v>-1.9051819868591195</v>
      </c>
      <c r="AC18" s="108">
        <v>-0.99184014747251581</v>
      </c>
      <c r="AD18" s="108">
        <v>3.8069826597023422</v>
      </c>
      <c r="AE18" s="108">
        <v>4.103816033799319</v>
      </c>
      <c r="AF18" s="108">
        <v>7.5637532065736082</v>
      </c>
      <c r="AG18" s="108">
        <v>4.7866921368160575</v>
      </c>
      <c r="AH18" s="108">
        <v>5.4629834561967812</v>
      </c>
      <c r="AI18" s="108">
        <v>6.0722643354363299</v>
      </c>
      <c r="AJ18" s="108">
        <v>4.2860415806911192</v>
      </c>
      <c r="AK18" s="108">
        <v>15.06850501050836</v>
      </c>
      <c r="AL18" s="108">
        <v>15.377520556583434</v>
      </c>
      <c r="AM18" s="108">
        <v>17.679238151181949</v>
      </c>
      <c r="AN18" s="108">
        <v>13.657506165957017</v>
      </c>
      <c r="AO18" s="108">
        <v>13.794582783725133</v>
      </c>
      <c r="AP18" s="108">
        <v>7.5981818996307027</v>
      </c>
      <c r="AQ18" s="108">
        <v>1.2391443220916614</v>
      </c>
      <c r="AR18" s="108">
        <v>2.1032843436651376</v>
      </c>
      <c r="AS18" s="108">
        <v>3.4062453977236942</v>
      </c>
      <c r="AT18" s="108">
        <v>4.3289215718480563</v>
      </c>
      <c r="AU18" s="108">
        <v>3.1320802830261414</v>
      </c>
      <c r="AV18" s="108">
        <v>1.1733933820690936</v>
      </c>
      <c r="AW18" s="108">
        <v>2.527908741336546</v>
      </c>
      <c r="AX18" s="108">
        <v>5.025574050973475</v>
      </c>
      <c r="AY18" s="108">
        <v>-4.3384029442579504</v>
      </c>
      <c r="AZ18" s="108">
        <v>4.1024979270435296</v>
      </c>
      <c r="BA18" s="108">
        <v>5.9183440778622298</v>
      </c>
      <c r="BB18" s="108">
        <v>11.658688676789879</v>
      </c>
      <c r="BC18" s="108">
        <v>11.228910534806019</v>
      </c>
    </row>
    <row r="19" spans="1:55" ht="25.15" customHeight="1" x14ac:dyDescent="0.2">
      <c r="A19" s="22" t="s">
        <v>33</v>
      </c>
      <c r="B19" s="23" t="s">
        <v>34</v>
      </c>
      <c r="C19" s="11"/>
      <c r="D19" s="107">
        <v>10.034736203601796</v>
      </c>
      <c r="E19" s="107">
        <v>16.296545248026504</v>
      </c>
      <c r="F19" s="107">
        <v>4.5902354458184647</v>
      </c>
      <c r="G19" s="107">
        <v>81.090529111025603</v>
      </c>
      <c r="H19" s="107">
        <v>6.1183990207440928</v>
      </c>
      <c r="I19" s="107">
        <v>-23.913317939341425</v>
      </c>
      <c r="J19" s="107">
        <v>2.8594785386313362</v>
      </c>
      <c r="K19" s="107">
        <v>12.401505960022547</v>
      </c>
      <c r="L19" s="107">
        <v>14.352006238574731</v>
      </c>
      <c r="M19" s="107">
        <v>-5.0321443173959182</v>
      </c>
      <c r="N19" s="107">
        <v>18.2713998053502</v>
      </c>
      <c r="O19" s="107">
        <v>7.3837342656652112</v>
      </c>
      <c r="P19" s="107">
        <v>-2.6401485548881993</v>
      </c>
      <c r="Q19" s="107">
        <v>1.3072846361545061</v>
      </c>
      <c r="R19" s="107">
        <v>14.345469423886485</v>
      </c>
      <c r="S19" s="107">
        <v>-4.8087481584313707</v>
      </c>
      <c r="T19" s="107">
        <v>-1.7028019683233993</v>
      </c>
      <c r="U19" s="107">
        <v>3.2670252622894083</v>
      </c>
      <c r="V19" s="107">
        <v>1.4984082029934882</v>
      </c>
      <c r="W19" s="107">
        <v>1.039550044934586</v>
      </c>
      <c r="X19" s="107">
        <v>-0.14517398263338066</v>
      </c>
      <c r="Y19" s="107">
        <v>1.1542817839735591</v>
      </c>
      <c r="Z19" s="107">
        <v>2.8728870429946198</v>
      </c>
      <c r="AA19" s="107">
        <v>5.2213648215277999</v>
      </c>
      <c r="AB19" s="107">
        <v>0.64406294323080715</v>
      </c>
      <c r="AC19" s="107">
        <v>0.34874561917182234</v>
      </c>
      <c r="AD19" s="107">
        <v>3.829520240643177</v>
      </c>
      <c r="AE19" s="107">
        <v>0.87159319905924804</v>
      </c>
      <c r="AF19" s="107">
        <v>3.835417524867708</v>
      </c>
      <c r="AG19" s="107">
        <v>5.3798708974523066</v>
      </c>
      <c r="AH19" s="107">
        <v>5.3013676928188431</v>
      </c>
      <c r="AI19" s="107">
        <v>4.5648627169252194</v>
      </c>
      <c r="AJ19" s="107">
        <v>4.8793171006424387</v>
      </c>
      <c r="AK19" s="107">
        <v>5.0631168048864197</v>
      </c>
      <c r="AL19" s="107">
        <v>4.418883881589835</v>
      </c>
      <c r="AM19" s="107">
        <v>4.0205166550439202</v>
      </c>
      <c r="AN19" s="107">
        <v>6.4608266678593651</v>
      </c>
      <c r="AO19" s="107">
        <v>2.2951773517072809</v>
      </c>
      <c r="AP19" s="107">
        <v>2.1484623125484887</v>
      </c>
      <c r="AQ19" s="107">
        <v>8.1575573585746639</v>
      </c>
      <c r="AR19" s="107">
        <v>10.890776480171496</v>
      </c>
      <c r="AS19" s="107">
        <v>7.0625897881602526</v>
      </c>
      <c r="AT19" s="107">
        <v>10.292884374811791</v>
      </c>
      <c r="AU19" s="107">
        <v>13.826364100704495</v>
      </c>
      <c r="AV19" s="107">
        <v>13.581361861317646</v>
      </c>
      <c r="AW19" s="107">
        <v>14.275909539861857</v>
      </c>
      <c r="AX19" s="107">
        <v>11.265391875521274</v>
      </c>
      <c r="AY19" s="107">
        <v>0.78283557223505795</v>
      </c>
      <c r="AZ19" s="107">
        <v>2.0042792405090353</v>
      </c>
      <c r="BA19" s="107">
        <v>-6.9899287172394651</v>
      </c>
      <c r="BB19" s="107">
        <v>18.917878652415382</v>
      </c>
      <c r="BC19" s="107">
        <v>2.781861431513704</v>
      </c>
    </row>
    <row r="20" spans="1:55" ht="25.15" customHeight="1" x14ac:dyDescent="0.2">
      <c r="A20" s="22" t="s">
        <v>35</v>
      </c>
      <c r="B20" s="23" t="s">
        <v>36</v>
      </c>
      <c r="C20" s="23"/>
      <c r="D20" s="107">
        <v>8.8246978998552663</v>
      </c>
      <c r="E20" s="107">
        <v>10.980166714573159</v>
      </c>
      <c r="F20" s="107">
        <v>14.736632381834426</v>
      </c>
      <c r="G20" s="107">
        <v>20.817444427467976</v>
      </c>
      <c r="H20" s="107">
        <v>20.103458779110397</v>
      </c>
      <c r="I20" s="107">
        <v>2.4234446239257181</v>
      </c>
      <c r="J20" s="107">
        <v>11.221363931310876</v>
      </c>
      <c r="K20" s="107">
        <v>-1.2875258000367751</v>
      </c>
      <c r="L20" s="107">
        <v>-3.3936273813189359</v>
      </c>
      <c r="M20" s="107">
        <v>8.8092811816807455</v>
      </c>
      <c r="N20" s="107">
        <v>6.3558094627903756</v>
      </c>
      <c r="O20" s="107">
        <v>7.3273720814704291</v>
      </c>
      <c r="P20" s="107">
        <v>6.6651238139319844</v>
      </c>
      <c r="Q20" s="107">
        <v>6.4439140811455786</v>
      </c>
      <c r="R20" s="107">
        <v>5.6869139828781528</v>
      </c>
      <c r="S20" s="107">
        <v>0.27000964320151866</v>
      </c>
      <c r="T20" s="107">
        <v>-0.46162723600694733</v>
      </c>
      <c r="U20" s="107">
        <v>0.30917874396136824</v>
      </c>
      <c r="V20" s="107">
        <v>2.6584473126565484</v>
      </c>
      <c r="W20" s="107">
        <v>3.8228092075624147</v>
      </c>
      <c r="X20" s="107">
        <v>2.5904342264231559</v>
      </c>
      <c r="Y20" s="107">
        <v>5.7817988912567131</v>
      </c>
      <c r="Z20" s="107">
        <v>1.5567025410803836</v>
      </c>
      <c r="AA20" s="107">
        <v>0.7739717426497208</v>
      </c>
      <c r="AB20" s="107">
        <v>2.5514473974461964</v>
      </c>
      <c r="AC20" s="107">
        <v>1.195380707409214</v>
      </c>
      <c r="AD20" s="107">
        <v>6.5496656611892803</v>
      </c>
      <c r="AE20" s="107">
        <v>1.7919580419580399</v>
      </c>
      <c r="AF20" s="107">
        <v>0.9172335482172258</v>
      </c>
      <c r="AG20" s="107">
        <v>2.9969431654100447</v>
      </c>
      <c r="AH20" s="107">
        <v>2.3157303855952307</v>
      </c>
      <c r="AI20" s="107">
        <v>2.4096199105589307</v>
      </c>
      <c r="AJ20" s="107">
        <v>2.606911102930269</v>
      </c>
      <c r="AK20" s="107">
        <v>2.182027026665196</v>
      </c>
      <c r="AL20" s="107">
        <v>3.3423516078950399</v>
      </c>
      <c r="AM20" s="107">
        <v>1.8873545848250899</v>
      </c>
      <c r="AN20" s="107">
        <v>1.9251850589115094</v>
      </c>
      <c r="AO20" s="107">
        <v>2.3898380608812886</v>
      </c>
      <c r="AP20" s="107">
        <v>5.0267127771067805</v>
      </c>
      <c r="AQ20" s="107">
        <v>6.829937836169762</v>
      </c>
      <c r="AR20" s="107">
        <v>7.8608307508251301</v>
      </c>
      <c r="AS20" s="107">
        <v>5.3937767631371969</v>
      </c>
      <c r="AT20" s="107">
        <v>4.8566907262869989</v>
      </c>
      <c r="AU20" s="107">
        <v>3.3056287782239764</v>
      </c>
      <c r="AV20" s="107">
        <v>2.2633922584377615</v>
      </c>
      <c r="AW20" s="107">
        <v>0.16622362749541253</v>
      </c>
      <c r="AX20" s="107">
        <v>0.29380936700862037</v>
      </c>
      <c r="AY20" s="107">
        <v>3.9496130418902311</v>
      </c>
      <c r="AZ20" s="107">
        <v>1.7332219896311472</v>
      </c>
      <c r="BA20" s="107">
        <v>-0.59305118478818031</v>
      </c>
      <c r="BB20" s="107">
        <v>1.1485856273855575</v>
      </c>
      <c r="BC20" s="107">
        <v>4.6471437524865564</v>
      </c>
    </row>
    <row r="21" spans="1:55" ht="25.15" customHeight="1" x14ac:dyDescent="0.2">
      <c r="A21" s="76" t="s">
        <v>71</v>
      </c>
      <c r="B21" s="27"/>
      <c r="C21" s="28"/>
      <c r="D21" s="109">
        <v>20.462486592840719</v>
      </c>
      <c r="E21" s="109">
        <v>23.048025390341593</v>
      </c>
      <c r="F21" s="109">
        <v>24.378461143148428</v>
      </c>
      <c r="G21" s="109">
        <v>16.402677007764439</v>
      </c>
      <c r="H21" s="109">
        <v>-8.977946840858408</v>
      </c>
      <c r="I21" s="109">
        <v>17.918279408378666</v>
      </c>
      <c r="J21" s="109">
        <v>7.0039801886396162</v>
      </c>
      <c r="K21" s="109">
        <v>-5.2045125878645422</v>
      </c>
      <c r="L21" s="109">
        <v>12.028271125751488</v>
      </c>
      <c r="M21" s="109">
        <v>5.6792466515432238</v>
      </c>
      <c r="N21" s="109">
        <v>1.9953433359252983</v>
      </c>
      <c r="O21" s="109">
        <v>-20.818967489879327</v>
      </c>
      <c r="P21" s="109">
        <v>-16.180168506607103</v>
      </c>
      <c r="Q21" s="109">
        <v>-4.7356961986233586</v>
      </c>
      <c r="R21" s="109">
        <v>-9.8542378832754451</v>
      </c>
      <c r="S21" s="109">
        <v>17.263670524688621</v>
      </c>
      <c r="T21" s="109">
        <v>-6.714127741208344</v>
      </c>
      <c r="U21" s="109">
        <v>12.288079895365783</v>
      </c>
      <c r="V21" s="109">
        <v>-0.25072628199023939</v>
      </c>
      <c r="W21" s="109">
        <v>15.330163611418612</v>
      </c>
      <c r="X21" s="109">
        <v>15.248213770528935</v>
      </c>
      <c r="Y21" s="109">
        <v>3.7182345226264744</v>
      </c>
      <c r="Z21" s="109">
        <v>-1.371999925607426</v>
      </c>
      <c r="AA21" s="109">
        <v>0.69367359018220043</v>
      </c>
      <c r="AB21" s="109">
        <v>0.32642537541684646</v>
      </c>
      <c r="AC21" s="109">
        <v>2.5218166432567273</v>
      </c>
      <c r="AD21" s="109">
        <v>1.1081063720565822</v>
      </c>
      <c r="AE21" s="109">
        <v>2.8119300277950998</v>
      </c>
      <c r="AF21" s="109">
        <v>-3.7655946374737539</v>
      </c>
      <c r="AG21" s="109">
        <v>5.8691041841349971</v>
      </c>
      <c r="AH21" s="109">
        <v>-1.042376750099379</v>
      </c>
      <c r="AI21" s="109">
        <v>-2.8455253577809003</v>
      </c>
      <c r="AJ21" s="109">
        <v>11.285962369876671</v>
      </c>
      <c r="AK21" s="109">
        <v>7.9641406366531129</v>
      </c>
      <c r="AL21" s="109">
        <v>5.545338747159434</v>
      </c>
      <c r="AM21" s="109">
        <v>2.7603453852355528</v>
      </c>
      <c r="AN21" s="109">
        <v>1.8212197411510118</v>
      </c>
      <c r="AO21" s="109">
        <v>6.1430427113849078</v>
      </c>
      <c r="AP21" s="109">
        <v>-1.9907530541451308</v>
      </c>
      <c r="AQ21" s="109">
        <v>4.9865847268107331</v>
      </c>
      <c r="AR21" s="109">
        <v>10.979334625709299</v>
      </c>
      <c r="AS21" s="109">
        <v>5.3318683724474738</v>
      </c>
      <c r="AT21" s="109">
        <v>2.8905522570561857</v>
      </c>
      <c r="AU21" s="109">
        <v>4.0271110293491006</v>
      </c>
      <c r="AV21" s="109">
        <v>4.6811499863543844</v>
      </c>
      <c r="AW21" s="109">
        <v>2.3938983040198138</v>
      </c>
      <c r="AX21" s="109">
        <v>8.6671212618369964E-3</v>
      </c>
      <c r="AY21" s="109">
        <v>0.44387744280614072</v>
      </c>
      <c r="AZ21" s="109">
        <v>0.60624378562404502</v>
      </c>
      <c r="BA21" s="109">
        <v>-4.4915172131874499</v>
      </c>
      <c r="BB21" s="109">
        <v>3.9434294284566533</v>
      </c>
      <c r="BC21" s="109">
        <v>9.1576181182571332</v>
      </c>
    </row>
    <row r="22" spans="1:55" ht="25.15" customHeight="1" x14ac:dyDescent="0.45">
      <c r="A22" s="29"/>
      <c r="B22" s="30" t="s">
        <v>4</v>
      </c>
      <c r="C22" s="30"/>
      <c r="D22" s="107">
        <v>26.22752247752247</v>
      </c>
      <c r="E22" s="107">
        <v>10.056134953891728</v>
      </c>
      <c r="F22" s="107">
        <v>-1.3271364705044135</v>
      </c>
      <c r="G22" s="107">
        <v>-10.761674218682288</v>
      </c>
      <c r="H22" s="107">
        <v>1.017883138751202</v>
      </c>
      <c r="I22" s="107">
        <v>0.14345651312919472</v>
      </c>
      <c r="J22" s="107">
        <v>26.213130723349536</v>
      </c>
      <c r="K22" s="107">
        <v>-7.9788274630259792</v>
      </c>
      <c r="L22" s="107">
        <v>-8.4147101025961746</v>
      </c>
      <c r="M22" s="107">
        <v>-0.46961189913318435</v>
      </c>
      <c r="N22" s="107">
        <v>-10.756867964697832</v>
      </c>
      <c r="O22" s="107">
        <v>3.9735099337748352</v>
      </c>
      <c r="P22" s="107">
        <v>11.146496815286582</v>
      </c>
      <c r="Q22" s="107">
        <v>7.1633237822349827</v>
      </c>
      <c r="R22" s="107">
        <v>-1.3368983957219598</v>
      </c>
      <c r="S22" s="107">
        <v>-15.447154471544707</v>
      </c>
      <c r="T22" s="107">
        <v>8.0128205128204826</v>
      </c>
      <c r="U22" s="107">
        <v>140.35608308605342</v>
      </c>
      <c r="V22" s="107">
        <v>-18.765432098765416</v>
      </c>
      <c r="W22" s="107">
        <v>3.0395136778115415</v>
      </c>
      <c r="X22" s="107">
        <v>-8.9022096693446855</v>
      </c>
      <c r="Y22" s="107">
        <v>37.882777238397466</v>
      </c>
      <c r="Z22" s="107">
        <v>-0.58186314288637675</v>
      </c>
      <c r="AA22" s="107">
        <v>-12.116536305501072</v>
      </c>
      <c r="AB22" s="107">
        <v>-12.09182752112315</v>
      </c>
      <c r="AC22" s="107">
        <v>16.835853828382241</v>
      </c>
      <c r="AD22" s="107">
        <v>0.63775407371973358</v>
      </c>
      <c r="AE22" s="107">
        <v>11.710283740695317</v>
      </c>
      <c r="AF22" s="107">
        <v>-3.5331556659254915</v>
      </c>
      <c r="AG22" s="107">
        <v>-18.599154771571634</v>
      </c>
      <c r="AH22" s="107">
        <v>-22.978791759985128</v>
      </c>
      <c r="AI22" s="107">
        <v>1.5580367390127634</v>
      </c>
      <c r="AJ22" s="107">
        <v>4.2657813651611605</v>
      </c>
      <c r="AK22" s="107">
        <v>6.9918463918595961</v>
      </c>
      <c r="AL22" s="107">
        <v>10.453573842075187</v>
      </c>
      <c r="AM22" s="107">
        <v>7.3769483599236452</v>
      </c>
      <c r="AN22" s="107">
        <v>5.9024666645691752</v>
      </c>
      <c r="AO22" s="107">
        <v>22.310668282613548</v>
      </c>
      <c r="AP22" s="107">
        <v>-11.004166735376003</v>
      </c>
      <c r="AQ22" s="107">
        <v>12.64854092564785</v>
      </c>
      <c r="AR22" s="107">
        <v>12.927474553055134</v>
      </c>
      <c r="AS22" s="107">
        <v>18.010258237991877</v>
      </c>
      <c r="AT22" s="107">
        <v>-1.8770811069889248</v>
      </c>
      <c r="AU22" s="107">
        <v>4.094246972382237</v>
      </c>
      <c r="AV22" s="107">
        <v>5.7983718427855564</v>
      </c>
      <c r="AW22" s="107">
        <v>-1.3944158858679145</v>
      </c>
      <c r="AX22" s="107">
        <v>-9.989619470143893</v>
      </c>
      <c r="AY22" s="107">
        <v>328.83343692686663</v>
      </c>
      <c r="AZ22" s="107">
        <v>8.2786374397902307</v>
      </c>
      <c r="BA22" s="107">
        <v>0.25390841276428944</v>
      </c>
      <c r="BB22" s="107">
        <v>15.484927055633293</v>
      </c>
      <c r="BC22" s="107">
        <v>-3.8354114843952374</v>
      </c>
    </row>
    <row r="23" spans="1:55" s="16" customFormat="1" ht="35.25" customHeight="1" x14ac:dyDescent="0.2">
      <c r="A23" s="179" t="s">
        <v>5</v>
      </c>
      <c r="B23" s="179"/>
      <c r="C23" s="179"/>
      <c r="D23" s="110">
        <v>20.51221674746327</v>
      </c>
      <c r="E23" s="110">
        <v>22.930640249018097</v>
      </c>
      <c r="F23" s="110">
        <v>24.17052853742274</v>
      </c>
      <c r="G23" s="110">
        <v>16.228065271725953</v>
      </c>
      <c r="H23" s="110">
        <v>-8.9286143142448964</v>
      </c>
      <c r="I23" s="110">
        <v>17.820974197223933</v>
      </c>
      <c r="J23" s="110">
        <v>7.0933598994329827</v>
      </c>
      <c r="K23" s="110">
        <v>-5.2197260665723064</v>
      </c>
      <c r="L23" s="110">
        <v>11.919431556683818</v>
      </c>
      <c r="M23" s="110">
        <v>5.6524576014043078</v>
      </c>
      <c r="N23" s="110">
        <v>1.9430044581395123</v>
      </c>
      <c r="O23" s="110">
        <v>-20.729888310514838</v>
      </c>
      <c r="P23" s="110">
        <v>-16.051386213488428</v>
      </c>
      <c r="Q23" s="110">
        <v>-4.6614519255281266</v>
      </c>
      <c r="R23" s="110">
        <v>-9.7945022647132589</v>
      </c>
      <c r="S23" s="110">
        <v>17.012746259163421</v>
      </c>
      <c r="T23" s="110">
        <v>-6.6324960149632517</v>
      </c>
      <c r="U23" s="110">
        <v>13.109312939398322</v>
      </c>
      <c r="V23" s="110">
        <v>-0.50301588139083719</v>
      </c>
      <c r="W23" s="110">
        <v>15.193425890109793</v>
      </c>
      <c r="X23" s="110">
        <v>15.007880251994692</v>
      </c>
      <c r="Y23" s="110">
        <v>3.9875401639477843</v>
      </c>
      <c r="Z23" s="110">
        <v>-1.3637414320213423</v>
      </c>
      <c r="AA23" s="110">
        <v>0.55872018991614425</v>
      </c>
      <c r="AB23" s="110">
        <v>0.21209134494550597</v>
      </c>
      <c r="AC23" s="110">
        <v>2.6374242153458738</v>
      </c>
      <c r="AD23" s="110">
        <v>1.1037820522767703</v>
      </c>
      <c r="AE23" s="110">
        <v>2.8933625208767779</v>
      </c>
      <c r="AF23" s="110">
        <v>-3.7632852180937135</v>
      </c>
      <c r="AG23" s="110">
        <v>5.6254161459301457</v>
      </c>
      <c r="AH23" s="110">
        <v>-1.2107438684270733</v>
      </c>
      <c r="AI23" s="110">
        <v>-2.819174402631603</v>
      </c>
      <c r="AJ23" s="110">
        <v>11.242061385411972</v>
      </c>
      <c r="AK23" s="110">
        <v>7.958441665763587</v>
      </c>
      <c r="AL23" s="110">
        <v>5.5738501216955285</v>
      </c>
      <c r="AM23" s="110">
        <v>2.7884022241317723</v>
      </c>
      <c r="AN23" s="110">
        <v>1.847130254918298</v>
      </c>
      <c r="AO23" s="110">
        <v>6.2497727521565878</v>
      </c>
      <c r="AP23" s="110">
        <v>-2.0592491890456159</v>
      </c>
      <c r="AQ23" s="110">
        <v>5.0394928884234957</v>
      </c>
      <c r="AR23" s="110">
        <v>10.993761628255101</v>
      </c>
      <c r="AS23" s="110">
        <v>5.4273942661125858</v>
      </c>
      <c r="AT23" s="110">
        <v>2.850342991060856</v>
      </c>
      <c r="AU23" s="110">
        <v>4.0276512150738881</v>
      </c>
      <c r="AV23" s="110">
        <v>4.6901450733438708</v>
      </c>
      <c r="AW23" s="110">
        <v>2.3630745792765566</v>
      </c>
      <c r="AX23" s="110">
        <v>-6.9698015609304775E-2</v>
      </c>
      <c r="AY23" s="110">
        <v>2.7622437375561617</v>
      </c>
      <c r="AZ23" s="110">
        <v>0.83228032683064157</v>
      </c>
      <c r="BA23" s="110">
        <v>-4.3413876779929836</v>
      </c>
      <c r="BB23" s="110">
        <v>4.3261046758583035</v>
      </c>
      <c r="BC23" s="137">
        <v>8.6807361016892202</v>
      </c>
    </row>
  </sheetData>
  <mergeCells count="3">
    <mergeCell ref="A3:C3"/>
    <mergeCell ref="A23:C23"/>
    <mergeCell ref="A2:C2"/>
  </mergeCells>
  <printOptions horizontalCentered="1" verticalCentered="1"/>
  <pageMargins left="0" right="0" top="0" bottom="0" header="0.31496062992125984" footer="0.31496062992125984"/>
  <pageSetup scale="2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D12"/>
  <sheetViews>
    <sheetView showGridLines="0" rightToLeft="1" view="pageBreakPreview" zoomScaleNormal="100" zoomScaleSheetLayoutView="100" workbookViewId="0">
      <pane xSplit="3" topLeftCell="AS1" activePane="topRight" state="frozen"/>
      <selection activeCell="A4" sqref="A4"/>
      <selection pane="topRight" activeCell="A4" sqref="A4"/>
    </sheetView>
  </sheetViews>
  <sheetFormatPr defaultColWidth="13.625" defaultRowHeight="14.25" x14ac:dyDescent="0.2"/>
  <cols>
    <col min="1" max="2" width="3.375" style="37" customWidth="1"/>
    <col min="3" max="3" width="45.625" style="37" customWidth="1"/>
    <col min="4" max="36" width="10.625" style="37" customWidth="1"/>
    <col min="37" max="39" width="10.875" style="37" bestFit="1" customWidth="1"/>
    <col min="40" max="40" width="10.625" style="37" customWidth="1"/>
    <col min="41" max="41" width="10.75" style="37" bestFit="1" customWidth="1"/>
    <col min="42" max="42" width="10.875" style="37" bestFit="1" customWidth="1"/>
    <col min="43" max="43" width="11" style="37" bestFit="1" customWidth="1"/>
    <col min="44" max="44" width="10.875" style="37" bestFit="1" customWidth="1"/>
    <col min="45" max="45" width="11" style="37" bestFit="1" customWidth="1"/>
    <col min="46" max="46" width="10.75" style="37" bestFit="1" customWidth="1"/>
    <col min="47" max="48" width="10.875" style="37" bestFit="1" customWidth="1"/>
    <col min="49" max="49" width="11.125" style="37" bestFit="1" customWidth="1"/>
    <col min="50" max="50" width="10.875" style="37" bestFit="1" customWidth="1"/>
    <col min="51" max="51" width="11.125" style="37" bestFit="1" customWidth="1"/>
    <col min="52" max="52" width="10.625" style="37" customWidth="1"/>
    <col min="53" max="54" width="10.75" style="37" bestFit="1" customWidth="1"/>
    <col min="55" max="56" width="11" style="37" bestFit="1" customWidth="1"/>
    <col min="57" max="16384" width="13.625" style="37"/>
  </cols>
  <sheetData>
    <row r="1" spans="1:56" ht="88.15" customHeight="1" x14ac:dyDescent="0.2">
      <c r="A1" s="35"/>
      <c r="B1" s="35"/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U1" s="36"/>
      <c r="AV1" s="36"/>
      <c r="AW1" s="36"/>
      <c r="AX1" s="36"/>
      <c r="AY1" s="36"/>
      <c r="AZ1" s="2"/>
      <c r="BA1" s="36"/>
    </row>
    <row r="2" spans="1:56" ht="40.15" customHeight="1" x14ac:dyDescent="0.5">
      <c r="A2" s="181" t="s">
        <v>68</v>
      </c>
      <c r="B2" s="181"/>
      <c r="C2" s="181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</row>
    <row r="3" spans="1:56" ht="19.5" x14ac:dyDescent="0.45">
      <c r="A3" s="178" t="s">
        <v>8</v>
      </c>
      <c r="B3" s="178"/>
      <c r="C3" s="17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40"/>
      <c r="BA3" s="40"/>
      <c r="BB3" s="40"/>
      <c r="BC3" s="40"/>
      <c r="BD3" s="40"/>
    </row>
    <row r="4" spans="1:56" ht="35.25" customHeight="1" x14ac:dyDescent="0.2">
      <c r="A4" s="41"/>
      <c r="B4" s="42"/>
      <c r="C4" s="43"/>
      <c r="D4" s="71">
        <v>1970</v>
      </c>
      <c r="E4" s="71">
        <v>1971</v>
      </c>
      <c r="F4" s="71">
        <v>1972</v>
      </c>
      <c r="G4" s="71">
        <v>1973</v>
      </c>
      <c r="H4" s="71">
        <v>1974</v>
      </c>
      <c r="I4" s="71">
        <v>1975</v>
      </c>
      <c r="J4" s="71">
        <v>1976</v>
      </c>
      <c r="K4" s="71">
        <v>1977</v>
      </c>
      <c r="L4" s="71">
        <v>1978</v>
      </c>
      <c r="M4" s="71">
        <v>1979</v>
      </c>
      <c r="N4" s="71">
        <v>1980</v>
      </c>
      <c r="O4" s="71">
        <v>1981</v>
      </c>
      <c r="P4" s="71">
        <v>1982</v>
      </c>
      <c r="Q4" s="71">
        <v>1983</v>
      </c>
      <c r="R4" s="71">
        <v>1984</v>
      </c>
      <c r="S4" s="71">
        <v>1985</v>
      </c>
      <c r="T4" s="71">
        <v>1986</v>
      </c>
      <c r="U4" s="71">
        <v>1987</v>
      </c>
      <c r="V4" s="71">
        <v>1988</v>
      </c>
      <c r="W4" s="71">
        <v>1989</v>
      </c>
      <c r="X4" s="71">
        <v>1990</v>
      </c>
      <c r="Y4" s="71">
        <v>1991</v>
      </c>
      <c r="Z4" s="71">
        <v>1992</v>
      </c>
      <c r="AA4" s="71">
        <v>1993</v>
      </c>
      <c r="AB4" s="71">
        <v>1994</v>
      </c>
      <c r="AC4" s="71">
        <v>1995</v>
      </c>
      <c r="AD4" s="71">
        <v>1996</v>
      </c>
      <c r="AE4" s="71">
        <v>1997</v>
      </c>
      <c r="AF4" s="71">
        <v>1998</v>
      </c>
      <c r="AG4" s="71">
        <v>1999</v>
      </c>
      <c r="AH4" s="71">
        <v>2000</v>
      </c>
      <c r="AI4" s="71">
        <v>2001</v>
      </c>
      <c r="AJ4" s="71">
        <v>2002</v>
      </c>
      <c r="AK4" s="71">
        <v>2003</v>
      </c>
      <c r="AL4" s="71">
        <v>2004</v>
      </c>
      <c r="AM4" s="71">
        <v>2005</v>
      </c>
      <c r="AN4" s="71">
        <v>2006</v>
      </c>
      <c r="AO4" s="71">
        <v>2007</v>
      </c>
      <c r="AP4" s="71">
        <v>2008</v>
      </c>
      <c r="AQ4" s="71">
        <v>2009</v>
      </c>
      <c r="AR4" s="71">
        <v>2010</v>
      </c>
      <c r="AS4" s="71">
        <v>2011</v>
      </c>
      <c r="AT4" s="71">
        <v>2012</v>
      </c>
      <c r="AU4" s="71">
        <v>2013</v>
      </c>
      <c r="AV4" s="71">
        <v>2014</v>
      </c>
      <c r="AW4" s="71">
        <v>2015</v>
      </c>
      <c r="AX4" s="71">
        <v>2016</v>
      </c>
      <c r="AY4" s="71">
        <v>2017</v>
      </c>
      <c r="AZ4" s="71">
        <v>2018</v>
      </c>
      <c r="BA4" s="71">
        <v>2019</v>
      </c>
      <c r="BB4" s="71">
        <v>2020</v>
      </c>
      <c r="BC4" s="71">
        <v>2021</v>
      </c>
      <c r="BD4" s="71" t="s">
        <v>88</v>
      </c>
    </row>
    <row r="5" spans="1:56" ht="25.5" customHeight="1" x14ac:dyDescent="0.2">
      <c r="A5" s="10" t="s">
        <v>0</v>
      </c>
      <c r="B5" s="23" t="s">
        <v>48</v>
      </c>
      <c r="C5" s="44"/>
      <c r="D5" s="111">
        <v>376520.90842767578</v>
      </c>
      <c r="E5" s="111">
        <v>465821.19799929525</v>
      </c>
      <c r="F5" s="111">
        <v>583654.44421587361</v>
      </c>
      <c r="G5" s="111">
        <v>732407.15709953953</v>
      </c>
      <c r="H5" s="111">
        <v>818555.60596714017</v>
      </c>
      <c r="I5" s="111">
        <v>674904.77320254303</v>
      </c>
      <c r="J5" s="111">
        <v>836421.02455219266</v>
      </c>
      <c r="K5" s="111">
        <v>894383.43217575317</v>
      </c>
      <c r="L5" s="111">
        <v>814734.12236207398</v>
      </c>
      <c r="M5" s="111">
        <v>934089.10418062774</v>
      </c>
      <c r="N5" s="111">
        <v>976848.66784190154</v>
      </c>
      <c r="O5" s="111">
        <v>968502.14786448888</v>
      </c>
      <c r="P5" s="111">
        <v>660617.61268840544</v>
      </c>
      <c r="Q5" s="111">
        <v>477397.95415373694</v>
      </c>
      <c r="R5" s="111">
        <v>437212.68918345921</v>
      </c>
      <c r="S5" s="111">
        <v>355458.19229127641</v>
      </c>
      <c r="T5" s="111">
        <v>510432.42479481775</v>
      </c>
      <c r="U5" s="111">
        <v>451647.27842689649</v>
      </c>
      <c r="V5" s="111">
        <v>551082.47088864376</v>
      </c>
      <c r="W5" s="111">
        <v>540652.82594805548</v>
      </c>
      <c r="X5" s="111">
        <v>671819.68170938117</v>
      </c>
      <c r="Y5" s="111">
        <v>828142.52918230521</v>
      </c>
      <c r="Z5" s="111">
        <v>854112.14305133559</v>
      </c>
      <c r="AA5" s="111">
        <v>827228.29696494585</v>
      </c>
      <c r="AB5" s="111">
        <v>836297.59055928118</v>
      </c>
      <c r="AC5" s="111">
        <v>834367.54864507716</v>
      </c>
      <c r="AD5" s="111">
        <v>850853.28964098054</v>
      </c>
      <c r="AE5" s="111">
        <v>840110.65506072727</v>
      </c>
      <c r="AF5" s="111">
        <v>865757.51516710198</v>
      </c>
      <c r="AG5" s="111">
        <v>798133.48969463073</v>
      </c>
      <c r="AH5" s="111">
        <v>845784.55823699571</v>
      </c>
      <c r="AI5" s="111">
        <v>812634.12789712602</v>
      </c>
      <c r="AJ5" s="111">
        <v>753595.33387651411</v>
      </c>
      <c r="AK5" s="111">
        <v>884788.66200120945</v>
      </c>
      <c r="AL5" s="111">
        <v>946763.55298854911</v>
      </c>
      <c r="AM5" s="111">
        <v>986926.7252299526</v>
      </c>
      <c r="AN5" s="111">
        <v>973103.57917876053</v>
      </c>
      <c r="AO5" s="111">
        <v>934755.80035135045</v>
      </c>
      <c r="AP5" s="111">
        <v>976118.46794167941</v>
      </c>
      <c r="AQ5" s="111">
        <v>882949.39238841517</v>
      </c>
      <c r="AR5" s="111">
        <v>880392.57417334104</v>
      </c>
      <c r="AS5" s="111">
        <v>989066.8767052422</v>
      </c>
      <c r="AT5" s="111">
        <v>1039359.3437704107</v>
      </c>
      <c r="AU5" s="111">
        <v>1022386.4507522333</v>
      </c>
      <c r="AV5" s="111">
        <v>1043713.2410147099</v>
      </c>
      <c r="AW5" s="111">
        <v>1098735.4420988904</v>
      </c>
      <c r="AX5" s="111">
        <v>1138336.8376551871</v>
      </c>
      <c r="AY5" s="111">
        <v>1103219.7331954192</v>
      </c>
      <c r="AZ5" s="111">
        <v>1128411.7117484687</v>
      </c>
      <c r="BA5" s="111">
        <v>1091430.1544442864</v>
      </c>
      <c r="BB5" s="111">
        <v>1018919.5031125061</v>
      </c>
      <c r="BC5" s="111">
        <v>1021190.8107896756</v>
      </c>
      <c r="BD5" s="111">
        <v>1177562.5427402717</v>
      </c>
    </row>
    <row r="6" spans="1:56" ht="25.5" customHeight="1" x14ac:dyDescent="0.2">
      <c r="A6" s="12">
        <v>-2</v>
      </c>
      <c r="B6" s="23" t="s">
        <v>49</v>
      </c>
      <c r="C6" s="44"/>
      <c r="D6" s="111">
        <v>103733.09109547785</v>
      </c>
      <c r="E6" s="111">
        <v>112704.711787865</v>
      </c>
      <c r="F6" s="111">
        <v>128210.26414873614</v>
      </c>
      <c r="G6" s="111">
        <v>152999.21258552343</v>
      </c>
      <c r="H6" s="111">
        <v>212081.1107435365</v>
      </c>
      <c r="I6" s="111">
        <v>263201.92695948062</v>
      </c>
      <c r="J6" s="111">
        <v>269778.25529358321</v>
      </c>
      <c r="K6" s="111">
        <v>289293.82607729518</v>
      </c>
      <c r="L6" s="111">
        <v>307338.50398550433</v>
      </c>
      <c r="M6" s="111">
        <v>322949.45989187784</v>
      </c>
      <c r="N6" s="111">
        <v>351580.21678929846</v>
      </c>
      <c r="O6" s="111">
        <v>386433.45398870722</v>
      </c>
      <c r="P6" s="111">
        <v>412234.38670617249</v>
      </c>
      <c r="Q6" s="111">
        <v>421864.78391229489</v>
      </c>
      <c r="R6" s="111">
        <v>419463.69758034311</v>
      </c>
      <c r="S6" s="111">
        <v>416799.2654309721</v>
      </c>
      <c r="T6" s="111">
        <v>395145.01603093615</v>
      </c>
      <c r="U6" s="111">
        <v>393128.53622625105</v>
      </c>
      <c r="V6" s="111">
        <v>397500.07080580952</v>
      </c>
      <c r="W6" s="111">
        <v>405551.37000799895</v>
      </c>
      <c r="X6" s="111">
        <v>419439.16558484483</v>
      </c>
      <c r="Y6" s="111">
        <v>429513.79993715358</v>
      </c>
      <c r="Z6" s="111">
        <v>450306.79787343997</v>
      </c>
      <c r="AA6" s="111">
        <v>459294.0170607327</v>
      </c>
      <c r="AB6" s="111">
        <v>459148.98899059428</v>
      </c>
      <c r="AC6" s="111">
        <v>465307.69726541871</v>
      </c>
      <c r="AD6" s="111">
        <v>481597.38292917382</v>
      </c>
      <c r="AE6" s="111">
        <v>507104.98831668822</v>
      </c>
      <c r="AF6" s="111">
        <v>519340.88942559564</v>
      </c>
      <c r="AG6" s="111">
        <v>534807.72365098924</v>
      </c>
      <c r="AH6" s="111">
        <v>565388.36363315233</v>
      </c>
      <c r="AI6" s="111">
        <v>583829.0555317495</v>
      </c>
      <c r="AJ6" s="111">
        <v>603131.13555581833</v>
      </c>
      <c r="AK6" s="111">
        <v>625057.4462334126</v>
      </c>
      <c r="AL6" s="111">
        <v>683328.8227029118</v>
      </c>
      <c r="AM6" s="111">
        <v>733559.79458521842</v>
      </c>
      <c r="AN6" s="111">
        <v>794874.31088972837</v>
      </c>
      <c r="AO6" s="111">
        <v>865420.85207025078</v>
      </c>
      <c r="AP6" s="111">
        <v>934643.80511855986</v>
      </c>
      <c r="AQ6" s="111">
        <v>989774.3223634247</v>
      </c>
      <c r="AR6" s="111">
        <v>1085716.0953136762</v>
      </c>
      <c r="AS6" s="111">
        <v>1192907.4427098359</v>
      </c>
      <c r="AT6" s="111">
        <v>1258954.9742764863</v>
      </c>
      <c r="AU6" s="111">
        <v>1342361.843689213</v>
      </c>
      <c r="AV6" s="111">
        <v>1416266.092808533</v>
      </c>
      <c r="AW6" s="111">
        <v>1476399.2139739397</v>
      </c>
      <c r="AX6" s="111">
        <v>1498443.9232755974</v>
      </c>
      <c r="AY6" s="111">
        <v>1533789.5607213234</v>
      </c>
      <c r="AZ6" s="111">
        <v>1520302.6715886721</v>
      </c>
      <c r="BA6" s="111">
        <v>1573341.8952407655</v>
      </c>
      <c r="BB6" s="111">
        <v>1526163.8512687336</v>
      </c>
      <c r="BC6" s="111">
        <v>1624256.1095669856</v>
      </c>
      <c r="BD6" s="111">
        <v>1710144.3041038457</v>
      </c>
    </row>
    <row r="7" spans="1:56" ht="20.25" customHeight="1" x14ac:dyDescent="0.2">
      <c r="A7" s="24"/>
      <c r="B7" s="24" t="s">
        <v>13</v>
      </c>
      <c r="C7" s="49" t="s">
        <v>50</v>
      </c>
      <c r="D7" s="112">
        <v>50507.66778941502</v>
      </c>
      <c r="E7" s="112">
        <v>55115.870405562498</v>
      </c>
      <c r="F7" s="112">
        <v>61544.316521211949</v>
      </c>
      <c r="G7" s="112">
        <v>71388.544284405696</v>
      </c>
      <c r="H7" s="112">
        <v>86290.527739303972</v>
      </c>
      <c r="I7" s="112">
        <v>103629.81784141652</v>
      </c>
      <c r="J7" s="112">
        <v>106686.65989050934</v>
      </c>
      <c r="K7" s="112">
        <v>118180.64380272372</v>
      </c>
      <c r="L7" s="112">
        <v>118677.07550420467</v>
      </c>
      <c r="M7" s="112">
        <v>116342.18624705393</v>
      </c>
      <c r="N7" s="112">
        <v>126138.42761193245</v>
      </c>
      <c r="O7" s="112">
        <v>134864.21235335336</v>
      </c>
      <c r="P7" s="112">
        <v>144233.53791124263</v>
      </c>
      <c r="Q7" s="112">
        <v>152652.97573805941</v>
      </c>
      <c r="R7" s="112">
        <v>160766.55383487995</v>
      </c>
      <c r="S7" s="112">
        <v>167743.55702018534</v>
      </c>
      <c r="T7" s="112">
        <v>167269.4539742104</v>
      </c>
      <c r="U7" s="112">
        <v>166370.72258934559</v>
      </c>
      <c r="V7" s="112">
        <v>166893.03176109213</v>
      </c>
      <c r="W7" s="112">
        <v>171051.04084104428</v>
      </c>
      <c r="X7" s="112">
        <v>172628.08457252831</v>
      </c>
      <c r="Y7" s="112">
        <v>176975.94582898542</v>
      </c>
      <c r="Z7" s="112">
        <v>188584.17539367671</v>
      </c>
      <c r="AA7" s="112">
        <v>192190.37357697755</v>
      </c>
      <c r="AB7" s="112">
        <v>201907.17082209905</v>
      </c>
      <c r="AC7" s="112">
        <v>204993.70377368285</v>
      </c>
      <c r="AD7" s="112">
        <v>207978.27440489398</v>
      </c>
      <c r="AE7" s="112">
        <v>220869.47213263364</v>
      </c>
      <c r="AF7" s="112">
        <v>225402.29135100165</v>
      </c>
      <c r="AG7" s="112">
        <v>228232.51189796004</v>
      </c>
      <c r="AH7" s="112">
        <v>223107.90266147492</v>
      </c>
      <c r="AI7" s="112">
        <v>229052.13097623124</v>
      </c>
      <c r="AJ7" s="112">
        <v>235105.17297828381</v>
      </c>
      <c r="AK7" s="112">
        <v>241852.55027106995</v>
      </c>
      <c r="AL7" s="112">
        <v>250047.66759639341</v>
      </c>
      <c r="AM7" s="112">
        <v>260482.37659381208</v>
      </c>
      <c r="AN7" s="112">
        <v>268899.79821550247</v>
      </c>
      <c r="AO7" s="112">
        <v>279255.6507376724</v>
      </c>
      <c r="AP7" s="112">
        <v>292744.43338524783</v>
      </c>
      <c r="AQ7" s="112">
        <v>310406.37366628787</v>
      </c>
      <c r="AR7" s="112">
        <v>332671.12679305789</v>
      </c>
      <c r="AS7" s="112">
        <v>361365.88486004563</v>
      </c>
      <c r="AT7" s="112">
        <v>380535.95032515441</v>
      </c>
      <c r="AU7" s="112">
        <v>399709.25771691545</v>
      </c>
      <c r="AV7" s="112">
        <v>414433.46596581029</v>
      </c>
      <c r="AW7" s="112">
        <v>425729.53526330134</v>
      </c>
      <c r="AX7" s="112">
        <v>428290.28096598561</v>
      </c>
      <c r="AY7" s="112">
        <v>431341.82929055754</v>
      </c>
      <c r="AZ7" s="112">
        <v>443608.74917431833</v>
      </c>
      <c r="BA7" s="112">
        <v>453942.81157745002</v>
      </c>
      <c r="BB7" s="112">
        <v>448375.88469517155</v>
      </c>
      <c r="BC7" s="112">
        <v>456318.16975448036</v>
      </c>
      <c r="BD7" s="112">
        <v>476598.2111723079</v>
      </c>
    </row>
    <row r="8" spans="1:56" ht="20.25" customHeight="1" x14ac:dyDescent="0.2">
      <c r="A8" s="24"/>
      <c r="B8" s="24" t="s">
        <v>15</v>
      </c>
      <c r="C8" s="49" t="s">
        <v>51</v>
      </c>
      <c r="D8" s="112">
        <v>53225.423306062832</v>
      </c>
      <c r="E8" s="112">
        <v>57588.841382302497</v>
      </c>
      <c r="F8" s="112">
        <v>66665.94762752419</v>
      </c>
      <c r="G8" s="112">
        <v>81610.668301117737</v>
      </c>
      <c r="H8" s="112">
        <v>125790.58300423251</v>
      </c>
      <c r="I8" s="112">
        <v>159572.10911806408</v>
      </c>
      <c r="J8" s="112">
        <v>163091.59540307385</v>
      </c>
      <c r="K8" s="112">
        <v>171113.18227457147</v>
      </c>
      <c r="L8" s="112">
        <v>188661.42848129966</v>
      </c>
      <c r="M8" s="112">
        <v>206607.27364482393</v>
      </c>
      <c r="N8" s="112">
        <v>225441.78917736601</v>
      </c>
      <c r="O8" s="112">
        <v>251569.24163535386</v>
      </c>
      <c r="P8" s="112">
        <v>268000.84879492986</v>
      </c>
      <c r="Q8" s="112">
        <v>269211.80817423551</v>
      </c>
      <c r="R8" s="112">
        <v>258697.14374546317</v>
      </c>
      <c r="S8" s="112">
        <v>249055.70841078676</v>
      </c>
      <c r="T8" s="112">
        <v>227875.56205672579</v>
      </c>
      <c r="U8" s="112">
        <v>226757.81363690543</v>
      </c>
      <c r="V8" s="112">
        <v>230607.03904471738</v>
      </c>
      <c r="W8" s="112">
        <v>234500.32916695467</v>
      </c>
      <c r="X8" s="112">
        <v>246811.08101231651</v>
      </c>
      <c r="Y8" s="112">
        <v>252537.85410816819</v>
      </c>
      <c r="Z8" s="112">
        <v>261722.62247976323</v>
      </c>
      <c r="AA8" s="112">
        <v>267103.64348375512</v>
      </c>
      <c r="AB8" s="112">
        <v>257241.8181684952</v>
      </c>
      <c r="AC8" s="112">
        <v>260313.99349173583</v>
      </c>
      <c r="AD8" s="112">
        <v>273619.10852427984</v>
      </c>
      <c r="AE8" s="112">
        <v>286235.51618405455</v>
      </c>
      <c r="AF8" s="112">
        <v>293938.59807459399</v>
      </c>
      <c r="AG8" s="112">
        <v>306575.2117530292</v>
      </c>
      <c r="AH8" s="112">
        <v>342280.46097167744</v>
      </c>
      <c r="AI8" s="112">
        <v>354776.92455551832</v>
      </c>
      <c r="AJ8" s="112">
        <v>368025.96257753455</v>
      </c>
      <c r="AK8" s="112">
        <v>383204.89596234268</v>
      </c>
      <c r="AL8" s="112">
        <v>433281.15510651836</v>
      </c>
      <c r="AM8" s="112">
        <v>473077.41799140634</v>
      </c>
      <c r="AN8" s="112">
        <v>525974.51267422596</v>
      </c>
      <c r="AO8" s="112">
        <v>586165.20133257844</v>
      </c>
      <c r="AP8" s="112">
        <v>641899.37173331203</v>
      </c>
      <c r="AQ8" s="112">
        <v>679367.94869713683</v>
      </c>
      <c r="AR8" s="112">
        <v>753044.96852061828</v>
      </c>
      <c r="AS8" s="112">
        <v>831541.55784979032</v>
      </c>
      <c r="AT8" s="112">
        <v>878419.02395133185</v>
      </c>
      <c r="AU8" s="112">
        <v>942652.5859722977</v>
      </c>
      <c r="AV8" s="112">
        <v>1001832.6268427226</v>
      </c>
      <c r="AW8" s="112">
        <v>1050669.6787106383</v>
      </c>
      <c r="AX8" s="112">
        <v>1070153.6423096119</v>
      </c>
      <c r="AY8" s="112">
        <v>1102447.7314307659</v>
      </c>
      <c r="AZ8" s="112">
        <v>1076693.9224143538</v>
      </c>
      <c r="BA8" s="112">
        <v>1119399.0836633155</v>
      </c>
      <c r="BB8" s="112">
        <v>1077787.966573562</v>
      </c>
      <c r="BC8" s="112">
        <v>1167937.9398125054</v>
      </c>
      <c r="BD8" s="112">
        <v>1233546.0929315379</v>
      </c>
    </row>
    <row r="9" spans="1:56" ht="25.5" customHeight="1" x14ac:dyDescent="0.2">
      <c r="A9" s="75" t="s">
        <v>71</v>
      </c>
      <c r="B9" s="13"/>
      <c r="C9" s="86"/>
      <c r="D9" s="113">
        <v>480253.99952315364</v>
      </c>
      <c r="E9" s="113">
        <v>578525.90978716023</v>
      </c>
      <c r="F9" s="113">
        <v>711864.70836460975</v>
      </c>
      <c r="G9" s="113">
        <v>885406.36968506291</v>
      </c>
      <c r="H9" s="113">
        <v>1030636.7167106767</v>
      </c>
      <c r="I9" s="113">
        <v>938106.70016202366</v>
      </c>
      <c r="J9" s="113">
        <v>1106199.2798457758</v>
      </c>
      <c r="K9" s="113">
        <v>1183677.2582530484</v>
      </c>
      <c r="L9" s="113">
        <v>1122072.6263475784</v>
      </c>
      <c r="M9" s="113">
        <v>1257038.5640725056</v>
      </c>
      <c r="N9" s="113">
        <v>1328428.8846312</v>
      </c>
      <c r="O9" s="113">
        <v>1354935.601853196</v>
      </c>
      <c r="P9" s="113">
        <v>1072851.9993945779</v>
      </c>
      <c r="Q9" s="113">
        <v>899262.73806603183</v>
      </c>
      <c r="R9" s="113">
        <v>856676.38676380226</v>
      </c>
      <c r="S9" s="113">
        <v>772257.45772224851</v>
      </c>
      <c r="T9" s="113">
        <v>905577.44082575385</v>
      </c>
      <c r="U9" s="113">
        <v>844775.81465314748</v>
      </c>
      <c r="V9" s="113">
        <v>948582.54169445322</v>
      </c>
      <c r="W9" s="113">
        <v>946204.19595605438</v>
      </c>
      <c r="X9" s="113">
        <v>1091258.8472942261</v>
      </c>
      <c r="Y9" s="113">
        <v>1257656.3291194588</v>
      </c>
      <c r="Z9" s="113">
        <v>1304418.9409247756</v>
      </c>
      <c r="AA9" s="113">
        <v>1286522.3140256787</v>
      </c>
      <c r="AB9" s="113">
        <v>1295446.5795498756</v>
      </c>
      <c r="AC9" s="113">
        <v>1299675.245910496</v>
      </c>
      <c r="AD9" s="113">
        <v>1332450.6725701543</v>
      </c>
      <c r="AE9" s="113">
        <v>1347215.6433774154</v>
      </c>
      <c r="AF9" s="113">
        <v>1385098.4045926975</v>
      </c>
      <c r="AG9" s="113">
        <v>1332941.2133456198</v>
      </c>
      <c r="AH9" s="113">
        <v>1411172.921870148</v>
      </c>
      <c r="AI9" s="113">
        <v>1396463.1834288756</v>
      </c>
      <c r="AJ9" s="113">
        <v>1356726.4694323326</v>
      </c>
      <c r="AK9" s="113">
        <v>1509846.1082346221</v>
      </c>
      <c r="AL9" s="113">
        <v>1630092.3756914609</v>
      </c>
      <c r="AM9" s="113">
        <v>1720486.5198151711</v>
      </c>
      <c r="AN9" s="113">
        <v>1767977.8900684889</v>
      </c>
      <c r="AO9" s="113">
        <v>1800176.6524216011</v>
      </c>
      <c r="AP9" s="113">
        <v>1910762.2730602394</v>
      </c>
      <c r="AQ9" s="113">
        <v>1872723.7147518399</v>
      </c>
      <c r="AR9" s="113">
        <v>1966108.6694870172</v>
      </c>
      <c r="AS9" s="113">
        <v>2181974.319415078</v>
      </c>
      <c r="AT9" s="113">
        <v>2298314.3180468972</v>
      </c>
      <c r="AU9" s="113">
        <v>2364748.2944414462</v>
      </c>
      <c r="AV9" s="113">
        <v>2459979.3338232432</v>
      </c>
      <c r="AW9" s="113">
        <v>2575134.6560728299</v>
      </c>
      <c r="AX9" s="113">
        <v>2636780.7609307845</v>
      </c>
      <c r="AY9" s="113">
        <v>2637009.2939167423</v>
      </c>
      <c r="AZ9" s="113">
        <v>2648714.383337141</v>
      </c>
      <c r="BA9" s="113">
        <v>2664772.0496850517</v>
      </c>
      <c r="BB9" s="113">
        <v>2545083.35438124</v>
      </c>
      <c r="BC9" s="113">
        <v>2645446.9203566611</v>
      </c>
      <c r="BD9" s="113">
        <v>2887706.8468441172</v>
      </c>
    </row>
    <row r="10" spans="1:56" ht="25.5" customHeight="1" x14ac:dyDescent="0.2">
      <c r="A10" s="46"/>
      <c r="B10" s="23" t="s">
        <v>4</v>
      </c>
      <c r="C10" s="44"/>
      <c r="D10" s="111">
        <v>4178.7975626191701</v>
      </c>
      <c r="E10" s="111">
        <v>5274.7926326452744</v>
      </c>
      <c r="F10" s="111">
        <v>5805.2328983220214</v>
      </c>
      <c r="G10" s="111">
        <v>5728.18953533067</v>
      </c>
      <c r="H10" s="111">
        <v>5111.7404389097319</v>
      </c>
      <c r="I10" s="111">
        <v>5163.7719829341204</v>
      </c>
      <c r="J10" s="111">
        <v>5171.1797501667797</v>
      </c>
      <c r="K10" s="111">
        <v>6526.7078580173775</v>
      </c>
      <c r="L10" s="111">
        <v>6005.9530990104122</v>
      </c>
      <c r="M10" s="111">
        <v>5500.5695568307947</v>
      </c>
      <c r="N10" s="111">
        <v>5474.7382276718199</v>
      </c>
      <c r="O10" s="111">
        <v>4885.8278651083237</v>
      </c>
      <c r="P10" s="111">
        <v>5079.9667206755421</v>
      </c>
      <c r="Q10" s="111">
        <v>5646.20504941326</v>
      </c>
      <c r="R10" s="111">
        <v>6050.6609985116329</v>
      </c>
      <c r="S10" s="111">
        <v>5969.7698086919572</v>
      </c>
      <c r="T10" s="111">
        <v>5047.6102447476724</v>
      </c>
      <c r="U10" s="111">
        <v>5452.0661938460426</v>
      </c>
      <c r="V10" s="111">
        <v>13104.372750787225</v>
      </c>
      <c r="W10" s="111">
        <v>10645.280580269129</v>
      </c>
      <c r="X10" s="111">
        <v>10968.845339547826</v>
      </c>
      <c r="Y10" s="111">
        <v>9992.375729115136</v>
      </c>
      <c r="Z10" s="111">
        <v>13777.765167399517</v>
      </c>
      <c r="AA10" s="111">
        <v>13697.597429976982</v>
      </c>
      <c r="AB10" s="111">
        <v>12037.92306439244</v>
      </c>
      <c r="AC10" s="111">
        <v>10582.318170320605</v>
      </c>
      <c r="AD10" s="111">
        <v>12363.941789130115</v>
      </c>
      <c r="AE10" s="111">
        <v>12442.793331562629</v>
      </c>
      <c r="AF10" s="111">
        <v>13899.879735956927</v>
      </c>
      <c r="AG10" s="111">
        <v>13408.775347509136</v>
      </c>
      <c r="AH10" s="111">
        <v>10914.85646765357</v>
      </c>
      <c r="AI10" s="111">
        <v>8406.7543290501872</v>
      </c>
      <c r="AJ10" s="111">
        <v>8537.734650055334</v>
      </c>
      <c r="AK10" s="111">
        <v>8901.9357437643012</v>
      </c>
      <c r="AL10" s="111">
        <v>9524.3454168703447</v>
      </c>
      <c r="AM10" s="111">
        <v>10519.979897997191</v>
      </c>
      <c r="AN10" s="111">
        <v>11296.033382546791</v>
      </c>
      <c r="AO10" s="111">
        <v>11962.777987370222</v>
      </c>
      <c r="AP10" s="111">
        <v>14631.753701517906</v>
      </c>
      <c r="AQ10" s="111">
        <v>13021.651127893325</v>
      </c>
      <c r="AR10" s="111">
        <v>14668.699999999997</v>
      </c>
      <c r="AS10" s="111">
        <v>16564.992459763995</v>
      </c>
      <c r="AT10" s="111">
        <v>19548.390378871372</v>
      </c>
      <c r="AU10" s="111">
        <v>19181.451236349138</v>
      </c>
      <c r="AV10" s="111">
        <v>19966.787222852337</v>
      </c>
      <c r="AW10" s="111">
        <v>21124.535791091112</v>
      </c>
      <c r="AX10" s="111">
        <v>20829.971908204283</v>
      </c>
      <c r="AY10" s="111">
        <v>18749.136978836803</v>
      </c>
      <c r="AZ10" s="111">
        <v>80402.568500471942</v>
      </c>
      <c r="BA10" s="111">
        <v>87058.805638904989</v>
      </c>
      <c r="BB10" s="111">
        <v>87279.855270474291</v>
      </c>
      <c r="BC10" s="111">
        <v>100795.07719336954</v>
      </c>
      <c r="BD10" s="111">
        <v>96929.171226990002</v>
      </c>
    </row>
    <row r="11" spans="1:56" s="47" customFormat="1" ht="35.25" customHeight="1" x14ac:dyDescent="0.2">
      <c r="A11" s="182" t="s">
        <v>52</v>
      </c>
      <c r="B11" s="182"/>
      <c r="C11" s="182"/>
      <c r="D11" s="105">
        <v>484432.79708577279</v>
      </c>
      <c r="E11" s="105">
        <v>583800.70241980546</v>
      </c>
      <c r="F11" s="105">
        <v>717669.9412629318</v>
      </c>
      <c r="G11" s="105">
        <v>891134.55922039354</v>
      </c>
      <c r="H11" s="105">
        <v>1035748.4571495864</v>
      </c>
      <c r="I11" s="105">
        <v>943270.47214495775</v>
      </c>
      <c r="J11" s="105">
        <v>1111370.4595959426</v>
      </c>
      <c r="K11" s="105">
        <v>1190203.9661110658</v>
      </c>
      <c r="L11" s="105">
        <v>1128078.5794465889</v>
      </c>
      <c r="M11" s="105">
        <v>1262539.1336293363</v>
      </c>
      <c r="N11" s="105">
        <v>1333903.6228588717</v>
      </c>
      <c r="O11" s="105">
        <v>1359821.4297183044</v>
      </c>
      <c r="P11" s="105">
        <v>1077931.9661152535</v>
      </c>
      <c r="Q11" s="105">
        <v>904908.94311544509</v>
      </c>
      <c r="R11" s="105">
        <v>862727.04776231386</v>
      </c>
      <c r="S11" s="105">
        <v>778227.22753094044</v>
      </c>
      <c r="T11" s="105">
        <v>910625.05107050156</v>
      </c>
      <c r="U11" s="105">
        <v>850227.88084699353</v>
      </c>
      <c r="V11" s="105">
        <v>961686.9144452404</v>
      </c>
      <c r="W11" s="105">
        <v>956849.47653632355</v>
      </c>
      <c r="X11" s="105">
        <v>1102227.6926337739</v>
      </c>
      <c r="Y11" s="105">
        <v>1267648.704848574</v>
      </c>
      <c r="Z11" s="105">
        <v>1318196.7060921751</v>
      </c>
      <c r="AA11" s="105">
        <v>1300219.9114556557</v>
      </c>
      <c r="AB11" s="105">
        <v>1307484.5026142681</v>
      </c>
      <c r="AC11" s="105">
        <v>1310257.5640808167</v>
      </c>
      <c r="AD11" s="105">
        <v>1344814.6143592845</v>
      </c>
      <c r="AE11" s="105">
        <v>1359658.4367089779</v>
      </c>
      <c r="AF11" s="105">
        <v>1398998.2843286544</v>
      </c>
      <c r="AG11" s="105">
        <v>1346349.988693129</v>
      </c>
      <c r="AH11" s="105">
        <v>1422087.7783378016</v>
      </c>
      <c r="AI11" s="105">
        <v>1404869.9377579258</v>
      </c>
      <c r="AJ11" s="105">
        <v>1365264.204082388</v>
      </c>
      <c r="AK11" s="105">
        <v>1518748.0439783863</v>
      </c>
      <c r="AL11" s="105">
        <v>1639616.7211083313</v>
      </c>
      <c r="AM11" s="105">
        <v>1731006.4997131682</v>
      </c>
      <c r="AN11" s="105">
        <v>1779273.9234510357</v>
      </c>
      <c r="AO11" s="105">
        <v>1812139.4304089714</v>
      </c>
      <c r="AP11" s="105">
        <v>1925394.0267617572</v>
      </c>
      <c r="AQ11" s="105">
        <v>1885745.3658797331</v>
      </c>
      <c r="AR11" s="105">
        <v>1980777.3694870172</v>
      </c>
      <c r="AS11" s="105">
        <v>2198539.3118748418</v>
      </c>
      <c r="AT11" s="105">
        <v>2317862.7084257687</v>
      </c>
      <c r="AU11" s="105">
        <v>2383929.7456777953</v>
      </c>
      <c r="AV11" s="105">
        <v>2479946.1210460956</v>
      </c>
      <c r="AW11" s="105">
        <v>2596259.191863921</v>
      </c>
      <c r="AX11" s="105">
        <v>2657610.7328389888</v>
      </c>
      <c r="AY11" s="105">
        <v>2655758.430895579</v>
      </c>
      <c r="AZ11" s="105">
        <v>2729116.9518376128</v>
      </c>
      <c r="BA11" s="105">
        <v>2751830.8553239568</v>
      </c>
      <c r="BB11" s="105">
        <v>2632363.2096517142</v>
      </c>
      <c r="BC11" s="105">
        <v>2746241.9975500307</v>
      </c>
      <c r="BD11" s="136">
        <v>2984636.0180711071</v>
      </c>
    </row>
    <row r="12" spans="1:56" ht="16.5" customHeight="1" x14ac:dyDescent="0.4">
      <c r="A12" s="174" t="s">
        <v>6</v>
      </c>
      <c r="B12" s="174"/>
      <c r="C12" s="174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</row>
  </sheetData>
  <mergeCells count="4">
    <mergeCell ref="A2:C2"/>
    <mergeCell ref="A3:C3"/>
    <mergeCell ref="A11:C11"/>
    <mergeCell ref="A12:C12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C11"/>
  <sheetViews>
    <sheetView showGridLines="0" rightToLeft="1" view="pageBreakPreview" zoomScaleNormal="100" zoomScaleSheetLayoutView="100" workbookViewId="0">
      <pane xSplit="3" topLeftCell="AJ1" activePane="topRight" state="frozen"/>
      <selection activeCell="A4" sqref="A4"/>
      <selection pane="topRight" activeCell="A4" sqref="A4"/>
    </sheetView>
  </sheetViews>
  <sheetFormatPr defaultColWidth="13.625" defaultRowHeight="14.25" x14ac:dyDescent="0.2"/>
  <cols>
    <col min="1" max="2" width="3.375" style="37" customWidth="1"/>
    <col min="3" max="3" width="45.625" style="37" customWidth="1"/>
    <col min="4" max="55" width="10.625" style="37" customWidth="1"/>
    <col min="56" max="16384" width="13.625" style="37"/>
  </cols>
  <sheetData>
    <row r="1" spans="1:55" ht="88.15" customHeight="1" x14ac:dyDescent="0.2">
      <c r="A1" s="35"/>
      <c r="B1" s="35"/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2"/>
      <c r="AY1" s="36"/>
    </row>
    <row r="2" spans="1:55" ht="40.15" customHeight="1" x14ac:dyDescent="0.5">
      <c r="A2" s="181" t="s">
        <v>68</v>
      </c>
      <c r="B2" s="181"/>
      <c r="C2" s="181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</row>
    <row r="3" spans="1:55" ht="19.5" x14ac:dyDescent="0.45">
      <c r="A3" s="178" t="s">
        <v>7</v>
      </c>
      <c r="B3" s="178"/>
      <c r="C3" s="17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40"/>
      <c r="AZ3" s="40"/>
      <c r="BA3" s="40"/>
      <c r="BB3" s="40"/>
      <c r="BC3" s="40"/>
    </row>
    <row r="4" spans="1:55" ht="35.25" customHeight="1" x14ac:dyDescent="0.2">
      <c r="A4" s="41"/>
      <c r="B4" s="42"/>
      <c r="C4" s="43"/>
      <c r="D4" s="106">
        <v>1971</v>
      </c>
      <c r="E4" s="106">
        <v>1972</v>
      </c>
      <c r="F4" s="106">
        <v>1973</v>
      </c>
      <c r="G4" s="106">
        <v>1974</v>
      </c>
      <c r="H4" s="106">
        <v>1975</v>
      </c>
      <c r="I4" s="106">
        <v>1976</v>
      </c>
      <c r="J4" s="106">
        <v>1977</v>
      </c>
      <c r="K4" s="106">
        <v>1978</v>
      </c>
      <c r="L4" s="106">
        <v>1979</v>
      </c>
      <c r="M4" s="106">
        <v>1980</v>
      </c>
      <c r="N4" s="106">
        <v>1981</v>
      </c>
      <c r="O4" s="106">
        <v>1982</v>
      </c>
      <c r="P4" s="106">
        <v>1983</v>
      </c>
      <c r="Q4" s="106">
        <v>1984</v>
      </c>
      <c r="R4" s="106">
        <v>1985</v>
      </c>
      <c r="S4" s="106">
        <v>1986</v>
      </c>
      <c r="T4" s="106">
        <v>1987</v>
      </c>
      <c r="U4" s="106">
        <v>1988</v>
      </c>
      <c r="V4" s="106">
        <v>1989</v>
      </c>
      <c r="W4" s="106">
        <v>1990</v>
      </c>
      <c r="X4" s="106">
        <v>1991</v>
      </c>
      <c r="Y4" s="106">
        <v>1992</v>
      </c>
      <c r="Z4" s="106">
        <v>1993</v>
      </c>
      <c r="AA4" s="106">
        <v>1994</v>
      </c>
      <c r="AB4" s="106">
        <v>1995</v>
      </c>
      <c r="AC4" s="106">
        <v>1996</v>
      </c>
      <c r="AD4" s="106">
        <v>1997</v>
      </c>
      <c r="AE4" s="106">
        <v>1998</v>
      </c>
      <c r="AF4" s="106">
        <v>1999</v>
      </c>
      <c r="AG4" s="106">
        <v>2000</v>
      </c>
      <c r="AH4" s="106">
        <v>2001</v>
      </c>
      <c r="AI4" s="106">
        <v>2002</v>
      </c>
      <c r="AJ4" s="106">
        <v>2003</v>
      </c>
      <c r="AK4" s="106">
        <v>2004</v>
      </c>
      <c r="AL4" s="106">
        <v>2005</v>
      </c>
      <c r="AM4" s="106">
        <v>2006</v>
      </c>
      <c r="AN4" s="106">
        <v>2007</v>
      </c>
      <c r="AO4" s="106">
        <v>2008</v>
      </c>
      <c r="AP4" s="106">
        <v>2009</v>
      </c>
      <c r="AQ4" s="106">
        <v>2010</v>
      </c>
      <c r="AR4" s="106">
        <v>2011</v>
      </c>
      <c r="AS4" s="106">
        <v>2012</v>
      </c>
      <c r="AT4" s="106">
        <v>2013</v>
      </c>
      <c r="AU4" s="106">
        <v>2014</v>
      </c>
      <c r="AV4" s="106">
        <v>2015</v>
      </c>
      <c r="AW4" s="106">
        <v>2016</v>
      </c>
      <c r="AX4" s="106">
        <v>2017</v>
      </c>
      <c r="AY4" s="106">
        <v>2018</v>
      </c>
      <c r="AZ4" s="106">
        <v>2019</v>
      </c>
      <c r="BA4" s="106">
        <v>2020</v>
      </c>
      <c r="BB4" s="106">
        <v>2021</v>
      </c>
      <c r="BC4" s="106">
        <v>2022</v>
      </c>
    </row>
    <row r="5" spans="1:55" ht="25.5" customHeight="1" x14ac:dyDescent="0.2">
      <c r="A5" s="10" t="s">
        <v>0</v>
      </c>
      <c r="B5" s="23" t="s">
        <v>48</v>
      </c>
      <c r="C5" s="44"/>
      <c r="D5" s="114">
        <v>23.717219302516583</v>
      </c>
      <c r="E5" s="114">
        <v>25.295810221319442</v>
      </c>
      <c r="F5" s="114">
        <v>25.486435399890041</v>
      </c>
      <c r="G5" s="114">
        <v>11.762371248359131</v>
      </c>
      <c r="H5" s="114">
        <v>-17.549306573359885</v>
      </c>
      <c r="I5" s="114">
        <v>23.93170974080185</v>
      </c>
      <c r="J5" s="114">
        <v>6.9298123698639387</v>
      </c>
      <c r="K5" s="114">
        <v>-8.9054992465499367</v>
      </c>
      <c r="L5" s="114">
        <v>14.649562175267718</v>
      </c>
      <c r="M5" s="114">
        <v>4.5776750279923277</v>
      </c>
      <c r="N5" s="114">
        <v>-0.85443326609147618</v>
      </c>
      <c r="O5" s="114">
        <v>-31.789762764590392</v>
      </c>
      <c r="P5" s="114">
        <v>-27.734600927312542</v>
      </c>
      <c r="Q5" s="114">
        <v>-8.4175612024799022</v>
      </c>
      <c r="R5" s="114">
        <v>-18.699021989702075</v>
      </c>
      <c r="S5" s="114">
        <v>43.598441635169678</v>
      </c>
      <c r="T5" s="114">
        <v>-11.516734343738364</v>
      </c>
      <c r="U5" s="114">
        <v>22.016116826405678</v>
      </c>
      <c r="V5" s="114">
        <v>-1.8925742500519078</v>
      </c>
      <c r="W5" s="114">
        <v>24.260828662334205</v>
      </c>
      <c r="X5" s="114">
        <v>23.268572167337439</v>
      </c>
      <c r="Y5" s="114">
        <v>3.1358869945578505</v>
      </c>
      <c r="Z5" s="114">
        <v>-3.1475780206503714</v>
      </c>
      <c r="AA5" s="114">
        <v>1.0963471181546964</v>
      </c>
      <c r="AB5" s="114">
        <v>-0.23078410556142614</v>
      </c>
      <c r="AC5" s="114">
        <v>1.9758367907134442</v>
      </c>
      <c r="AD5" s="114">
        <v>-1.2625719041159442</v>
      </c>
      <c r="AE5" s="114">
        <v>3.0527954802002597</v>
      </c>
      <c r="AF5" s="114">
        <v>-7.8109660369992753</v>
      </c>
      <c r="AG5" s="114">
        <v>5.9703131315284708</v>
      </c>
      <c r="AH5" s="114">
        <v>-3.9194887181400588</v>
      </c>
      <c r="AI5" s="114">
        <v>-7.2651137816950921</v>
      </c>
      <c r="AJ5" s="114">
        <v>17.408988913165558</v>
      </c>
      <c r="AK5" s="114">
        <v>7.0044852120013843</v>
      </c>
      <c r="AL5" s="114">
        <v>4.2421544549982428</v>
      </c>
      <c r="AM5" s="114">
        <v>-1.4006253653706011</v>
      </c>
      <c r="AN5" s="114">
        <v>-3.9407705045924502</v>
      </c>
      <c r="AO5" s="114">
        <v>4.4249704120350941</v>
      </c>
      <c r="AP5" s="114">
        <v>-9.5448532748005306</v>
      </c>
      <c r="AQ5" s="114">
        <v>-0.28957698336003546</v>
      </c>
      <c r="AR5" s="114">
        <v>12.34384588420032</v>
      </c>
      <c r="AS5" s="114">
        <v>5.0848398879458756</v>
      </c>
      <c r="AT5" s="114">
        <v>-1.6330149067218684</v>
      </c>
      <c r="AU5" s="114">
        <v>2.0859813084167058</v>
      </c>
      <c r="AV5" s="114">
        <v>5.2717737901540147</v>
      </c>
      <c r="AW5" s="114">
        <v>3.6042703310495767</v>
      </c>
      <c r="AX5" s="114">
        <v>-3.0849484351313947</v>
      </c>
      <c r="AY5" s="114">
        <v>2.2834960067367831</v>
      </c>
      <c r="AZ5" s="114">
        <v>-3.2773106587913361</v>
      </c>
      <c r="BA5" s="114">
        <v>-6.6436364284528935</v>
      </c>
      <c r="BB5" s="114">
        <v>0.22291335775115328</v>
      </c>
      <c r="BC5" s="114">
        <v>15.312684984863466</v>
      </c>
    </row>
    <row r="6" spans="1:55" ht="25.5" customHeight="1" x14ac:dyDescent="0.2">
      <c r="A6" s="12">
        <v>-2</v>
      </c>
      <c r="B6" s="23" t="s">
        <v>49</v>
      </c>
      <c r="C6" s="44"/>
      <c r="D6" s="114">
        <v>8.6487547971837699</v>
      </c>
      <c r="E6" s="114">
        <v>13.757678907032727</v>
      </c>
      <c r="F6" s="114">
        <v>19.334605229445387</v>
      </c>
      <c r="G6" s="114">
        <v>38.615818447423379</v>
      </c>
      <c r="H6" s="114">
        <v>24.104370274523433</v>
      </c>
      <c r="I6" s="114">
        <v>2.4985866973211728</v>
      </c>
      <c r="J6" s="114">
        <v>7.2339302374368089</v>
      </c>
      <c r="K6" s="114">
        <v>6.2374915333961951</v>
      </c>
      <c r="L6" s="114">
        <v>5.0794012803256976</v>
      </c>
      <c r="M6" s="114">
        <v>8.8653986004516412</v>
      </c>
      <c r="N6" s="114">
        <v>9.9133101167339817</v>
      </c>
      <c r="O6" s="114">
        <v>6.6766819619657554</v>
      </c>
      <c r="P6" s="114">
        <v>2.3361460170926165</v>
      </c>
      <c r="Q6" s="114">
        <v>-0.56916017252839879</v>
      </c>
      <c r="R6" s="114">
        <v>-0.6351997001744536</v>
      </c>
      <c r="S6" s="114">
        <v>-5.195366497982036</v>
      </c>
      <c r="T6" s="114">
        <v>-0.51031386525883704</v>
      </c>
      <c r="U6" s="114">
        <v>1.1119860749672483</v>
      </c>
      <c r="V6" s="114">
        <v>2.0254837152275087</v>
      </c>
      <c r="W6" s="114">
        <v>3.4244232923123832</v>
      </c>
      <c r="X6" s="114">
        <v>2.4019298098357638</v>
      </c>
      <c r="Y6" s="114">
        <v>4.8410546853974807</v>
      </c>
      <c r="Z6" s="114">
        <v>1.9957991373291719</v>
      </c>
      <c r="AA6" s="114">
        <v>-3.1576302923895128E-2</v>
      </c>
      <c r="AB6" s="114">
        <v>1.3413311196358961</v>
      </c>
      <c r="AC6" s="114">
        <v>3.5008416494050039</v>
      </c>
      <c r="AD6" s="114">
        <v>5.2964584716743985</v>
      </c>
      <c r="AE6" s="114">
        <v>2.4128930676710496</v>
      </c>
      <c r="AF6" s="114">
        <v>2.9781660832638011</v>
      </c>
      <c r="AG6" s="114">
        <v>5.7180625166363086</v>
      </c>
      <c r="AH6" s="114">
        <v>3.2615973523222692</v>
      </c>
      <c r="AI6" s="114">
        <v>3.3061184333295301</v>
      </c>
      <c r="AJ6" s="114">
        <v>3.6354134921898833</v>
      </c>
      <c r="AK6" s="114">
        <v>9.3225633612784975</v>
      </c>
      <c r="AL6" s="114">
        <v>7.3509224568660443</v>
      </c>
      <c r="AM6" s="114">
        <v>8.3584892134361581</v>
      </c>
      <c r="AN6" s="114">
        <v>8.8751819267573779</v>
      </c>
      <c r="AO6" s="114">
        <v>7.9987618605115216</v>
      </c>
      <c r="AP6" s="114">
        <v>5.8985591027237945</v>
      </c>
      <c r="AQ6" s="114">
        <v>9.6932978339100231</v>
      </c>
      <c r="AR6" s="114">
        <v>9.8728708047006535</v>
      </c>
      <c r="AS6" s="114">
        <v>5.5366853455633702</v>
      </c>
      <c r="AT6" s="114">
        <v>6.6250875620599743</v>
      </c>
      <c r="AU6" s="114">
        <v>5.505538574920223</v>
      </c>
      <c r="AV6" s="114">
        <v>4.2458914656467783</v>
      </c>
      <c r="AW6" s="114">
        <v>1.4931401407564522</v>
      </c>
      <c r="AX6" s="114">
        <v>2.3588228359230357</v>
      </c>
      <c r="AY6" s="114">
        <v>-0.8793180940877221</v>
      </c>
      <c r="AZ6" s="114">
        <v>3.4887279120985113</v>
      </c>
      <c r="BA6" s="114">
        <v>-2.9985881717598488</v>
      </c>
      <c r="BB6" s="114">
        <v>6.4273739819420825</v>
      </c>
      <c r="BC6" s="114">
        <v>5.2878480204551721</v>
      </c>
    </row>
    <row r="7" spans="1:55" ht="20.25" customHeight="1" x14ac:dyDescent="0.2">
      <c r="A7" s="24"/>
      <c r="B7" s="24" t="s">
        <v>13</v>
      </c>
      <c r="C7" s="49" t="s">
        <v>50</v>
      </c>
      <c r="D7" s="115">
        <v>9.1237683659454802</v>
      </c>
      <c r="E7" s="115">
        <v>11.663511921968436</v>
      </c>
      <c r="F7" s="115">
        <v>15.995348262257195</v>
      </c>
      <c r="G7" s="115">
        <v>20.874474475246444</v>
      </c>
      <c r="H7" s="115">
        <v>20.094082811148198</v>
      </c>
      <c r="I7" s="115">
        <v>2.949770744334117</v>
      </c>
      <c r="J7" s="115">
        <v>10.773590553880368</v>
      </c>
      <c r="K7" s="115">
        <v>0.42006176773720938</v>
      </c>
      <c r="L7" s="115">
        <v>-1.9674307335522485</v>
      </c>
      <c r="M7" s="115">
        <v>8.4201970763005107</v>
      </c>
      <c r="N7" s="115">
        <v>6.9176260610017977</v>
      </c>
      <c r="O7" s="115">
        <v>6.9472289159566003</v>
      </c>
      <c r="P7" s="115">
        <v>5.8373648381265326</v>
      </c>
      <c r="Q7" s="115">
        <v>5.3150474516414192</v>
      </c>
      <c r="R7" s="115">
        <v>4.3398350085126083</v>
      </c>
      <c r="S7" s="115">
        <v>-0.28263562213474813</v>
      </c>
      <c r="T7" s="115">
        <v>-0.53729558117848342</v>
      </c>
      <c r="U7" s="115">
        <v>0.31394296040640768</v>
      </c>
      <c r="V7" s="115">
        <v>2.4914216226261203</v>
      </c>
      <c r="W7" s="115">
        <v>0.92197260170405571</v>
      </c>
      <c r="X7" s="115">
        <v>2.5186291484514527</v>
      </c>
      <c r="Y7" s="115">
        <v>6.5592131802524705</v>
      </c>
      <c r="Z7" s="115">
        <v>1.9122485626234464</v>
      </c>
      <c r="AA7" s="115">
        <v>5.0558189071991535</v>
      </c>
      <c r="AB7" s="115">
        <v>1.5286891193693037</v>
      </c>
      <c r="AC7" s="115">
        <v>1.4559328292863825</v>
      </c>
      <c r="AD7" s="115">
        <v>6.198338631583681</v>
      </c>
      <c r="AE7" s="115">
        <v>2.0522615346524731</v>
      </c>
      <c r="AF7" s="115">
        <v>1.2556307790816135</v>
      </c>
      <c r="AG7" s="115">
        <v>-2.245345850978623</v>
      </c>
      <c r="AH7" s="115">
        <v>2.6642840723466463</v>
      </c>
      <c r="AI7" s="115">
        <v>2.6426481937776458</v>
      </c>
      <c r="AJ7" s="115">
        <v>2.8699399538134998</v>
      </c>
      <c r="AK7" s="115">
        <v>3.3884767045616542</v>
      </c>
      <c r="AL7" s="115">
        <v>4.1730879146857376</v>
      </c>
      <c r="AM7" s="115">
        <v>3.2314745173015069</v>
      </c>
      <c r="AN7" s="115">
        <v>3.8511938613916357</v>
      </c>
      <c r="AO7" s="115">
        <v>4.830263098327265</v>
      </c>
      <c r="AP7" s="115">
        <v>6.0332283954302142</v>
      </c>
      <c r="AQ7" s="115">
        <v>7.1727757596583501</v>
      </c>
      <c r="AR7" s="115">
        <v>8.6255631330571418</v>
      </c>
      <c r="AS7" s="115">
        <v>5.3048907681291411</v>
      </c>
      <c r="AT7" s="115">
        <v>5.0385009288552567</v>
      </c>
      <c r="AU7" s="115">
        <v>3.6837296021106738</v>
      </c>
      <c r="AV7" s="115">
        <v>2.7256653299381384</v>
      </c>
      <c r="AW7" s="115">
        <v>0.60149590070149372</v>
      </c>
      <c r="AX7" s="115">
        <v>0.712495347241898</v>
      </c>
      <c r="AY7" s="115">
        <v>2.8438975890505702</v>
      </c>
      <c r="AZ7" s="115">
        <v>2.3295443163297307</v>
      </c>
      <c r="BA7" s="115">
        <v>-1.2263498265196517</v>
      </c>
      <c r="BB7" s="115">
        <v>1.7713452775695941</v>
      </c>
      <c r="BC7" s="115">
        <v>4.4442765513236253</v>
      </c>
    </row>
    <row r="8" spans="1:55" ht="20.25" customHeight="1" x14ac:dyDescent="0.2">
      <c r="A8" s="24"/>
      <c r="B8" s="24" t="s">
        <v>15</v>
      </c>
      <c r="C8" s="49" t="s">
        <v>51</v>
      </c>
      <c r="D8" s="115">
        <v>8.1979960049329179</v>
      </c>
      <c r="E8" s="115">
        <v>15.76191850251594</v>
      </c>
      <c r="F8" s="115">
        <v>22.417322794378691</v>
      </c>
      <c r="G8" s="115">
        <v>54.134974780631353</v>
      </c>
      <c r="H8" s="115">
        <v>26.855369700206339</v>
      </c>
      <c r="I8" s="115">
        <v>2.2055773433474997</v>
      </c>
      <c r="J8" s="115">
        <v>4.9184550875675797</v>
      </c>
      <c r="K8" s="115">
        <v>10.255344429612649</v>
      </c>
      <c r="L8" s="115">
        <v>9.51219616430663</v>
      </c>
      <c r="M8" s="115">
        <v>9.1160950920441906</v>
      </c>
      <c r="N8" s="115">
        <v>11.5894451305264</v>
      </c>
      <c r="O8" s="115">
        <v>6.5316439532752497</v>
      </c>
      <c r="P8" s="115">
        <v>0.45184908359460962</v>
      </c>
      <c r="Q8" s="115">
        <v>-3.9057218552490838</v>
      </c>
      <c r="R8" s="115">
        <v>-3.72691990142836</v>
      </c>
      <c r="S8" s="115">
        <v>-8.5041802451389401</v>
      </c>
      <c r="T8" s="115">
        <v>-0.49050824482095834</v>
      </c>
      <c r="U8" s="115">
        <v>1.6975050808945866</v>
      </c>
      <c r="V8" s="115">
        <v>1.6882789607659561</v>
      </c>
      <c r="W8" s="115">
        <v>5.2497801982175787</v>
      </c>
      <c r="X8" s="115">
        <v>2.320306313785764</v>
      </c>
      <c r="Y8" s="115">
        <v>3.6369867812612995</v>
      </c>
      <c r="Z8" s="115">
        <v>2.0560014847046659</v>
      </c>
      <c r="AA8" s="115">
        <v>-3.6921343290698019</v>
      </c>
      <c r="AB8" s="115">
        <v>1.1942752329748885</v>
      </c>
      <c r="AC8" s="115">
        <v>5.1111793315738083</v>
      </c>
      <c r="AD8" s="115">
        <v>4.6109380765909407</v>
      </c>
      <c r="AE8" s="115">
        <v>2.691169143938879</v>
      </c>
      <c r="AF8" s="115">
        <v>4.2990657780943593</v>
      </c>
      <c r="AG8" s="115">
        <v>11.646489295230978</v>
      </c>
      <c r="AH8" s="115">
        <v>3.6509427235097007</v>
      </c>
      <c r="AI8" s="115">
        <v>3.7344700585065596</v>
      </c>
      <c r="AJ8" s="115">
        <v>4.1244191791524116</v>
      </c>
      <c r="AK8" s="115">
        <v>13.067750352828654</v>
      </c>
      <c r="AL8" s="115">
        <v>9.1848589341727518</v>
      </c>
      <c r="AM8" s="115">
        <v>11.181487991418052</v>
      </c>
      <c r="AN8" s="115">
        <v>11.443651205136035</v>
      </c>
      <c r="AO8" s="115">
        <v>9.5082700702853913</v>
      </c>
      <c r="AP8" s="115">
        <v>5.8371418658113043</v>
      </c>
      <c r="AQ8" s="115">
        <v>10.844936085780347</v>
      </c>
      <c r="AR8" s="115">
        <v>10.423891349195415</v>
      </c>
      <c r="AS8" s="115">
        <v>5.6374171151178274</v>
      </c>
      <c r="AT8" s="115">
        <v>7.3124056138980791</v>
      </c>
      <c r="AU8" s="115">
        <v>6.2780330474969048</v>
      </c>
      <c r="AV8" s="115">
        <v>4.8747715495976394</v>
      </c>
      <c r="AW8" s="115">
        <v>1.8544328435254727</v>
      </c>
      <c r="AX8" s="115">
        <v>3.0177058549702167</v>
      </c>
      <c r="AY8" s="115">
        <v>-2.3360571464906172</v>
      </c>
      <c r="AZ8" s="115">
        <v>3.9663232381957414</v>
      </c>
      <c r="BA8" s="115">
        <v>-3.7172727490162032</v>
      </c>
      <c r="BB8" s="115">
        <v>8.3643514341269452</v>
      </c>
      <c r="BC8" s="115">
        <v>5.6174348724012475</v>
      </c>
    </row>
    <row r="9" spans="1:55" ht="25.5" customHeight="1" x14ac:dyDescent="0.2">
      <c r="A9" s="75" t="s">
        <v>71</v>
      </c>
      <c r="B9" s="13"/>
      <c r="C9" s="86"/>
      <c r="D9" s="116">
        <v>20.462486592840719</v>
      </c>
      <c r="E9" s="116">
        <v>23.048025390341607</v>
      </c>
      <c r="F9" s="116">
        <v>24.378461143148414</v>
      </c>
      <c r="G9" s="116">
        <v>16.402677007764453</v>
      </c>
      <c r="H9" s="116">
        <v>-8.977946840858408</v>
      </c>
      <c r="I9" s="116">
        <v>17.918279408378623</v>
      </c>
      <c r="J9" s="116">
        <v>7.0039801886396589</v>
      </c>
      <c r="K9" s="116">
        <v>-5.2045125878645564</v>
      </c>
      <c r="L9" s="116">
        <v>12.028271125751488</v>
      </c>
      <c r="M9" s="116">
        <v>5.6792466515431954</v>
      </c>
      <c r="N9" s="116">
        <v>1.9953433359253552</v>
      </c>
      <c r="O9" s="116">
        <v>-20.818967489879356</v>
      </c>
      <c r="P9" s="116">
        <v>-16.180168506607089</v>
      </c>
      <c r="Q9" s="116">
        <v>-4.7356961986233728</v>
      </c>
      <c r="R9" s="116">
        <v>-9.8542378832754309</v>
      </c>
      <c r="S9" s="116">
        <v>17.263670524688607</v>
      </c>
      <c r="T9" s="116">
        <v>-6.7141277412083298</v>
      </c>
      <c r="U9" s="116">
        <v>12.288079895365755</v>
      </c>
      <c r="V9" s="116">
        <v>-0.25072628199022517</v>
      </c>
      <c r="W9" s="116">
        <v>15.330163611418683</v>
      </c>
      <c r="X9" s="116">
        <v>15.248213770528878</v>
      </c>
      <c r="Y9" s="116">
        <v>3.7182345226264886</v>
      </c>
      <c r="Z9" s="116">
        <v>-1.3719999256074118</v>
      </c>
      <c r="AA9" s="116">
        <v>0.69367359018220043</v>
      </c>
      <c r="AB9" s="116">
        <v>0.32642537541684646</v>
      </c>
      <c r="AC9" s="116">
        <v>2.5218166432566989</v>
      </c>
      <c r="AD9" s="116">
        <v>1.1081063720566107</v>
      </c>
      <c r="AE9" s="116">
        <v>2.8119300277950714</v>
      </c>
      <c r="AF9" s="116">
        <v>-3.7655946374737965</v>
      </c>
      <c r="AG9" s="116">
        <v>5.8691041841350398</v>
      </c>
      <c r="AH9" s="116">
        <v>-1.042376750099379</v>
      </c>
      <c r="AI9" s="116">
        <v>-2.8455253577809003</v>
      </c>
      <c r="AJ9" s="116">
        <v>11.285962369876685</v>
      </c>
      <c r="AK9" s="116">
        <v>7.9641406366530987</v>
      </c>
      <c r="AL9" s="116">
        <v>5.545338747159434</v>
      </c>
      <c r="AM9" s="116">
        <v>2.7603453852355528</v>
      </c>
      <c r="AN9" s="116">
        <v>1.8212197411509976</v>
      </c>
      <c r="AO9" s="116">
        <v>6.143042711384922</v>
      </c>
      <c r="AP9" s="116">
        <v>-1.9907530541451166</v>
      </c>
      <c r="AQ9" s="116">
        <v>4.9865847268107046</v>
      </c>
      <c r="AR9" s="116">
        <v>10.979334625709328</v>
      </c>
      <c r="AS9" s="116">
        <v>5.3318683724475022</v>
      </c>
      <c r="AT9" s="116">
        <v>2.890552257056143</v>
      </c>
      <c r="AU9" s="116">
        <v>4.0271110293491432</v>
      </c>
      <c r="AV9" s="116">
        <v>4.681149986354356</v>
      </c>
      <c r="AW9" s="116">
        <v>2.3938983040198423</v>
      </c>
      <c r="AX9" s="116">
        <v>8.6671212617943638E-3</v>
      </c>
      <c r="AY9" s="116">
        <v>0.44387744280615493</v>
      </c>
      <c r="AZ9" s="116">
        <v>0.6062437856240166</v>
      </c>
      <c r="BA9" s="116">
        <v>-4.4915172131874357</v>
      </c>
      <c r="BB9" s="116">
        <v>3.9434294284566533</v>
      </c>
      <c r="BC9" s="116">
        <v>9.1576181182571048</v>
      </c>
    </row>
    <row r="10" spans="1:55" ht="25.5" customHeight="1" x14ac:dyDescent="0.2">
      <c r="A10" s="46"/>
      <c r="B10" s="23" t="s">
        <v>4</v>
      </c>
      <c r="C10" s="44"/>
      <c r="D10" s="114">
        <v>26.22752247752247</v>
      </c>
      <c r="E10" s="114">
        <v>10.056134953891728</v>
      </c>
      <c r="F10" s="114">
        <v>-1.3271364705044135</v>
      </c>
      <c r="G10" s="114">
        <v>-10.761674218682288</v>
      </c>
      <c r="H10" s="114">
        <v>1.017883138751202</v>
      </c>
      <c r="I10" s="114">
        <v>0.14345651312919472</v>
      </c>
      <c r="J10" s="114">
        <v>26.213130723349536</v>
      </c>
      <c r="K10" s="114">
        <v>-7.9788274630259792</v>
      </c>
      <c r="L10" s="114">
        <v>-8.4147101025961746</v>
      </c>
      <c r="M10" s="114">
        <v>-0.46961189913318435</v>
      </c>
      <c r="N10" s="114">
        <v>-10.756867964697832</v>
      </c>
      <c r="O10" s="114">
        <v>3.9735099337748352</v>
      </c>
      <c r="P10" s="114">
        <v>11.146496815286582</v>
      </c>
      <c r="Q10" s="114">
        <v>7.1633237822349827</v>
      </c>
      <c r="R10" s="114">
        <v>-1.3368983957219598</v>
      </c>
      <c r="S10" s="114">
        <v>-15.447154471544707</v>
      </c>
      <c r="T10" s="114">
        <v>8.0128205128204826</v>
      </c>
      <c r="U10" s="114">
        <v>140.35608308605342</v>
      </c>
      <c r="V10" s="114">
        <v>-18.765432098765416</v>
      </c>
      <c r="W10" s="114">
        <v>3.0395136778115415</v>
      </c>
      <c r="X10" s="114">
        <v>-8.9022096693446855</v>
      </c>
      <c r="Y10" s="114">
        <v>37.882777238397466</v>
      </c>
      <c r="Z10" s="114">
        <v>-0.58186314288637675</v>
      </c>
      <c r="AA10" s="114">
        <v>-12.116536305501072</v>
      </c>
      <c r="AB10" s="114">
        <v>-12.09182752112315</v>
      </c>
      <c r="AC10" s="114">
        <v>16.835853828382241</v>
      </c>
      <c r="AD10" s="114">
        <v>0.63775407371973358</v>
      </c>
      <c r="AE10" s="114">
        <v>11.710283740695317</v>
      </c>
      <c r="AF10" s="114">
        <v>-3.5331556659254915</v>
      </c>
      <c r="AG10" s="114">
        <v>-18.599154771571634</v>
      </c>
      <c r="AH10" s="114">
        <v>-22.978791759985128</v>
      </c>
      <c r="AI10" s="114">
        <v>1.5580367390127634</v>
      </c>
      <c r="AJ10" s="114">
        <v>4.2657813651611605</v>
      </c>
      <c r="AK10" s="114">
        <v>6.9918463918595961</v>
      </c>
      <c r="AL10" s="114">
        <v>10.453573842075187</v>
      </c>
      <c r="AM10" s="114">
        <v>7.3769483599236452</v>
      </c>
      <c r="AN10" s="114">
        <v>5.9024666645691752</v>
      </c>
      <c r="AO10" s="114">
        <v>22.310668282613548</v>
      </c>
      <c r="AP10" s="114">
        <v>-11.004166735376003</v>
      </c>
      <c r="AQ10" s="114">
        <v>12.64854092564785</v>
      </c>
      <c r="AR10" s="114">
        <v>12.927474553055134</v>
      </c>
      <c r="AS10" s="114">
        <v>18.010258237991877</v>
      </c>
      <c r="AT10" s="114">
        <v>-1.8770811069889248</v>
      </c>
      <c r="AU10" s="114">
        <v>4.094246972382237</v>
      </c>
      <c r="AV10" s="114">
        <v>5.7983718427855564</v>
      </c>
      <c r="AW10" s="114">
        <v>-1.3944158858679145</v>
      </c>
      <c r="AX10" s="114">
        <v>-9.989619470143893</v>
      </c>
      <c r="AY10" s="114">
        <v>328.83343692686663</v>
      </c>
      <c r="AZ10" s="114">
        <v>8.2786374397902307</v>
      </c>
      <c r="BA10" s="114">
        <v>0.25390841276428944</v>
      </c>
      <c r="BB10" s="114">
        <v>15.484927055633293</v>
      </c>
      <c r="BC10" s="114">
        <v>-3.8354114843952374</v>
      </c>
    </row>
    <row r="11" spans="1:55" s="47" customFormat="1" ht="35.25" customHeight="1" x14ac:dyDescent="0.2">
      <c r="A11" s="182" t="s">
        <v>52</v>
      </c>
      <c r="B11" s="182"/>
      <c r="C11" s="182"/>
      <c r="D11" s="110">
        <v>20.51221674746327</v>
      </c>
      <c r="E11" s="110">
        <v>22.930640249018097</v>
      </c>
      <c r="F11" s="110">
        <v>24.170528537422726</v>
      </c>
      <c r="G11" s="110">
        <v>16.228065271725953</v>
      </c>
      <c r="H11" s="110">
        <v>-8.9286143142448964</v>
      </c>
      <c r="I11" s="110">
        <v>17.820974197223876</v>
      </c>
      <c r="J11" s="110">
        <v>7.0933598994330254</v>
      </c>
      <c r="K11" s="110">
        <v>-5.2197260665723206</v>
      </c>
      <c r="L11" s="110">
        <v>11.919431556683818</v>
      </c>
      <c r="M11" s="110">
        <v>5.6524576014042935</v>
      </c>
      <c r="N11" s="110">
        <v>1.9430044581395265</v>
      </c>
      <c r="O11" s="110">
        <v>-20.729888310514866</v>
      </c>
      <c r="P11" s="110">
        <v>-16.051386213488414</v>
      </c>
      <c r="Q11" s="110">
        <v>-4.6614519255281408</v>
      </c>
      <c r="R11" s="110">
        <v>-9.7945022647132305</v>
      </c>
      <c r="S11" s="110">
        <v>17.012746259163407</v>
      </c>
      <c r="T11" s="110">
        <v>-6.6324960149632375</v>
      </c>
      <c r="U11" s="110">
        <v>13.109312939398293</v>
      </c>
      <c r="V11" s="110">
        <v>-0.50301588139080877</v>
      </c>
      <c r="W11" s="110">
        <v>15.193425890109864</v>
      </c>
      <c r="X11" s="110">
        <v>15.007880251994621</v>
      </c>
      <c r="Y11" s="110">
        <v>3.9875401639477985</v>
      </c>
      <c r="Z11" s="110">
        <v>-1.3637414320213281</v>
      </c>
      <c r="AA11" s="110">
        <v>0.55872018991614425</v>
      </c>
      <c r="AB11" s="110">
        <v>0.21209134494550597</v>
      </c>
      <c r="AC11" s="110">
        <v>2.6374242153458312</v>
      </c>
      <c r="AD11" s="110">
        <v>1.1037820522768129</v>
      </c>
      <c r="AE11" s="110">
        <v>2.8933625208767779</v>
      </c>
      <c r="AF11" s="110">
        <v>-3.7632852180937419</v>
      </c>
      <c r="AG11" s="110">
        <v>5.6254161459301883</v>
      </c>
      <c r="AH11" s="110">
        <v>-1.2107438684270733</v>
      </c>
      <c r="AI11" s="110">
        <v>-2.819174402631603</v>
      </c>
      <c r="AJ11" s="110">
        <v>11.242061385411972</v>
      </c>
      <c r="AK11" s="110">
        <v>7.9584416657635586</v>
      </c>
      <c r="AL11" s="110">
        <v>5.5738501216955285</v>
      </c>
      <c r="AM11" s="110">
        <v>2.7884022241317723</v>
      </c>
      <c r="AN11" s="110">
        <v>1.8471302549182695</v>
      </c>
      <c r="AO11" s="110">
        <v>6.2497727521566162</v>
      </c>
      <c r="AP11" s="110">
        <v>-2.0592491890456017</v>
      </c>
      <c r="AQ11" s="110">
        <v>5.0394928884234531</v>
      </c>
      <c r="AR11" s="110">
        <v>10.993761628255115</v>
      </c>
      <c r="AS11" s="110">
        <v>5.4273942661126</v>
      </c>
      <c r="AT11" s="110">
        <v>2.8503429910608418</v>
      </c>
      <c r="AU11" s="110">
        <v>4.0276512150739165</v>
      </c>
      <c r="AV11" s="110">
        <v>4.6901450733438423</v>
      </c>
      <c r="AW11" s="110">
        <v>2.363074579276585</v>
      </c>
      <c r="AX11" s="110">
        <v>-6.9698015609347408E-2</v>
      </c>
      <c r="AY11" s="110">
        <v>2.7622437375562043</v>
      </c>
      <c r="AZ11" s="110">
        <v>0.83228032683062736</v>
      </c>
      <c r="BA11" s="110">
        <v>-4.3413876779929552</v>
      </c>
      <c r="BB11" s="110">
        <v>4.3261046758583035</v>
      </c>
      <c r="BC11" s="137">
        <v>8.680736101689206</v>
      </c>
    </row>
  </sheetData>
  <mergeCells count="3">
    <mergeCell ref="A2:C2"/>
    <mergeCell ref="A3:C3"/>
    <mergeCell ref="A11:C11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19"/>
  <sheetViews>
    <sheetView showGridLines="0" rightToLeft="1" view="pageBreakPreview" zoomScale="70" zoomScaleNormal="100" zoomScaleSheetLayoutView="70" workbookViewId="0">
      <pane xSplit="3" topLeftCell="I1" activePane="topRight" state="frozen"/>
      <selection activeCell="A4" sqref="A4"/>
      <selection pane="topRight" sqref="A1:XFD1048576"/>
    </sheetView>
  </sheetViews>
  <sheetFormatPr defaultRowHeight="14.25" x14ac:dyDescent="0.2"/>
  <cols>
    <col min="1" max="2" width="3.375" customWidth="1"/>
    <col min="3" max="3" width="45.625" customWidth="1"/>
    <col min="4" max="26" width="11.75" bestFit="1" customWidth="1"/>
  </cols>
  <sheetData>
    <row r="1" spans="1:31" ht="88.15" customHeight="1" x14ac:dyDescent="0.2">
      <c r="A1" s="1"/>
      <c r="B1" s="1"/>
      <c r="C1" s="1"/>
    </row>
    <row r="2" spans="1:31" s="16" customFormat="1" ht="42.75" customHeight="1" x14ac:dyDescent="0.2">
      <c r="A2" s="177" t="s">
        <v>69</v>
      </c>
      <c r="B2" s="177"/>
      <c r="C2" s="177"/>
    </row>
    <row r="3" spans="1:31" ht="15" customHeight="1" x14ac:dyDescent="0.2">
      <c r="A3" s="185" t="s">
        <v>8</v>
      </c>
      <c r="B3" s="185"/>
      <c r="C3" s="185"/>
    </row>
    <row r="4" spans="1:31" ht="35.25" customHeight="1" x14ac:dyDescent="0.2">
      <c r="A4" s="8"/>
      <c r="B4" s="31"/>
      <c r="C4" s="9"/>
      <c r="D4" s="117">
        <v>2000</v>
      </c>
      <c r="E4" s="117">
        <v>2001</v>
      </c>
      <c r="F4" s="117">
        <v>2002</v>
      </c>
      <c r="G4" s="117">
        <v>2003</v>
      </c>
      <c r="H4" s="117">
        <v>2004</v>
      </c>
      <c r="I4" s="117">
        <v>2005</v>
      </c>
      <c r="J4" s="117">
        <v>2006</v>
      </c>
      <c r="K4" s="117">
        <v>2007</v>
      </c>
      <c r="L4" s="117">
        <v>2008</v>
      </c>
      <c r="M4" s="117">
        <v>2009</v>
      </c>
      <c r="N4" s="117">
        <v>2010</v>
      </c>
      <c r="O4" s="117">
        <v>2011</v>
      </c>
      <c r="P4" s="117">
        <v>2012</v>
      </c>
      <c r="Q4" s="117">
        <v>2013</v>
      </c>
      <c r="R4" s="117">
        <v>2014</v>
      </c>
      <c r="S4" s="117">
        <v>2015</v>
      </c>
      <c r="T4" s="117">
        <v>2016</v>
      </c>
      <c r="U4" s="117">
        <v>2017</v>
      </c>
      <c r="V4" s="117">
        <v>2018</v>
      </c>
      <c r="W4" s="117">
        <v>2019</v>
      </c>
      <c r="X4" s="117">
        <v>2020</v>
      </c>
      <c r="Y4" s="117" t="s">
        <v>65</v>
      </c>
      <c r="Z4" s="117" t="s">
        <v>88</v>
      </c>
    </row>
    <row r="5" spans="1:31" ht="25.15" customHeight="1" x14ac:dyDescent="0.2">
      <c r="A5" s="22" t="s">
        <v>9</v>
      </c>
      <c r="B5" s="23" t="s">
        <v>37</v>
      </c>
      <c r="C5" s="11"/>
      <c r="D5" s="118">
        <v>596514.81630197237</v>
      </c>
      <c r="E5" s="118">
        <v>604534.158402225</v>
      </c>
      <c r="F5" s="118">
        <v>609580.68696200068</v>
      </c>
      <c r="G5" s="118">
        <v>635530.21284890454</v>
      </c>
      <c r="H5" s="118">
        <v>682074.02403009776</v>
      </c>
      <c r="I5" s="118">
        <v>746468.15241046273</v>
      </c>
      <c r="J5" s="118">
        <v>818139.33498954715</v>
      </c>
      <c r="K5" s="118">
        <v>883103.04942646401</v>
      </c>
      <c r="L5" s="118">
        <v>958415.86795816058</v>
      </c>
      <c r="M5" s="118">
        <v>1011174.9315034886</v>
      </c>
      <c r="N5" s="118">
        <v>1039590.391211963</v>
      </c>
      <c r="O5" s="118">
        <v>1117215.8473062699</v>
      </c>
      <c r="P5" s="118">
        <v>1232596.7953831628</v>
      </c>
      <c r="Q5" s="118">
        <v>1317164.7921771754</v>
      </c>
      <c r="R5" s="118">
        <v>1440587.8298862367</v>
      </c>
      <c r="S5" s="118">
        <v>1497381.7559967907</v>
      </c>
      <c r="T5" s="118">
        <v>1411708.6505940822</v>
      </c>
      <c r="U5" s="118">
        <v>1470122.1517256498</v>
      </c>
      <c r="V5" s="118">
        <v>1543067.146551644</v>
      </c>
      <c r="W5" s="118">
        <v>1588866.8908923357</v>
      </c>
      <c r="X5" s="118">
        <v>1523777.2967186433</v>
      </c>
      <c r="Y5" s="118">
        <v>1618707.5906197543</v>
      </c>
      <c r="Z5" s="118">
        <v>1707939.4374572742</v>
      </c>
      <c r="AB5" s="67"/>
      <c r="AC5" s="67"/>
      <c r="AD5" s="67"/>
      <c r="AE5" s="67"/>
    </row>
    <row r="6" spans="1:31" s="26" customFormat="1" ht="20.25" customHeight="1" x14ac:dyDescent="0.2">
      <c r="A6" s="24"/>
      <c r="B6" s="24" t="s">
        <v>13</v>
      </c>
      <c r="C6" s="25" t="s">
        <v>38</v>
      </c>
      <c r="D6" s="119">
        <v>281535.19097555825</v>
      </c>
      <c r="E6" s="119">
        <v>284835.17140524543</v>
      </c>
      <c r="F6" s="119">
        <v>282644.50123345561</v>
      </c>
      <c r="G6" s="119">
        <v>293850.94307906425</v>
      </c>
      <c r="H6" s="119">
        <v>317246.46176730073</v>
      </c>
      <c r="I6" s="119">
        <v>344946.09476746636</v>
      </c>
      <c r="J6" s="119">
        <v>372497.04048874049</v>
      </c>
      <c r="K6" s="119">
        <v>379173.0763024207</v>
      </c>
      <c r="L6" s="119">
        <v>393146.67678352748</v>
      </c>
      <c r="M6" s="119">
        <v>395508.74838782067</v>
      </c>
      <c r="N6" s="119">
        <v>400173</v>
      </c>
      <c r="O6" s="119">
        <v>466486.94765165931</v>
      </c>
      <c r="P6" s="119">
        <v>504276.92069024325</v>
      </c>
      <c r="Q6" s="119">
        <v>560301.87709014479</v>
      </c>
      <c r="R6" s="119">
        <v>627675.30200657481</v>
      </c>
      <c r="S6" s="119">
        <v>616738.88688320317</v>
      </c>
      <c r="T6" s="119">
        <v>508539.51259838522</v>
      </c>
      <c r="U6" s="119">
        <v>525296.28972309642</v>
      </c>
      <c r="V6" s="119">
        <v>574225.61602949607</v>
      </c>
      <c r="W6" s="119">
        <v>557164.92381564574</v>
      </c>
      <c r="X6" s="119">
        <v>575545.55421618</v>
      </c>
      <c r="Y6" s="119">
        <v>580226.48621548188</v>
      </c>
      <c r="Z6" s="119">
        <v>619085.17531886871</v>
      </c>
      <c r="AB6" s="67"/>
      <c r="AC6" s="67"/>
      <c r="AD6" s="67"/>
      <c r="AE6" s="67"/>
    </row>
    <row r="7" spans="1:31" s="26" customFormat="1" ht="20.25" customHeight="1" x14ac:dyDescent="0.2">
      <c r="A7" s="24"/>
      <c r="B7" s="24" t="s">
        <v>15</v>
      </c>
      <c r="C7" s="25" t="s">
        <v>39</v>
      </c>
      <c r="D7" s="119">
        <v>314979.62532641407</v>
      </c>
      <c r="E7" s="119">
        <v>319698.98699697951</v>
      </c>
      <c r="F7" s="119">
        <v>326936.18572854507</v>
      </c>
      <c r="G7" s="119">
        <v>341679.26976984035</v>
      </c>
      <c r="H7" s="119">
        <v>364827.56226279703</v>
      </c>
      <c r="I7" s="119">
        <v>401522.05764299631</v>
      </c>
      <c r="J7" s="119">
        <v>445642.29450080666</v>
      </c>
      <c r="K7" s="119">
        <v>503929.97312404332</v>
      </c>
      <c r="L7" s="119">
        <v>565269.1911746331</v>
      </c>
      <c r="M7" s="119">
        <v>615666.1831156679</v>
      </c>
      <c r="N7" s="119">
        <v>639417.39121196303</v>
      </c>
      <c r="O7" s="119">
        <v>650728.89965461055</v>
      </c>
      <c r="P7" s="119">
        <v>728319.87469291943</v>
      </c>
      <c r="Q7" s="119">
        <v>756862.91508703062</v>
      </c>
      <c r="R7" s="119">
        <v>812912.52787966188</v>
      </c>
      <c r="S7" s="119">
        <v>880642.86911358743</v>
      </c>
      <c r="T7" s="119">
        <v>903169.13799569698</v>
      </c>
      <c r="U7" s="119">
        <v>944825.86200255342</v>
      </c>
      <c r="V7" s="119">
        <v>968841.53052214778</v>
      </c>
      <c r="W7" s="119">
        <v>1031701.9670766898</v>
      </c>
      <c r="X7" s="119">
        <v>948231.74250246328</v>
      </c>
      <c r="Y7" s="119">
        <v>1038481.1044042724</v>
      </c>
      <c r="Z7" s="119">
        <v>1088854.2621384056</v>
      </c>
      <c r="AB7" s="67"/>
      <c r="AC7" s="67"/>
      <c r="AD7" s="67"/>
      <c r="AE7" s="67"/>
    </row>
    <row r="8" spans="1:31" ht="25.15" customHeight="1" x14ac:dyDescent="0.2">
      <c r="A8" s="121" t="s">
        <v>11</v>
      </c>
      <c r="B8" s="122" t="s">
        <v>76</v>
      </c>
      <c r="C8" s="123"/>
      <c r="D8" s="118">
        <v>190272.04595398396</v>
      </c>
      <c r="E8" s="118">
        <v>178261.92836016277</v>
      </c>
      <c r="F8" s="118">
        <v>218548.88629373349</v>
      </c>
      <c r="G8" s="118">
        <v>218176.13641479181</v>
      </c>
      <c r="H8" s="118">
        <v>258436.37988604791</v>
      </c>
      <c r="I8" s="118">
        <v>299224.45884714113</v>
      </c>
      <c r="J8" s="118">
        <v>377607.11484056967</v>
      </c>
      <c r="K8" s="118">
        <v>454814.72780190333</v>
      </c>
      <c r="L8" s="118">
        <v>567662.03538894397</v>
      </c>
      <c r="M8" s="118">
        <v>546684.76248737075</v>
      </c>
      <c r="N8" s="118">
        <v>612580.81120000198</v>
      </c>
      <c r="O8" s="118">
        <v>688628.35218967195</v>
      </c>
      <c r="P8" s="118">
        <v>708680.52231395652</v>
      </c>
      <c r="Q8" s="118">
        <v>715294.58761578321</v>
      </c>
      <c r="R8" s="118">
        <v>759669.82559376443</v>
      </c>
      <c r="S8" s="118">
        <v>802185.47744895006</v>
      </c>
      <c r="T8" s="118">
        <v>712980.37555501296</v>
      </c>
      <c r="U8" s="118">
        <v>691775.74625638116</v>
      </c>
      <c r="V8" s="118">
        <v>626604.30668384058</v>
      </c>
      <c r="W8" s="118">
        <v>730948.52712096798</v>
      </c>
      <c r="X8" s="118">
        <v>654129.68964396545</v>
      </c>
      <c r="Y8" s="118">
        <v>712424.72536634584</v>
      </c>
      <c r="Z8" s="118">
        <v>747541.83089076157</v>
      </c>
      <c r="AB8" s="67"/>
      <c r="AC8" s="67"/>
      <c r="AD8" s="67"/>
      <c r="AE8" s="67"/>
    </row>
    <row r="9" spans="1:31" ht="25.15" customHeight="1" x14ac:dyDescent="0.2">
      <c r="A9" s="121" t="s">
        <v>77</v>
      </c>
      <c r="B9" s="122" t="s">
        <v>40</v>
      </c>
      <c r="C9" s="123"/>
      <c r="D9" s="118">
        <v>157509.06371165271</v>
      </c>
      <c r="E9" s="118">
        <v>159924.34960139418</v>
      </c>
      <c r="F9" s="118">
        <v>162860.79048606846</v>
      </c>
      <c r="G9" s="118">
        <v>187038.13306579515</v>
      </c>
      <c r="H9" s="118">
        <v>229977.45638546933</v>
      </c>
      <c r="I9" s="118">
        <v>282721.93620107311</v>
      </c>
      <c r="J9" s="118">
        <v>339575.29975796852</v>
      </c>
      <c r="K9" s="118">
        <v>409682.24128003936</v>
      </c>
      <c r="L9" s="118">
        <v>459179.26158689847</v>
      </c>
      <c r="M9" s="118">
        <v>437527.25809679821</v>
      </c>
      <c r="N9" s="118">
        <v>483921.00000000198</v>
      </c>
      <c r="O9" s="118">
        <v>559578.53112791409</v>
      </c>
      <c r="P9" s="118">
        <v>587603.39610133378</v>
      </c>
      <c r="Q9" s="118">
        <v>621199.77368961438</v>
      </c>
      <c r="R9" s="118">
        <v>668915.88952202583</v>
      </c>
      <c r="S9" s="118">
        <v>695681.56646200188</v>
      </c>
      <c r="T9" s="118">
        <v>601577.90072715865</v>
      </c>
      <c r="U9" s="118">
        <v>607830.68854908156</v>
      </c>
      <c r="V9" s="118">
        <v>622668.66281100339</v>
      </c>
      <c r="W9" s="118">
        <v>652730.40876427805</v>
      </c>
      <c r="X9" s="118">
        <v>584809.00405358791</v>
      </c>
      <c r="Y9" s="118">
        <v>647268.35766750271</v>
      </c>
      <c r="Z9" s="118">
        <v>787543.7850100653</v>
      </c>
      <c r="AB9" s="67"/>
      <c r="AC9" s="67"/>
      <c r="AD9" s="67"/>
      <c r="AE9" s="67"/>
    </row>
    <row r="10" spans="1:31" s="26" customFormat="1" ht="20.25" customHeight="1" x14ac:dyDescent="0.2">
      <c r="A10" s="124"/>
      <c r="B10" s="124" t="s">
        <v>13</v>
      </c>
      <c r="C10" s="125" t="s">
        <v>41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>
        <v>161191.000000003</v>
      </c>
      <c r="O10" s="119">
        <v>215806.8953563812</v>
      </c>
      <c r="P10" s="119">
        <v>237433.62480055948</v>
      </c>
      <c r="Q10" s="119">
        <v>237032.81828055705</v>
      </c>
      <c r="R10" s="119">
        <v>250117.81352602626</v>
      </c>
      <c r="S10" s="119">
        <v>258739.20171639242</v>
      </c>
      <c r="T10" s="119">
        <v>182397.2959398196</v>
      </c>
      <c r="U10" s="119">
        <v>166224.98751787544</v>
      </c>
      <c r="V10" s="119">
        <v>170387.80938257111</v>
      </c>
      <c r="W10" s="119">
        <v>151218.92564377605</v>
      </c>
      <c r="X10" s="119">
        <v>135533.87808397182</v>
      </c>
      <c r="Y10" s="119">
        <v>87933.471465175491</v>
      </c>
      <c r="Z10" s="119">
        <v>117723.20650763888</v>
      </c>
      <c r="AB10" s="67"/>
      <c r="AC10" s="67"/>
      <c r="AD10" s="67"/>
      <c r="AE10" s="67"/>
    </row>
    <row r="11" spans="1:31" s="26" customFormat="1" ht="20.25" customHeight="1" x14ac:dyDescent="0.2">
      <c r="A11" s="124"/>
      <c r="B11" s="124" t="s">
        <v>15</v>
      </c>
      <c r="C11" s="125" t="s">
        <v>42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>
        <v>322729.99999999901</v>
      </c>
      <c r="O11" s="119">
        <v>343771.63577153295</v>
      </c>
      <c r="P11" s="119">
        <v>350169.7713007743</v>
      </c>
      <c r="Q11" s="119">
        <v>384166.95540905732</v>
      </c>
      <c r="R11" s="119">
        <v>418798.0759959995</v>
      </c>
      <c r="S11" s="119">
        <v>436942.36474560946</v>
      </c>
      <c r="T11" s="119">
        <v>419180.60478733899</v>
      </c>
      <c r="U11" s="119">
        <v>441605.70103120618</v>
      </c>
      <c r="V11" s="119">
        <v>452280.85342843225</v>
      </c>
      <c r="W11" s="119">
        <v>501511.48312050203</v>
      </c>
      <c r="X11" s="119">
        <v>449275.12596961606</v>
      </c>
      <c r="Y11" s="119">
        <v>559334.88620232721</v>
      </c>
      <c r="Z11" s="119">
        <v>669820.57850242639</v>
      </c>
      <c r="AB11" s="67"/>
      <c r="AC11" s="67"/>
      <c r="AD11" s="67"/>
      <c r="AE11" s="67"/>
    </row>
    <row r="12" spans="1:31" ht="25.15" customHeight="1" x14ac:dyDescent="0.2">
      <c r="A12" s="121" t="s">
        <v>78</v>
      </c>
      <c r="B12" s="122" t="s">
        <v>44</v>
      </c>
      <c r="C12" s="123"/>
      <c r="D12" s="118">
        <v>32762.982242331243</v>
      </c>
      <c r="E12" s="118">
        <v>18337.578758768595</v>
      </c>
      <c r="F12" s="118">
        <v>55688.095807665028</v>
      </c>
      <c r="G12" s="118">
        <v>31138.003348996674</v>
      </c>
      <c r="H12" s="118">
        <v>28458.923500578581</v>
      </c>
      <c r="I12" s="118">
        <v>16502.522646068035</v>
      </c>
      <c r="J12" s="118">
        <v>38031.815082601126</v>
      </c>
      <c r="K12" s="118">
        <v>45132.486521863946</v>
      </c>
      <c r="L12" s="118">
        <v>108482.7738020455</v>
      </c>
      <c r="M12" s="118">
        <v>109157.50439057255</v>
      </c>
      <c r="N12" s="118">
        <v>128659.8112</v>
      </c>
      <c r="O12" s="118">
        <v>129049.82106175792</v>
      </c>
      <c r="P12" s="118">
        <v>121077.12621262274</v>
      </c>
      <c r="Q12" s="118">
        <v>94094.813926168834</v>
      </c>
      <c r="R12" s="118">
        <v>90753.936071738543</v>
      </c>
      <c r="S12" s="118">
        <v>106503.91098694818</v>
      </c>
      <c r="T12" s="118">
        <v>111402.47482785431</v>
      </c>
      <c r="U12" s="118">
        <v>83945.057707299595</v>
      </c>
      <c r="V12" s="118">
        <v>3935.6438728371868</v>
      </c>
      <c r="W12" s="118">
        <v>78218.118356689927</v>
      </c>
      <c r="X12" s="118">
        <v>69320.685590377543</v>
      </c>
      <c r="Y12" s="118">
        <v>65156.367698843125</v>
      </c>
      <c r="Z12" s="118">
        <v>-40001.954119303729</v>
      </c>
      <c r="AB12" s="67"/>
      <c r="AC12" s="67"/>
      <c r="AD12" s="67"/>
      <c r="AE12" s="67"/>
    </row>
    <row r="13" spans="1:31" ht="25.15" customHeight="1" x14ac:dyDescent="0.2">
      <c r="A13" s="126" t="s">
        <v>43</v>
      </c>
      <c r="B13" s="126"/>
      <c r="C13" s="86"/>
      <c r="D13" s="73">
        <v>786786.86225595628</v>
      </c>
      <c r="E13" s="73">
        <v>782796.08676238777</v>
      </c>
      <c r="F13" s="73">
        <v>828129.57325573417</v>
      </c>
      <c r="G13" s="73">
        <v>853706.34926369635</v>
      </c>
      <c r="H13" s="73">
        <v>940510.40391614567</v>
      </c>
      <c r="I13" s="73">
        <v>1045692.6112576039</v>
      </c>
      <c r="J13" s="73">
        <v>1195746.4498301167</v>
      </c>
      <c r="K13" s="73">
        <v>1337917.7772283673</v>
      </c>
      <c r="L13" s="73">
        <v>1526077.9033471046</v>
      </c>
      <c r="M13" s="73">
        <v>1557859.6939908592</v>
      </c>
      <c r="N13" s="73">
        <v>1652171.202411965</v>
      </c>
      <c r="O13" s="73">
        <v>1805844.1994959419</v>
      </c>
      <c r="P13" s="73">
        <v>1941277.3176971194</v>
      </c>
      <c r="Q13" s="73">
        <v>2032459.3797929585</v>
      </c>
      <c r="R13" s="73">
        <v>2200257.6554800011</v>
      </c>
      <c r="S13" s="73">
        <v>2299567.2334457408</v>
      </c>
      <c r="T13" s="73">
        <v>2124689.026149095</v>
      </c>
      <c r="U13" s="73">
        <v>2161897.8979820311</v>
      </c>
      <c r="V13" s="73">
        <v>2169671.4532354847</v>
      </c>
      <c r="W13" s="73">
        <v>2319815.4180133035</v>
      </c>
      <c r="X13" s="73">
        <v>2177906.9863626086</v>
      </c>
      <c r="Y13" s="73">
        <v>2331132.3159861001</v>
      </c>
      <c r="Z13" s="73">
        <v>2455481.2683480359</v>
      </c>
      <c r="AB13" s="67"/>
      <c r="AC13" s="67"/>
      <c r="AD13" s="67"/>
      <c r="AE13" s="67"/>
    </row>
    <row r="14" spans="1:31" ht="25.15" customHeight="1" x14ac:dyDescent="0.2">
      <c r="A14" s="121" t="s">
        <v>17</v>
      </c>
      <c r="B14" s="122" t="s">
        <v>45</v>
      </c>
      <c r="C14" s="123"/>
      <c r="D14" s="118">
        <v>635300.49785850325</v>
      </c>
      <c r="E14" s="118">
        <v>622074.24216297758</v>
      </c>
      <c r="F14" s="118">
        <v>537135.123019255</v>
      </c>
      <c r="G14" s="118">
        <v>665041.79704271781</v>
      </c>
      <c r="H14" s="118">
        <v>699106.59520176565</v>
      </c>
      <c r="I14" s="118">
        <v>685313.49583271099</v>
      </c>
      <c r="J14" s="118">
        <v>583526.99772319919</v>
      </c>
      <c r="K14" s="118">
        <v>474221.88971140329</v>
      </c>
      <c r="L14" s="118">
        <v>399316.21742442797</v>
      </c>
      <c r="M14" s="118">
        <v>327885.22555615881</v>
      </c>
      <c r="N14" s="118">
        <v>328605.99997900007</v>
      </c>
      <c r="O14" s="118">
        <v>392695.11237889971</v>
      </c>
      <c r="P14" s="118">
        <v>376585.39072864898</v>
      </c>
      <c r="Q14" s="118">
        <v>351470.36588483711</v>
      </c>
      <c r="R14" s="118">
        <v>279688.46556609403</v>
      </c>
      <c r="S14" s="118">
        <v>296691.95841817977</v>
      </c>
      <c r="T14" s="118">
        <v>532921.70668989362</v>
      </c>
      <c r="U14" s="118">
        <v>493860.53291354852</v>
      </c>
      <c r="V14" s="118">
        <v>559445.49860212777</v>
      </c>
      <c r="W14" s="118">
        <v>432015.43731065257</v>
      </c>
      <c r="X14" s="118">
        <v>454456.22328910534</v>
      </c>
      <c r="Y14" s="118">
        <v>415109.68156393035</v>
      </c>
      <c r="Z14" s="118">
        <v>529154.74972307147</v>
      </c>
      <c r="AB14" s="67"/>
      <c r="AC14" s="67"/>
      <c r="AD14" s="67"/>
      <c r="AE14" s="67"/>
    </row>
    <row r="15" spans="1:31" s="26" customFormat="1" ht="20.25" customHeight="1" x14ac:dyDescent="0.2">
      <c r="A15" s="24"/>
      <c r="B15" s="24" t="s">
        <v>13</v>
      </c>
      <c r="C15" s="25" t="s">
        <v>46</v>
      </c>
      <c r="D15" s="119">
        <v>859411.38386802271</v>
      </c>
      <c r="E15" s="119">
        <v>835212.87799996417</v>
      </c>
      <c r="F15" s="119">
        <v>749401.85968351236</v>
      </c>
      <c r="G15" s="119">
        <v>906158.0798174683</v>
      </c>
      <c r="H15" s="119">
        <v>976244.48413184704</v>
      </c>
      <c r="I15" s="119">
        <v>1041665.5544810129</v>
      </c>
      <c r="J15" s="119">
        <v>1064537.2632588481</v>
      </c>
      <c r="K15" s="119">
        <v>1066548.8041784666</v>
      </c>
      <c r="L15" s="119">
        <v>1053887.4358575132</v>
      </c>
      <c r="M15" s="119">
        <v>940901.12719733326</v>
      </c>
      <c r="N15" s="119">
        <v>981866.99997900007</v>
      </c>
      <c r="O15" s="119">
        <v>1081686.1930646629</v>
      </c>
      <c r="P15" s="119">
        <v>1118328.8176312563</v>
      </c>
      <c r="Q15" s="119">
        <v>1120325.1155891474</v>
      </c>
      <c r="R15" s="119">
        <v>1099543.9468323262</v>
      </c>
      <c r="S15" s="119">
        <v>1107102.0409938286</v>
      </c>
      <c r="T15" s="119">
        <v>1195645.9992236071</v>
      </c>
      <c r="U15" s="119">
        <v>1158852.064171866</v>
      </c>
      <c r="V15" s="119">
        <v>1241822.8559958071</v>
      </c>
      <c r="W15" s="119">
        <v>1179770.6405554519</v>
      </c>
      <c r="X15" s="119">
        <v>1054691.7387748128</v>
      </c>
      <c r="Y15" s="119">
        <v>1065296.7340221824</v>
      </c>
      <c r="Z15" s="119">
        <v>1255157.436501343</v>
      </c>
      <c r="AB15" s="67"/>
      <c r="AC15" s="67"/>
      <c r="AD15" s="67"/>
      <c r="AE15" s="67"/>
    </row>
    <row r="16" spans="1:31" s="26" customFormat="1" ht="20.25" customHeight="1" x14ac:dyDescent="0.2">
      <c r="A16" s="24"/>
      <c r="B16" s="24" t="s">
        <v>15</v>
      </c>
      <c r="C16" s="25" t="s">
        <v>47</v>
      </c>
      <c r="D16" s="119">
        <v>224110.88600951945</v>
      </c>
      <c r="E16" s="119">
        <v>213138.63583698653</v>
      </c>
      <c r="F16" s="119">
        <v>212266.7366642573</v>
      </c>
      <c r="G16" s="119">
        <v>241116.28277475046</v>
      </c>
      <c r="H16" s="119">
        <v>277137.88893008139</v>
      </c>
      <c r="I16" s="119">
        <v>356352.05864830193</v>
      </c>
      <c r="J16" s="119">
        <v>481010.26553564885</v>
      </c>
      <c r="K16" s="119">
        <v>592326.91446706327</v>
      </c>
      <c r="L16" s="119">
        <v>654571.21843308525</v>
      </c>
      <c r="M16" s="119">
        <v>613015.90164117445</v>
      </c>
      <c r="N16" s="119">
        <v>653261</v>
      </c>
      <c r="O16" s="119">
        <v>688991.08068576315</v>
      </c>
      <c r="P16" s="119">
        <v>741743.42690260732</v>
      </c>
      <c r="Q16" s="119">
        <v>768854.74970431032</v>
      </c>
      <c r="R16" s="119">
        <v>819855.48126623221</v>
      </c>
      <c r="S16" s="119">
        <v>810410.08257564879</v>
      </c>
      <c r="T16" s="119">
        <v>662724.29253371351</v>
      </c>
      <c r="U16" s="119">
        <v>664991.53125831753</v>
      </c>
      <c r="V16" s="119">
        <v>682377.35739367933</v>
      </c>
      <c r="W16" s="119">
        <v>747755.20324479928</v>
      </c>
      <c r="X16" s="119">
        <v>600235.51548570744</v>
      </c>
      <c r="Y16" s="119">
        <v>650187.05245825206</v>
      </c>
      <c r="Z16" s="119">
        <v>726002.68677827157</v>
      </c>
      <c r="AB16" s="67"/>
      <c r="AC16" s="67"/>
      <c r="AD16" s="67"/>
      <c r="AE16" s="67"/>
    </row>
    <row r="17" spans="1:31" s="16" customFormat="1" ht="35.25" customHeight="1" x14ac:dyDescent="0.2">
      <c r="A17" s="176" t="s">
        <v>5</v>
      </c>
      <c r="B17" s="176"/>
      <c r="C17" s="176"/>
      <c r="D17" s="120">
        <v>1422087.3601144596</v>
      </c>
      <c r="E17" s="120">
        <v>1404870.3289253653</v>
      </c>
      <c r="F17" s="120">
        <v>1365264.6962749893</v>
      </c>
      <c r="G17" s="120">
        <v>1518748.1463064144</v>
      </c>
      <c r="H17" s="120">
        <v>1639616.9991179113</v>
      </c>
      <c r="I17" s="120">
        <v>1731006.1070903146</v>
      </c>
      <c r="J17" s="120">
        <v>1779273.4475533161</v>
      </c>
      <c r="K17" s="120">
        <v>1812139.6669397703</v>
      </c>
      <c r="L17" s="120">
        <v>1925394.1207715324</v>
      </c>
      <c r="M17" s="120">
        <v>1885744.9195470179</v>
      </c>
      <c r="N17" s="120">
        <v>1980777.2023909651</v>
      </c>
      <c r="O17" s="120">
        <v>2198539.3118748413</v>
      </c>
      <c r="P17" s="120">
        <v>2317862.7084257687</v>
      </c>
      <c r="Q17" s="120">
        <v>2383929.7456777957</v>
      </c>
      <c r="R17" s="120">
        <v>2479946.1210460952</v>
      </c>
      <c r="S17" s="120">
        <v>2596259.1918639205</v>
      </c>
      <c r="T17" s="120">
        <v>2657610.7328389888</v>
      </c>
      <c r="U17" s="120">
        <v>2655758.4308955795</v>
      </c>
      <c r="V17" s="120">
        <v>2729116.9518376123</v>
      </c>
      <c r="W17" s="120">
        <v>2751830.8553239563</v>
      </c>
      <c r="X17" s="120">
        <v>2632363.2096517142</v>
      </c>
      <c r="Y17" s="120">
        <v>2746241.9975500302</v>
      </c>
      <c r="Z17" s="138">
        <v>2984636.0180711076</v>
      </c>
      <c r="AB17" s="67"/>
      <c r="AC17" s="67"/>
      <c r="AD17" s="67"/>
      <c r="AE17" s="67"/>
    </row>
    <row r="18" spans="1:31" ht="17.25" x14ac:dyDescent="0.4">
      <c r="A18" s="188" t="s">
        <v>6</v>
      </c>
      <c r="B18" s="188"/>
      <c r="C18" s="188"/>
    </row>
    <row r="19" spans="1:31" x14ac:dyDescent="0.2"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</sheetData>
  <mergeCells count="4">
    <mergeCell ref="A2:C2"/>
    <mergeCell ref="A3:C3"/>
    <mergeCell ref="A17:C17"/>
    <mergeCell ref="A18:C18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B15"/>
  <sheetViews>
    <sheetView showGridLines="0" rightToLeft="1" view="pageBreakPreview" zoomScale="85" zoomScaleNormal="100" zoomScaleSheetLayoutView="85" workbookViewId="0">
      <pane xSplit="3" topLeftCell="F1" activePane="topRight" state="frozen"/>
      <selection activeCell="A4" sqref="A4"/>
      <selection pane="topRight" activeCell="A4" sqref="A4"/>
    </sheetView>
  </sheetViews>
  <sheetFormatPr defaultRowHeight="14.25" x14ac:dyDescent="0.2"/>
  <cols>
    <col min="1" max="2" width="3.375" customWidth="1"/>
    <col min="3" max="3" width="38.375" customWidth="1"/>
    <col min="4" max="25" width="10.625" customWidth="1"/>
  </cols>
  <sheetData>
    <row r="1" spans="1:54" ht="88.15" customHeight="1" x14ac:dyDescent="0.2">
      <c r="A1" s="1"/>
      <c r="B1" s="1"/>
      <c r="C1" s="1"/>
    </row>
    <row r="2" spans="1:54" s="16" customFormat="1" ht="39.75" customHeight="1" x14ac:dyDescent="0.2">
      <c r="A2" s="177" t="s">
        <v>69</v>
      </c>
      <c r="B2" s="177"/>
      <c r="C2" s="177"/>
    </row>
    <row r="3" spans="1:54" ht="21" customHeight="1" x14ac:dyDescent="0.45">
      <c r="A3" s="178" t="s">
        <v>7</v>
      </c>
      <c r="B3" s="178"/>
      <c r="C3" s="178"/>
    </row>
    <row r="4" spans="1:54" ht="35.25" customHeight="1" x14ac:dyDescent="0.2">
      <c r="A4" s="8"/>
      <c r="B4" s="31"/>
      <c r="C4" s="9"/>
      <c r="D4" s="117">
        <v>2001</v>
      </c>
      <c r="E4" s="117">
        <v>2002</v>
      </c>
      <c r="F4" s="117">
        <v>2003</v>
      </c>
      <c r="G4" s="117">
        <v>2004</v>
      </c>
      <c r="H4" s="117">
        <v>2005</v>
      </c>
      <c r="I4" s="117">
        <v>2006</v>
      </c>
      <c r="J4" s="117">
        <v>2007</v>
      </c>
      <c r="K4" s="117">
        <v>2008</v>
      </c>
      <c r="L4" s="117">
        <v>2009</v>
      </c>
      <c r="M4" s="117">
        <v>2010</v>
      </c>
      <c r="N4" s="117">
        <v>2011</v>
      </c>
      <c r="O4" s="117">
        <v>2012</v>
      </c>
      <c r="P4" s="117">
        <v>2013</v>
      </c>
      <c r="Q4" s="117">
        <v>2014</v>
      </c>
      <c r="R4" s="117">
        <v>2015</v>
      </c>
      <c r="S4" s="117">
        <v>2016</v>
      </c>
      <c r="T4" s="117">
        <v>2017</v>
      </c>
      <c r="U4" s="117">
        <v>2018</v>
      </c>
      <c r="V4" s="117">
        <v>2019</v>
      </c>
      <c r="W4" s="117">
        <v>2020</v>
      </c>
      <c r="X4" s="128">
        <v>2021</v>
      </c>
      <c r="Y4" s="117">
        <v>2022</v>
      </c>
    </row>
    <row r="5" spans="1:54" ht="25.15" customHeight="1" x14ac:dyDescent="0.2">
      <c r="A5" s="22" t="s">
        <v>9</v>
      </c>
      <c r="B5" s="23" t="s">
        <v>37</v>
      </c>
      <c r="C5" s="11"/>
      <c r="D5" s="98">
        <v>1.344365953886566</v>
      </c>
      <c r="E5" s="98">
        <v>0.83477972082066287</v>
      </c>
      <c r="F5" s="98">
        <v>4.2569468557525738</v>
      </c>
      <c r="G5" s="98">
        <v>7.3236189625903449</v>
      </c>
      <c r="H5" s="98">
        <v>9.4409295929327897</v>
      </c>
      <c r="I5" s="98">
        <v>9.6013717862773973</v>
      </c>
      <c r="J5" s="98">
        <v>7.940421839972629</v>
      </c>
      <c r="K5" s="98">
        <v>8.528202748321263</v>
      </c>
      <c r="L5" s="98">
        <v>5.5048194952914855</v>
      </c>
      <c r="M5" s="98">
        <v>2.8101428173485488</v>
      </c>
      <c r="N5" s="98">
        <v>7.4669270465082462</v>
      </c>
      <c r="O5" s="98">
        <v>10.327543093403932</v>
      </c>
      <c r="P5" s="98">
        <v>6.8609619228909224</v>
      </c>
      <c r="Q5" s="98">
        <v>9.3703565751292359</v>
      </c>
      <c r="R5" s="98">
        <v>3.9424132935399712</v>
      </c>
      <c r="S5" s="98">
        <v>-5.7215272631445231</v>
      </c>
      <c r="T5" s="98">
        <v>4.1377872910947957</v>
      </c>
      <c r="U5" s="98">
        <v>4.9618322355302382</v>
      </c>
      <c r="V5" s="98">
        <v>2.9680979497906037</v>
      </c>
      <c r="W5" s="98">
        <v>-4.0966046021096787</v>
      </c>
      <c r="X5" s="98">
        <v>6.2299322942753719</v>
      </c>
      <c r="Y5" s="98">
        <v>5.5125365047158112</v>
      </c>
      <c r="AA5" s="127"/>
      <c r="AB5" s="127"/>
      <c r="AC5" s="127"/>
      <c r="AD5" s="127"/>
    </row>
    <row r="6" spans="1:54" s="26" customFormat="1" ht="20.25" customHeight="1" x14ac:dyDescent="0.2">
      <c r="A6" s="24"/>
      <c r="B6" s="24" t="s">
        <v>13</v>
      </c>
      <c r="C6" s="25" t="s">
        <v>38</v>
      </c>
      <c r="D6" s="99">
        <v>1.1721378127729878</v>
      </c>
      <c r="E6" s="99">
        <v>-0.76910100707790718</v>
      </c>
      <c r="F6" s="99">
        <v>3.9648540115600781</v>
      </c>
      <c r="G6" s="99">
        <v>7.9616959684017985</v>
      </c>
      <c r="H6" s="99">
        <v>8.7312661726336955</v>
      </c>
      <c r="I6" s="99">
        <v>7.987029318261051</v>
      </c>
      <c r="J6" s="99">
        <v>1.7922386188413242</v>
      </c>
      <c r="K6" s="99">
        <v>3.6852828838410687</v>
      </c>
      <c r="L6" s="99">
        <v>0.60081179462538614</v>
      </c>
      <c r="M6" s="99">
        <v>1.1793042837084755</v>
      </c>
      <c r="N6" s="99">
        <v>16.571319817093951</v>
      </c>
      <c r="O6" s="99">
        <v>8.1009711480293873</v>
      </c>
      <c r="P6" s="99">
        <v>11.109958457590281</v>
      </c>
      <c r="Q6" s="99">
        <v>12.024486740313137</v>
      </c>
      <c r="R6" s="99">
        <v>-1.7423682417341695</v>
      </c>
      <c r="S6" s="99">
        <v>-17.543789857588237</v>
      </c>
      <c r="T6" s="99">
        <v>3.2950786929205123</v>
      </c>
      <c r="U6" s="99">
        <v>9.3146148685329706</v>
      </c>
      <c r="V6" s="99">
        <v>-2.9710782204070085</v>
      </c>
      <c r="W6" s="99">
        <v>3.2989568465038559</v>
      </c>
      <c r="X6" s="99">
        <v>0.81330347615606513</v>
      </c>
      <c r="Y6" s="99">
        <v>6.6971587865355815</v>
      </c>
      <c r="AA6" s="127"/>
      <c r="AB6" s="127"/>
      <c r="AC6" s="127"/>
      <c r="AD6" s="127"/>
    </row>
    <row r="7" spans="1:54" s="26" customFormat="1" ht="20.25" customHeight="1" x14ac:dyDescent="0.2">
      <c r="A7" s="24"/>
      <c r="B7" s="24" t="s">
        <v>15</v>
      </c>
      <c r="C7" s="25" t="s">
        <v>39</v>
      </c>
      <c r="D7" s="99">
        <v>1.4983069668950151</v>
      </c>
      <c r="E7" s="99">
        <v>2.2637540392437643</v>
      </c>
      <c r="F7" s="99">
        <v>4.5094684176490745</v>
      </c>
      <c r="G7" s="99">
        <v>6.7748600927851612</v>
      </c>
      <c r="H7" s="99">
        <v>10.058038146187826</v>
      </c>
      <c r="I7" s="99">
        <v>10.988247349797845</v>
      </c>
      <c r="J7" s="99">
        <v>13.07947637432585</v>
      </c>
      <c r="K7" s="99">
        <v>12.172171000332838</v>
      </c>
      <c r="L7" s="99">
        <v>8.9155738058728247</v>
      </c>
      <c r="M7" s="99">
        <v>3.8578061858292472</v>
      </c>
      <c r="N7" s="99">
        <v>1.7690335918463944</v>
      </c>
      <c r="O7" s="99">
        <v>11.923702033134248</v>
      </c>
      <c r="P7" s="99">
        <v>3.9190253329480811</v>
      </c>
      <c r="Q7" s="99">
        <v>7.4055171254078687</v>
      </c>
      <c r="R7" s="99">
        <v>8.3318117154115043</v>
      </c>
      <c r="S7" s="99">
        <v>2.5579346261877447</v>
      </c>
      <c r="T7" s="99">
        <v>4.6122838186544612</v>
      </c>
      <c r="U7" s="99">
        <v>2.5418089708820304</v>
      </c>
      <c r="V7" s="99">
        <v>6.4882062312774877</v>
      </c>
      <c r="W7" s="99">
        <v>-8.0905365345709299</v>
      </c>
      <c r="X7" s="99">
        <v>9.5176482558613174</v>
      </c>
      <c r="Y7" s="99">
        <v>4.8506571299657679</v>
      </c>
      <c r="AA7" s="127"/>
      <c r="AB7" s="127"/>
      <c r="AC7" s="127"/>
      <c r="AD7" s="127"/>
    </row>
    <row r="8" spans="1:54" ht="25.15" customHeight="1" x14ac:dyDescent="0.2">
      <c r="A8" s="121" t="s">
        <v>11</v>
      </c>
      <c r="B8" s="122" t="s">
        <v>76</v>
      </c>
      <c r="C8" s="123"/>
      <c r="D8" s="98">
        <v>-6.3120767602014212</v>
      </c>
      <c r="E8" s="98">
        <v>22.599866558256011</v>
      </c>
      <c r="F8" s="98">
        <v>-0.17055675060302633</v>
      </c>
      <c r="G8" s="98">
        <v>18.453092135940196</v>
      </c>
      <c r="H8" s="98">
        <v>15.782638256687335</v>
      </c>
      <c r="I8" s="98">
        <v>26.195270365070769</v>
      </c>
      <c r="J8" s="98">
        <v>20.446546139346893</v>
      </c>
      <c r="K8" s="98">
        <v>24.811709183743019</v>
      </c>
      <c r="L8" s="98">
        <v>-3.695380630342882</v>
      </c>
      <c r="M8" s="98">
        <v>12.053756247532775</v>
      </c>
      <c r="N8" s="98">
        <v>12.414287160039876</v>
      </c>
      <c r="O8" s="98">
        <v>2.9119001650924616</v>
      </c>
      <c r="P8" s="98">
        <v>0.93329294281021191</v>
      </c>
      <c r="Q8" s="98">
        <v>6.2037709702085948</v>
      </c>
      <c r="R8" s="98">
        <v>5.5965961030445044</v>
      </c>
      <c r="S8" s="98">
        <v>-11.12025889294587</v>
      </c>
      <c r="T8" s="98">
        <v>-2.974083162124245</v>
      </c>
      <c r="U8" s="98">
        <v>-9.4208910799811605</v>
      </c>
      <c r="V8" s="98">
        <v>16.652330557596272</v>
      </c>
      <c r="W8" s="98">
        <v>-10.509472914539359</v>
      </c>
      <c r="X8" s="98">
        <v>8.9118467859347135</v>
      </c>
      <c r="Y8" s="98">
        <v>4.929237331896033</v>
      </c>
      <c r="AA8" s="127"/>
      <c r="AB8" s="127"/>
      <c r="AC8" s="127"/>
      <c r="AD8" s="127"/>
    </row>
    <row r="9" spans="1:54" ht="25.15" customHeight="1" x14ac:dyDescent="0.2">
      <c r="A9" s="121" t="s">
        <v>77</v>
      </c>
      <c r="B9" s="122" t="s">
        <v>40</v>
      </c>
      <c r="C9" s="123"/>
      <c r="D9" s="98">
        <v>1.5334266059526982</v>
      </c>
      <c r="E9" s="98">
        <v>1.8361437091932942</v>
      </c>
      <c r="F9" s="98">
        <v>14.845404168534287</v>
      </c>
      <c r="G9" s="98">
        <v>22.957523482427632</v>
      </c>
      <c r="H9" s="98">
        <v>22.934630482736452</v>
      </c>
      <c r="I9" s="98">
        <v>20.109286290562551</v>
      </c>
      <c r="J9" s="98">
        <v>20.64547732772067</v>
      </c>
      <c r="K9" s="98">
        <v>12.081807635158228</v>
      </c>
      <c r="L9" s="98">
        <v>-4.715370510260442</v>
      </c>
      <c r="M9" s="98">
        <v>10.603623213102679</v>
      </c>
      <c r="N9" s="98">
        <v>15.634273182588032</v>
      </c>
      <c r="O9" s="98">
        <v>5.0082094673881414</v>
      </c>
      <c r="P9" s="98">
        <v>5.7175261087985234</v>
      </c>
      <c r="Q9" s="98">
        <v>7.681283518344145</v>
      </c>
      <c r="R9" s="98">
        <v>4.0013516436425931</v>
      </c>
      <c r="S9" s="98">
        <v>-13.526830416597392</v>
      </c>
      <c r="T9" s="98">
        <v>1.0393978592572637</v>
      </c>
      <c r="U9" s="98">
        <v>2.4411360830333848</v>
      </c>
      <c r="V9" s="98">
        <v>4.82788804844661</v>
      </c>
      <c r="W9" s="98">
        <v>-10.40573624251337</v>
      </c>
      <c r="X9" s="98">
        <v>10.680299581740286</v>
      </c>
      <c r="Y9" s="98">
        <v>21.671911762852019</v>
      </c>
      <c r="AA9" s="127"/>
      <c r="AB9" s="127"/>
      <c r="AC9" s="127"/>
      <c r="AD9" s="127"/>
    </row>
    <row r="10" spans="1:54" s="26" customFormat="1" ht="20.25" customHeight="1" x14ac:dyDescent="0.2">
      <c r="A10" s="24"/>
      <c r="B10" s="24" t="s">
        <v>13</v>
      </c>
      <c r="C10" s="25" t="s">
        <v>41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>
        <v>33.882720099991417</v>
      </c>
      <c r="O10" s="99">
        <v>10.021333844993279</v>
      </c>
      <c r="P10" s="99">
        <v>-0.16880781748544393</v>
      </c>
      <c r="Q10" s="99">
        <v>5.5203306193581767</v>
      </c>
      <c r="R10" s="99">
        <v>3.4469308958152425</v>
      </c>
      <c r="S10" s="99">
        <v>-29.505349506431671</v>
      </c>
      <c r="T10" s="99">
        <v>-8.8665286064767486</v>
      </c>
      <c r="U10" s="99">
        <v>2.5043297802913145</v>
      </c>
      <c r="V10" s="99">
        <v>-11.250149766146265</v>
      </c>
      <c r="W10" s="99">
        <v>-10.372410393096715</v>
      </c>
      <c r="X10" s="99">
        <v>-35.120670412238084</v>
      </c>
      <c r="Y10" s="99">
        <v>33.877583298029009</v>
      </c>
      <c r="AA10" s="127"/>
      <c r="AB10" s="127"/>
      <c r="AC10" s="127"/>
      <c r="AD10" s="127"/>
    </row>
    <row r="11" spans="1:54" s="26" customFormat="1" ht="20.25" customHeight="1" x14ac:dyDescent="0.2">
      <c r="A11" s="24"/>
      <c r="B11" s="24" t="s">
        <v>15</v>
      </c>
      <c r="C11" s="25" t="s">
        <v>42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>
        <v>6.5198883808551926</v>
      </c>
      <c r="O11" s="99">
        <v>1.8611586482060574</v>
      </c>
      <c r="P11" s="99">
        <v>9.708771828588695</v>
      </c>
      <c r="Q11" s="99">
        <v>9.0146016202948118</v>
      </c>
      <c r="R11" s="99">
        <v>4.3324670741284166</v>
      </c>
      <c r="S11" s="99">
        <v>-4.0650120911510754</v>
      </c>
      <c r="T11" s="99">
        <v>5.3497456675611232</v>
      </c>
      <c r="U11" s="99">
        <v>2.4173493168902098</v>
      </c>
      <c r="V11" s="99">
        <v>10.884968779661136</v>
      </c>
      <c r="W11" s="99">
        <v>-10.415784864159278</v>
      </c>
      <c r="X11" s="99">
        <v>24.497185326069967</v>
      </c>
      <c r="Y11" s="99">
        <v>19.753048670047264</v>
      </c>
      <c r="AA11" s="127"/>
      <c r="AB11" s="127"/>
      <c r="AC11" s="127"/>
      <c r="AD11" s="127"/>
    </row>
    <row r="12" spans="1:54" ht="25.15" customHeight="1" x14ac:dyDescent="0.2">
      <c r="A12" s="13" t="s">
        <v>43</v>
      </c>
      <c r="B12" s="13"/>
      <c r="C12" s="32"/>
      <c r="D12" s="80">
        <v>-0.50722447018570449</v>
      </c>
      <c r="E12" s="80">
        <v>5.7912254877057165</v>
      </c>
      <c r="F12" s="80">
        <v>3.0884992921347987</v>
      </c>
      <c r="G12" s="80">
        <v>10.167905477956921</v>
      </c>
      <c r="H12" s="80">
        <v>11.183524063476071</v>
      </c>
      <c r="I12" s="80">
        <v>14.349708217986773</v>
      </c>
      <c r="J12" s="80">
        <v>11.889755342234068</v>
      </c>
      <c r="K12" s="80">
        <v>14.063653934588572</v>
      </c>
      <c r="L12" s="80">
        <v>2.0825798325268039</v>
      </c>
      <c r="M12" s="80">
        <v>6.0539154318514079</v>
      </c>
      <c r="N12" s="80">
        <v>9.3012756099146117</v>
      </c>
      <c r="O12" s="80">
        <v>7.4997122253946742</v>
      </c>
      <c r="P12" s="80">
        <v>4.6970137272301429</v>
      </c>
      <c r="Q12" s="80">
        <v>8.2559227188164357</v>
      </c>
      <c r="R12" s="80">
        <v>4.5135431170252929</v>
      </c>
      <c r="S12" s="80">
        <v>-7.6048312375108509</v>
      </c>
      <c r="T12" s="80">
        <v>1.7512620141110915</v>
      </c>
      <c r="U12" s="80">
        <v>0.35957087800998977</v>
      </c>
      <c r="V12" s="80">
        <v>6.920124452663984</v>
      </c>
      <c r="W12" s="80">
        <v>-6.1172294376862908</v>
      </c>
      <c r="X12" s="80">
        <v>7.0354395565532286</v>
      </c>
      <c r="Y12" s="80">
        <v>5.3342725983074359</v>
      </c>
      <c r="AA12" s="127"/>
      <c r="AB12" s="127"/>
      <c r="AC12" s="127"/>
      <c r="AD12" s="127"/>
    </row>
    <row r="13" spans="1:54" ht="25.15" customHeight="1" x14ac:dyDescent="0.2">
      <c r="A13" s="121" t="s">
        <v>17</v>
      </c>
      <c r="B13" s="122" t="s">
        <v>46</v>
      </c>
      <c r="C13" s="123"/>
      <c r="D13" s="98">
        <v>-2.8157069271233581</v>
      </c>
      <c r="E13" s="98">
        <v>-10.274149330879396</v>
      </c>
      <c r="F13" s="98">
        <v>20.917511493787487</v>
      </c>
      <c r="G13" s="98">
        <v>7.7344566997070245</v>
      </c>
      <c r="H13" s="98">
        <v>6.7012998703233109</v>
      </c>
      <c r="I13" s="98">
        <v>2.1956863870026524</v>
      </c>
      <c r="J13" s="98">
        <v>0.18895918339771356</v>
      </c>
      <c r="K13" s="98">
        <v>-1.1871344537961477</v>
      </c>
      <c r="L13" s="98">
        <v>-10.720908591935796</v>
      </c>
      <c r="M13" s="98">
        <v>4.3538977260758571</v>
      </c>
      <c r="N13" s="98">
        <v>10.166264177103173</v>
      </c>
      <c r="O13" s="98">
        <v>3.3875466657087117</v>
      </c>
      <c r="P13" s="98">
        <v>0.17850724459729861</v>
      </c>
      <c r="Q13" s="98">
        <v>-1.8549230457886239</v>
      </c>
      <c r="R13" s="98">
        <v>0.68738445455285557</v>
      </c>
      <c r="S13" s="98">
        <v>7.9978136568417852</v>
      </c>
      <c r="T13" s="98">
        <v>-3.0773268237951044</v>
      </c>
      <c r="U13" s="98">
        <v>7.1597397449719438</v>
      </c>
      <c r="V13" s="98">
        <v>-4.9968653049630092</v>
      </c>
      <c r="W13" s="98">
        <v>-10.601967660574289</v>
      </c>
      <c r="X13" s="98">
        <v>1.0055066193738185</v>
      </c>
      <c r="Y13" s="98">
        <v>17.822330287479062</v>
      </c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</row>
    <row r="14" spans="1:54" ht="25.15" customHeight="1" x14ac:dyDescent="0.2">
      <c r="A14" s="121" t="s">
        <v>21</v>
      </c>
      <c r="B14" s="122" t="s">
        <v>47</v>
      </c>
      <c r="C14" s="123"/>
      <c r="D14" s="98">
        <v>-4.8959023668608666</v>
      </c>
      <c r="E14" s="98">
        <v>-0.4090760782555094</v>
      </c>
      <c r="F14" s="98">
        <v>13.591176160645716</v>
      </c>
      <c r="G14" s="98">
        <v>14.9395162121764</v>
      </c>
      <c r="H14" s="98">
        <v>28.58294476588344</v>
      </c>
      <c r="I14" s="98">
        <v>34.981755783927468</v>
      </c>
      <c r="J14" s="98">
        <v>23.142260551851862</v>
      </c>
      <c r="K14" s="98">
        <v>10.508437561380333</v>
      </c>
      <c r="L14" s="98">
        <v>-6.3484790686926402</v>
      </c>
      <c r="M14" s="98">
        <v>6.5650985971295057</v>
      </c>
      <c r="N14" s="98">
        <v>5.469495452164324</v>
      </c>
      <c r="O14" s="98">
        <v>7.6564628622389392</v>
      </c>
      <c r="P14" s="98">
        <v>3.655080964440117</v>
      </c>
      <c r="Q14" s="98">
        <v>6.6333376468749066</v>
      </c>
      <c r="R14" s="98">
        <v>-1.1520809345563379</v>
      </c>
      <c r="S14" s="98">
        <v>-18.223587442614203</v>
      </c>
      <c r="T14" s="98">
        <v>0.34210889055175642</v>
      </c>
      <c r="U14" s="98">
        <v>2.6144432399708677</v>
      </c>
      <c r="V14" s="98">
        <v>9.5808932026743605</v>
      </c>
      <c r="W14" s="98">
        <v>-19.728339852260049</v>
      </c>
      <c r="X14" s="98">
        <v>8.3219895663994663</v>
      </c>
      <c r="Y14" s="98">
        <v>11.660588138962908</v>
      </c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</row>
    <row r="15" spans="1:54" s="16" customFormat="1" ht="35.25" customHeight="1" x14ac:dyDescent="0.2">
      <c r="A15" s="176" t="s">
        <v>5</v>
      </c>
      <c r="B15" s="176"/>
      <c r="C15" s="176"/>
      <c r="D15" s="81">
        <v>-1.2106873088098098</v>
      </c>
      <c r="E15" s="81">
        <v>-2.8191664266033598</v>
      </c>
      <c r="F15" s="81">
        <v>11.242028776558271</v>
      </c>
      <c r="G15" s="81">
        <v>7.958452697074847</v>
      </c>
      <c r="H15" s="81">
        <v>5.5738082748330413</v>
      </c>
      <c r="I15" s="81">
        <v>2.7883980458124995</v>
      </c>
      <c r="J15" s="81">
        <v>1.8471707893830853</v>
      </c>
      <c r="K15" s="81">
        <v>6.2497640716081975</v>
      </c>
      <c r="L15" s="81">
        <v>-2.0592771524941895</v>
      </c>
      <c r="M15" s="81">
        <v>5.0395088889739696</v>
      </c>
      <c r="N15" s="81">
        <v>10.993770991559231</v>
      </c>
      <c r="O15" s="81">
        <v>5.4273942661126284</v>
      </c>
      <c r="P15" s="81">
        <v>2.8503429910608418</v>
      </c>
      <c r="Q15" s="81">
        <v>4.0276512150738881</v>
      </c>
      <c r="R15" s="81">
        <v>4.6901450733438423</v>
      </c>
      <c r="S15" s="81">
        <v>2.3630745792765993</v>
      </c>
      <c r="T15" s="81">
        <v>-6.9698015609333197E-2</v>
      </c>
      <c r="U15" s="81">
        <v>2.7622437375561617</v>
      </c>
      <c r="V15" s="81">
        <v>0.83228032683062736</v>
      </c>
      <c r="W15" s="81">
        <v>-4.341387677992941</v>
      </c>
      <c r="X15" s="81">
        <v>4.3261046758582751</v>
      </c>
      <c r="Y15" s="81">
        <v>8.6807361016892486</v>
      </c>
      <c r="AA15" s="127"/>
      <c r="AB15" s="127"/>
      <c r="AC15" s="127"/>
      <c r="AD15" s="127"/>
    </row>
  </sheetData>
  <mergeCells count="3">
    <mergeCell ref="A2:C2"/>
    <mergeCell ref="A3:C3"/>
    <mergeCell ref="A15:C15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18"/>
  <sheetViews>
    <sheetView showGridLines="0" rightToLeft="1" view="pageBreakPreview" zoomScaleNormal="100" zoomScaleSheetLayoutView="100" workbookViewId="0">
      <pane xSplit="2" topLeftCell="C1" activePane="topRight" state="frozen"/>
      <selection pane="topRight" activeCell="A4" sqref="A4"/>
    </sheetView>
  </sheetViews>
  <sheetFormatPr defaultRowHeight="14.25" x14ac:dyDescent="0.2"/>
  <cols>
    <col min="1" max="1" width="3.375" customWidth="1"/>
    <col min="2" max="2" width="45.625" customWidth="1"/>
    <col min="3" max="6" width="8.75" style="62" bestFit="1" customWidth="1"/>
    <col min="7" max="37" width="9.875" style="62" bestFit="1" customWidth="1"/>
    <col min="38" max="55" width="11.75" style="62" bestFit="1" customWidth="1"/>
  </cols>
  <sheetData>
    <row r="1" spans="1:55" ht="88.15" customHeight="1" x14ac:dyDescent="0.2">
      <c r="A1" s="1"/>
      <c r="B1" s="1"/>
      <c r="C1" s="60"/>
      <c r="D1" s="61"/>
      <c r="G1" s="63"/>
      <c r="J1" s="64"/>
    </row>
    <row r="2" spans="1:55" ht="42.75" customHeight="1" x14ac:dyDescent="0.2">
      <c r="A2" s="177" t="s">
        <v>70</v>
      </c>
      <c r="B2" s="177"/>
      <c r="C2" s="58"/>
      <c r="D2" s="58"/>
      <c r="E2" s="58"/>
      <c r="F2" s="58"/>
      <c r="G2" s="58"/>
    </row>
    <row r="3" spans="1:55" ht="26.25" customHeight="1" x14ac:dyDescent="0.45">
      <c r="A3" s="175" t="s">
        <v>8</v>
      </c>
      <c r="B3" s="175"/>
      <c r="C3" s="65"/>
      <c r="D3" s="66"/>
      <c r="E3" s="66"/>
      <c r="F3" s="66"/>
    </row>
    <row r="4" spans="1:55" ht="35.25" customHeight="1" x14ac:dyDescent="0.2">
      <c r="A4" s="8"/>
      <c r="B4" s="9"/>
      <c r="C4" s="71">
        <v>1970</v>
      </c>
      <c r="D4" s="71">
        <v>1971</v>
      </c>
      <c r="E4" s="71">
        <v>1972</v>
      </c>
      <c r="F4" s="71">
        <v>1973</v>
      </c>
      <c r="G4" s="71">
        <v>1974</v>
      </c>
      <c r="H4" s="71">
        <v>1975</v>
      </c>
      <c r="I4" s="71">
        <v>1976</v>
      </c>
      <c r="J4" s="71">
        <v>1977</v>
      </c>
      <c r="K4" s="71">
        <v>1978</v>
      </c>
      <c r="L4" s="71">
        <v>1979</v>
      </c>
      <c r="M4" s="71">
        <v>1980</v>
      </c>
      <c r="N4" s="71">
        <v>1981</v>
      </c>
      <c r="O4" s="71">
        <v>1982</v>
      </c>
      <c r="P4" s="71">
        <v>1983</v>
      </c>
      <c r="Q4" s="71">
        <v>1984</v>
      </c>
      <c r="R4" s="71">
        <v>1985</v>
      </c>
      <c r="S4" s="71">
        <v>1986</v>
      </c>
      <c r="T4" s="71">
        <v>1987</v>
      </c>
      <c r="U4" s="71">
        <v>1988</v>
      </c>
      <c r="V4" s="71">
        <v>1989</v>
      </c>
      <c r="W4" s="71">
        <v>1990</v>
      </c>
      <c r="X4" s="71">
        <v>1991</v>
      </c>
      <c r="Y4" s="71">
        <v>1992</v>
      </c>
      <c r="Z4" s="71">
        <v>1993</v>
      </c>
      <c r="AA4" s="71">
        <v>1994</v>
      </c>
      <c r="AB4" s="71">
        <v>1995</v>
      </c>
      <c r="AC4" s="71">
        <v>1996</v>
      </c>
      <c r="AD4" s="71">
        <v>1997</v>
      </c>
      <c r="AE4" s="71">
        <v>1998</v>
      </c>
      <c r="AF4" s="71">
        <v>1999</v>
      </c>
      <c r="AG4" s="71">
        <v>2000</v>
      </c>
      <c r="AH4" s="71">
        <v>2001</v>
      </c>
      <c r="AI4" s="71">
        <v>2002</v>
      </c>
      <c r="AJ4" s="71">
        <v>2003</v>
      </c>
      <c r="AK4" s="71">
        <v>2004</v>
      </c>
      <c r="AL4" s="71">
        <v>2005</v>
      </c>
      <c r="AM4" s="71">
        <v>2006</v>
      </c>
      <c r="AN4" s="71">
        <v>2007</v>
      </c>
      <c r="AO4" s="71">
        <v>2008</v>
      </c>
      <c r="AP4" s="71">
        <v>2009</v>
      </c>
      <c r="AQ4" s="71">
        <v>2010</v>
      </c>
      <c r="AR4" s="71">
        <v>2011</v>
      </c>
      <c r="AS4" s="71">
        <v>2012</v>
      </c>
      <c r="AT4" s="71">
        <v>2013</v>
      </c>
      <c r="AU4" s="71">
        <v>2014</v>
      </c>
      <c r="AV4" s="71">
        <v>2015</v>
      </c>
      <c r="AW4" s="71">
        <v>2016</v>
      </c>
      <c r="AX4" s="71">
        <v>2017</v>
      </c>
      <c r="AY4" s="71">
        <v>2018</v>
      </c>
      <c r="AZ4" s="71">
        <v>2019</v>
      </c>
      <c r="BA4" s="71">
        <v>2020</v>
      </c>
      <c r="BB4" s="71">
        <v>2021</v>
      </c>
      <c r="BC4" s="71" t="s">
        <v>88</v>
      </c>
    </row>
    <row r="5" spans="1:55" ht="25.15" customHeight="1" x14ac:dyDescent="0.2">
      <c r="A5" s="10" t="s">
        <v>0</v>
      </c>
      <c r="B5" s="11" t="s">
        <v>1</v>
      </c>
      <c r="C5" s="72">
        <v>10041.57233125829</v>
      </c>
      <c r="D5" s="72">
        <v>16654.362473988389</v>
      </c>
      <c r="E5" s="72">
        <v>22014.362473988389</v>
      </c>
      <c r="F5" s="72">
        <v>32650.94275944859</v>
      </c>
      <c r="G5" s="72">
        <v>125416.91889684286</v>
      </c>
      <c r="H5" s="72">
        <v>103136.94112405471</v>
      </c>
      <c r="I5" s="72">
        <v>135090.34649132876</v>
      </c>
      <c r="J5" s="72">
        <v>142852.36232547674</v>
      </c>
      <c r="K5" s="72">
        <v>125956.3383886152</v>
      </c>
      <c r="L5" s="72">
        <v>198103.70234948583</v>
      </c>
      <c r="M5" s="72">
        <v>334822.38113338925</v>
      </c>
      <c r="N5" s="72">
        <v>372592.9884037312</v>
      </c>
      <c r="O5" s="72">
        <v>246552.72762471795</v>
      </c>
      <c r="P5" s="72">
        <v>155365.39533214332</v>
      </c>
      <c r="Q5" s="72">
        <v>133802.32218318811</v>
      </c>
      <c r="R5" s="72">
        <v>98164.149565146217</v>
      </c>
      <c r="S5" s="72">
        <v>66780.616009413818</v>
      </c>
      <c r="T5" s="72">
        <v>72879.151941354954</v>
      </c>
      <c r="U5" s="72">
        <v>70962.586822052108</v>
      </c>
      <c r="V5" s="72">
        <v>92815.39318113176</v>
      </c>
      <c r="W5" s="72">
        <v>152678.81569663103</v>
      </c>
      <c r="X5" s="72">
        <v>173148.75997937407</v>
      </c>
      <c r="Y5" s="72">
        <v>193150.67660788583</v>
      </c>
      <c r="Z5" s="72">
        <v>162972.25414383877</v>
      </c>
      <c r="AA5" s="72">
        <v>162069.67478469669</v>
      </c>
      <c r="AB5" s="72">
        <v>180239.14679850981</v>
      </c>
      <c r="AC5" s="72">
        <v>218601.66114561312</v>
      </c>
      <c r="AD5" s="72">
        <v>220136.69036491026</v>
      </c>
      <c r="AE5" s="72">
        <v>144295.11089298391</v>
      </c>
      <c r="AF5" s="72">
        <v>190222.23442641067</v>
      </c>
      <c r="AG5" s="72">
        <v>280009.63126794371</v>
      </c>
      <c r="AH5" s="72">
        <v>246015.28339104028</v>
      </c>
      <c r="AI5" s="72">
        <v>253800.85720117509</v>
      </c>
      <c r="AJ5" s="72">
        <v>320039.66037380428</v>
      </c>
      <c r="AK5" s="72">
        <v>413190.0859750245</v>
      </c>
      <c r="AL5" s="72">
        <v>606548.24237742939</v>
      </c>
      <c r="AM5" s="72">
        <v>708159.91552486643</v>
      </c>
      <c r="AN5" s="72">
        <v>775051.24718958605</v>
      </c>
      <c r="AO5" s="72">
        <v>1066613.1253067029</v>
      </c>
      <c r="AP5" s="72">
        <v>647359.77977957018</v>
      </c>
      <c r="AQ5" s="72">
        <v>875605.27550637396</v>
      </c>
      <c r="AR5" s="72">
        <v>1270966.9777764725</v>
      </c>
      <c r="AS5" s="72">
        <v>1370663.4018013654</v>
      </c>
      <c r="AT5" s="72">
        <v>1284433.6269159089</v>
      </c>
      <c r="AU5" s="72">
        <v>1190490.8940216515</v>
      </c>
      <c r="AV5" s="72">
        <v>652214.45070093742</v>
      </c>
      <c r="AW5" s="72">
        <v>587840.48052660271</v>
      </c>
      <c r="AX5" s="72">
        <v>727465.39105867466</v>
      </c>
      <c r="AY5" s="72">
        <v>1078158.5344836768</v>
      </c>
      <c r="AZ5" s="72">
        <v>949788.21517936164</v>
      </c>
      <c r="BA5" s="72">
        <v>604199.88965339633</v>
      </c>
      <c r="BB5" s="72">
        <v>919928.12321572995</v>
      </c>
      <c r="BC5" s="72">
        <v>1608428.6896334898</v>
      </c>
    </row>
    <row r="6" spans="1:55" ht="25.15" customHeight="1" x14ac:dyDescent="0.2">
      <c r="A6" s="12">
        <v>-2</v>
      </c>
      <c r="B6" s="11" t="s">
        <v>2</v>
      </c>
      <c r="C6" s="72">
        <v>11776.802523986538</v>
      </c>
      <c r="D6" s="72">
        <v>12862.502206790199</v>
      </c>
      <c r="E6" s="72">
        <v>14795.984908929677</v>
      </c>
      <c r="F6" s="72">
        <v>18696.527458776665</v>
      </c>
      <c r="G6" s="72">
        <v>30296.762711399264</v>
      </c>
      <c r="H6" s="72">
        <v>53124.165356523503</v>
      </c>
      <c r="I6" s="72">
        <v>79167.855720920401</v>
      </c>
      <c r="J6" s="72">
        <v>101845.51975913646</v>
      </c>
      <c r="K6" s="72">
        <v>124049.61549782488</v>
      </c>
      <c r="L6" s="72">
        <v>149406.83156786792</v>
      </c>
      <c r="M6" s="72">
        <v>176519.18737856561</v>
      </c>
      <c r="N6" s="72">
        <v>206578.78199681942</v>
      </c>
      <c r="O6" s="72">
        <v>222785.39365541303</v>
      </c>
      <c r="P6" s="72">
        <v>229960.3689222261</v>
      </c>
      <c r="Q6" s="72">
        <v>222302.83683185847</v>
      </c>
      <c r="R6" s="72">
        <v>209341.18894712609</v>
      </c>
      <c r="S6" s="72">
        <v>188075.39034332149</v>
      </c>
      <c r="T6" s="72">
        <v>181951.40799905654</v>
      </c>
      <c r="U6" s="72">
        <v>184839.34976846317</v>
      </c>
      <c r="V6" s="72">
        <v>189217.8445774276</v>
      </c>
      <c r="W6" s="72">
        <v>201635.17057653712</v>
      </c>
      <c r="X6" s="72">
        <v>214741.86399376299</v>
      </c>
      <c r="Y6" s="72">
        <v>225276.3251964759</v>
      </c>
      <c r="Z6" s="72">
        <v>234870.48787664692</v>
      </c>
      <c r="AA6" s="72">
        <v>243507.58664004493</v>
      </c>
      <c r="AB6" s="72">
        <v>249633.31471605418</v>
      </c>
      <c r="AC6" s="72">
        <v>262620.9421761508</v>
      </c>
      <c r="AD6" s="72">
        <v>274656.9721747057</v>
      </c>
      <c r="AE6" s="72">
        <v>280181.74695431039</v>
      </c>
      <c r="AF6" s="72">
        <v>289793.66557358939</v>
      </c>
      <c r="AG6" s="72">
        <v>301898.28206705622</v>
      </c>
      <c r="AH6" s="72">
        <v>313778.61707719474</v>
      </c>
      <c r="AI6" s="72">
        <v>325348.91470075888</v>
      </c>
      <c r="AJ6" s="72">
        <v>341223.04679278587</v>
      </c>
      <c r="AK6" s="72">
        <v>392897.40038375591</v>
      </c>
      <c r="AL6" s="72">
        <v>437758.09995745064</v>
      </c>
      <c r="AM6" s="72">
        <v>495920.09274926572</v>
      </c>
      <c r="AN6" s="72">
        <v>571669.02782478579</v>
      </c>
      <c r="AO6" s="72">
        <v>658406.64456003043</v>
      </c>
      <c r="AP6" s="72">
        <v>707815.33201673336</v>
      </c>
      <c r="AQ6" s="72">
        <v>809640.39398064325</v>
      </c>
      <c r="AR6" s="72">
        <v>936819.68699744809</v>
      </c>
      <c r="AS6" s="72">
        <v>1040131.0417358421</v>
      </c>
      <c r="AT6" s="72">
        <v>1153314.4109475194</v>
      </c>
      <c r="AU6" s="72">
        <v>1269135.4061799445</v>
      </c>
      <c r="AV6" s="72">
        <v>1357290.4772823986</v>
      </c>
      <c r="AW6" s="72">
        <v>1396281.8982190171</v>
      </c>
      <c r="AX6" s="72">
        <v>1439309.376439007</v>
      </c>
      <c r="AY6" s="72">
        <v>1452435.7319537108</v>
      </c>
      <c r="AZ6" s="72">
        <v>1519126.9253110583</v>
      </c>
      <c r="BA6" s="72">
        <v>1455075.1065144259</v>
      </c>
      <c r="BB6" s="72">
        <v>1582669.6648789286</v>
      </c>
      <c r="BC6" s="72">
        <v>1754492.1478841947</v>
      </c>
    </row>
    <row r="7" spans="1:55" ht="25.15" customHeight="1" x14ac:dyDescent="0.2">
      <c r="A7" s="10">
        <v>-3</v>
      </c>
      <c r="B7" s="11" t="s">
        <v>3</v>
      </c>
      <c r="C7" s="72">
        <v>2093.3349631376782</v>
      </c>
      <c r="D7" s="72">
        <v>2347.1798684251007</v>
      </c>
      <c r="E7" s="72">
        <v>2805.2813719205433</v>
      </c>
      <c r="F7" s="72">
        <v>3573.9001316512981</v>
      </c>
      <c r="G7" s="72">
        <v>5060.3686700553235</v>
      </c>
      <c r="H7" s="72">
        <v>7754.6666880362491</v>
      </c>
      <c r="I7" s="72">
        <v>10773.650049989459</v>
      </c>
      <c r="J7" s="72">
        <v>15412.518109869852</v>
      </c>
      <c r="K7" s="72">
        <v>21038.429615425994</v>
      </c>
      <c r="L7" s="72">
        <v>26267.634664346904</v>
      </c>
      <c r="M7" s="72">
        <v>33505.166149983663</v>
      </c>
      <c r="N7" s="72">
        <v>41558.543354474408</v>
      </c>
      <c r="O7" s="72">
        <v>52747.790644748398</v>
      </c>
      <c r="P7" s="72">
        <v>57285.12074251382</v>
      </c>
      <c r="Q7" s="72">
        <v>61480.055386635744</v>
      </c>
      <c r="R7" s="72">
        <v>64902.829249092669</v>
      </c>
      <c r="S7" s="72">
        <v>63919.327825351167</v>
      </c>
      <c r="T7" s="72">
        <v>62647.74195095789</v>
      </c>
      <c r="U7" s="72">
        <v>66481.390357787008</v>
      </c>
      <c r="V7" s="72">
        <v>68291.363566185246</v>
      </c>
      <c r="W7" s="72">
        <v>79211.343437136704</v>
      </c>
      <c r="X7" s="72">
        <v>100285.47673345239</v>
      </c>
      <c r="Y7" s="72">
        <v>85867.061175500348</v>
      </c>
      <c r="Z7" s="72">
        <v>90845.012228257794</v>
      </c>
      <c r="AA7" s="72">
        <v>92363.650527187958</v>
      </c>
      <c r="AB7" s="72">
        <v>99447.169942774926</v>
      </c>
      <c r="AC7" s="72">
        <v>104093</v>
      </c>
      <c r="AD7" s="72">
        <v>117640</v>
      </c>
      <c r="AE7" s="72">
        <v>115918</v>
      </c>
      <c r="AF7" s="72">
        <v>116789</v>
      </c>
      <c r="AG7" s="72">
        <v>119123</v>
      </c>
      <c r="AH7" s="72">
        <v>123589</v>
      </c>
      <c r="AI7" s="72">
        <v>124486</v>
      </c>
      <c r="AJ7" s="72">
        <v>139929</v>
      </c>
      <c r="AK7" s="72">
        <v>155371</v>
      </c>
      <c r="AL7" s="72">
        <v>176350</v>
      </c>
      <c r="AM7" s="72">
        <v>196386</v>
      </c>
      <c r="AN7" s="72">
        <v>200306</v>
      </c>
      <c r="AO7" s="72">
        <v>209278</v>
      </c>
      <c r="AP7" s="72">
        <v>241047.0105</v>
      </c>
      <c r="AQ7" s="72">
        <v>280863.00000000006</v>
      </c>
      <c r="AR7" s="72">
        <v>312308.00000000012</v>
      </c>
      <c r="AS7" s="72">
        <v>349649</v>
      </c>
      <c r="AT7" s="72">
        <v>368070.00000000012</v>
      </c>
      <c r="AU7" s="72">
        <v>391626</v>
      </c>
      <c r="AV7" s="72">
        <v>475066.50199999998</v>
      </c>
      <c r="AW7" s="72">
        <v>487515.17010759859</v>
      </c>
      <c r="AX7" s="72">
        <v>491077.33872100833</v>
      </c>
      <c r="AY7" s="72">
        <v>559357.71628985286</v>
      </c>
      <c r="AZ7" s="72">
        <v>583758.07826425461</v>
      </c>
      <c r="BA7" s="72">
        <v>576971.9134363014</v>
      </c>
      <c r="BB7" s="72">
        <v>577633.09598171886</v>
      </c>
      <c r="BC7" s="72">
        <v>603158.6087265379</v>
      </c>
    </row>
    <row r="8" spans="1:55" s="15" customFormat="1" ht="25.15" customHeight="1" x14ac:dyDescent="0.25">
      <c r="A8" s="13" t="s">
        <v>71</v>
      </c>
      <c r="B8" s="14"/>
      <c r="C8" s="73">
        <v>23911.709818382507</v>
      </c>
      <c r="D8" s="73">
        <v>31864.044549203689</v>
      </c>
      <c r="E8" s="73">
        <v>39615.62875483861</v>
      </c>
      <c r="F8" s="73">
        <v>54921.370349876554</v>
      </c>
      <c r="G8" s="73">
        <v>160774.05027829745</v>
      </c>
      <c r="H8" s="73">
        <v>164015.77316861445</v>
      </c>
      <c r="I8" s="73">
        <v>225031.85226223862</v>
      </c>
      <c r="J8" s="73">
        <v>260110.40019448305</v>
      </c>
      <c r="K8" s="73">
        <v>271044.38350186608</v>
      </c>
      <c r="L8" s="73">
        <v>373778.16858170065</v>
      </c>
      <c r="M8" s="73">
        <v>544846.73466193851</v>
      </c>
      <c r="N8" s="73">
        <v>620730.31375502504</v>
      </c>
      <c r="O8" s="73">
        <v>522085.91192487942</v>
      </c>
      <c r="P8" s="73">
        <v>442610.88499688328</v>
      </c>
      <c r="Q8" s="73">
        <v>417585.21440168231</v>
      </c>
      <c r="R8" s="73">
        <v>372408.16776136501</v>
      </c>
      <c r="S8" s="73">
        <v>318775.33417808649</v>
      </c>
      <c r="T8" s="73">
        <v>317478.3018913694</v>
      </c>
      <c r="U8" s="73">
        <v>322283.32694830227</v>
      </c>
      <c r="V8" s="73">
        <v>350324.60132474458</v>
      </c>
      <c r="W8" s="73">
        <v>433525.32971030485</v>
      </c>
      <c r="X8" s="73">
        <v>488176.10070658947</v>
      </c>
      <c r="Y8" s="73">
        <v>504294.06297986204</v>
      </c>
      <c r="Z8" s="73">
        <v>488687.75424874347</v>
      </c>
      <c r="AA8" s="73">
        <v>497940.91195192956</v>
      </c>
      <c r="AB8" s="73">
        <v>529319.63145733892</v>
      </c>
      <c r="AC8" s="73">
        <v>585315.60332176392</v>
      </c>
      <c r="AD8" s="73">
        <v>612433.66253961599</v>
      </c>
      <c r="AE8" s="73">
        <v>540394.8578472943</v>
      </c>
      <c r="AF8" s="73">
        <v>596804.9</v>
      </c>
      <c r="AG8" s="73">
        <v>701030.91333499993</v>
      </c>
      <c r="AH8" s="73">
        <v>683382.90046823502</v>
      </c>
      <c r="AI8" s="73">
        <v>703635.77190193394</v>
      </c>
      <c r="AJ8" s="73">
        <v>801191.70716659015</v>
      </c>
      <c r="AK8" s="73">
        <v>961458.48635878041</v>
      </c>
      <c r="AL8" s="73">
        <v>1220656.34233488</v>
      </c>
      <c r="AM8" s="73">
        <v>1400466.0082741322</v>
      </c>
      <c r="AN8" s="73">
        <v>1547026.2750143718</v>
      </c>
      <c r="AO8" s="73">
        <v>1934297.7698667333</v>
      </c>
      <c r="AP8" s="73">
        <v>1596222.1222963035</v>
      </c>
      <c r="AQ8" s="73">
        <v>1966108.6694870172</v>
      </c>
      <c r="AR8" s="73">
        <v>2520094.6647739206</v>
      </c>
      <c r="AS8" s="73">
        <v>2760443.4435372073</v>
      </c>
      <c r="AT8" s="73">
        <v>2805818.0378634282</v>
      </c>
      <c r="AU8" s="73">
        <v>2851252.3002015958</v>
      </c>
      <c r="AV8" s="73">
        <v>2484571.429983336</v>
      </c>
      <c r="AW8" s="73">
        <v>2471637.5488532181</v>
      </c>
      <c r="AX8" s="73">
        <v>2657852.1062186901</v>
      </c>
      <c r="AY8" s="73">
        <v>3089951.9827272403</v>
      </c>
      <c r="AZ8" s="73">
        <v>3052673.2187546748</v>
      </c>
      <c r="BA8" s="73">
        <v>2636246.9096041238</v>
      </c>
      <c r="BB8" s="73">
        <v>3080230.8840763774</v>
      </c>
      <c r="BC8" s="73">
        <v>3966079.4462442221</v>
      </c>
    </row>
    <row r="9" spans="1:55" ht="25.15" customHeight="1" x14ac:dyDescent="0.2">
      <c r="A9" s="10"/>
      <c r="B9" s="11" t="s">
        <v>4</v>
      </c>
      <c r="C9" s="72">
        <v>286</v>
      </c>
      <c r="D9" s="72">
        <v>373</v>
      </c>
      <c r="E9" s="72">
        <v>440</v>
      </c>
      <c r="F9" s="72">
        <v>483</v>
      </c>
      <c r="G9" s="72">
        <v>442</v>
      </c>
      <c r="H9" s="72">
        <v>514</v>
      </c>
      <c r="I9" s="72">
        <v>908</v>
      </c>
      <c r="J9" s="72">
        <v>1411</v>
      </c>
      <c r="K9" s="72">
        <v>1827</v>
      </c>
      <c r="L9" s="72">
        <v>2160</v>
      </c>
      <c r="M9" s="72">
        <v>2534</v>
      </c>
      <c r="N9" s="72">
        <v>2637</v>
      </c>
      <c r="O9" s="72">
        <v>3248</v>
      </c>
      <c r="P9" s="72">
        <v>3677</v>
      </c>
      <c r="Q9" s="72">
        <v>3973</v>
      </c>
      <c r="R9" s="72">
        <v>3910</v>
      </c>
      <c r="S9" s="72">
        <v>3245</v>
      </c>
      <c r="T9" s="72">
        <v>3453</v>
      </c>
      <c r="U9" s="72">
        <v>8236</v>
      </c>
      <c r="V9" s="72">
        <v>6740</v>
      </c>
      <c r="W9" s="72">
        <v>7000</v>
      </c>
      <c r="X9" s="72">
        <v>7000</v>
      </c>
      <c r="Y9" s="72">
        <v>9100</v>
      </c>
      <c r="Z9" s="72">
        <v>9277</v>
      </c>
      <c r="AA9" s="72">
        <v>8289</v>
      </c>
      <c r="AB9" s="72">
        <v>7500</v>
      </c>
      <c r="AC9" s="72">
        <v>8875</v>
      </c>
      <c r="AD9" s="72">
        <v>9100</v>
      </c>
      <c r="AE9" s="72">
        <v>10013</v>
      </c>
      <c r="AF9" s="72">
        <v>9634</v>
      </c>
      <c r="AG9" s="72">
        <v>9650</v>
      </c>
      <c r="AH9" s="72">
        <v>7132.7910000000002</v>
      </c>
      <c r="AI9" s="72">
        <v>7386.4290000000001</v>
      </c>
      <c r="AJ9" s="72">
        <v>8087</v>
      </c>
      <c r="AK9" s="72">
        <v>8825</v>
      </c>
      <c r="AL9" s="72">
        <v>10115</v>
      </c>
      <c r="AM9" s="72">
        <v>11025</v>
      </c>
      <c r="AN9" s="72">
        <v>11801</v>
      </c>
      <c r="AO9" s="72">
        <v>14940</v>
      </c>
      <c r="AP9" s="72">
        <v>12895</v>
      </c>
      <c r="AQ9" s="72">
        <v>14668.7</v>
      </c>
      <c r="AR9" s="72">
        <v>17285</v>
      </c>
      <c r="AS9" s="72">
        <v>21494</v>
      </c>
      <c r="AT9" s="72">
        <v>21174</v>
      </c>
      <c r="AU9" s="72">
        <v>23520</v>
      </c>
      <c r="AV9" s="72">
        <v>25995</v>
      </c>
      <c r="AW9" s="72">
        <v>25862</v>
      </c>
      <c r="AX9" s="72">
        <v>23378</v>
      </c>
      <c r="AY9" s="72">
        <v>84737.236682619987</v>
      </c>
      <c r="AZ9" s="72">
        <v>91944.426102099998</v>
      </c>
      <c r="BA9" s="72">
        <v>117270.03018959</v>
      </c>
      <c r="BB9" s="72">
        <v>197854.55054911002</v>
      </c>
      <c r="BC9" s="72">
        <v>191063.74357595999</v>
      </c>
    </row>
    <row r="10" spans="1:55" s="16" customFormat="1" ht="35.25" customHeight="1" x14ac:dyDescent="0.2">
      <c r="A10" s="176" t="s">
        <v>5</v>
      </c>
      <c r="B10" s="176"/>
      <c r="C10" s="74">
        <v>24197.709818382507</v>
      </c>
      <c r="D10" s="74">
        <v>32237.044549203689</v>
      </c>
      <c r="E10" s="74">
        <v>40055.62875483861</v>
      </c>
      <c r="F10" s="74">
        <v>55404.370349876554</v>
      </c>
      <c r="G10" s="74">
        <v>161216.05027829745</v>
      </c>
      <c r="H10" s="74">
        <v>164529.77316861445</v>
      </c>
      <c r="I10" s="74">
        <v>225939.85226223862</v>
      </c>
      <c r="J10" s="74">
        <v>261521.40019448305</v>
      </c>
      <c r="K10" s="74">
        <v>272871.38350186608</v>
      </c>
      <c r="L10" s="74">
        <v>375938.16858170065</v>
      </c>
      <c r="M10" s="74">
        <v>547380.73466193851</v>
      </c>
      <c r="N10" s="74">
        <v>623367.31375502504</v>
      </c>
      <c r="O10" s="74">
        <v>525333.91192487942</v>
      </c>
      <c r="P10" s="74">
        <v>446287.88499688328</v>
      </c>
      <c r="Q10" s="74">
        <v>421558.21440168231</v>
      </c>
      <c r="R10" s="74">
        <v>376318.16776136501</v>
      </c>
      <c r="S10" s="74">
        <v>322020.33417808649</v>
      </c>
      <c r="T10" s="74">
        <v>320931.3018913694</v>
      </c>
      <c r="U10" s="74">
        <v>330519.32694830227</v>
      </c>
      <c r="V10" s="74">
        <v>357064.60132474458</v>
      </c>
      <c r="W10" s="74">
        <v>440525.32971030485</v>
      </c>
      <c r="X10" s="74">
        <v>495176.10070658947</v>
      </c>
      <c r="Y10" s="74">
        <v>513394.06297986204</v>
      </c>
      <c r="Z10" s="74">
        <v>497964.75424874347</v>
      </c>
      <c r="AA10" s="74">
        <v>506229.91195192956</v>
      </c>
      <c r="AB10" s="74">
        <v>536819.63145733892</v>
      </c>
      <c r="AC10" s="74">
        <v>594190.60332176392</v>
      </c>
      <c r="AD10" s="74">
        <v>621533.66253961599</v>
      </c>
      <c r="AE10" s="74">
        <v>550407.8578472943</v>
      </c>
      <c r="AF10" s="74">
        <v>606438.9</v>
      </c>
      <c r="AG10" s="74">
        <v>710680.91333499993</v>
      </c>
      <c r="AH10" s="74">
        <v>690515.69146823499</v>
      </c>
      <c r="AI10" s="74">
        <v>711022.20090193395</v>
      </c>
      <c r="AJ10" s="74">
        <v>809278.70716659015</v>
      </c>
      <c r="AK10" s="74">
        <v>970283.48635878041</v>
      </c>
      <c r="AL10" s="74">
        <v>1230771.34233488</v>
      </c>
      <c r="AM10" s="74">
        <v>1411491.0082741322</v>
      </c>
      <c r="AN10" s="74">
        <v>1558827.2750143718</v>
      </c>
      <c r="AO10" s="74">
        <v>1949237.7698667333</v>
      </c>
      <c r="AP10" s="74">
        <v>1609117.1222963035</v>
      </c>
      <c r="AQ10" s="74">
        <v>1980777.3694870172</v>
      </c>
      <c r="AR10" s="74">
        <v>2537379.6647739206</v>
      </c>
      <c r="AS10" s="74">
        <v>2781937.4435372073</v>
      </c>
      <c r="AT10" s="74">
        <v>2826992.0378634282</v>
      </c>
      <c r="AU10" s="74">
        <v>2874772.3002015958</v>
      </c>
      <c r="AV10" s="74">
        <v>2510566.429983336</v>
      </c>
      <c r="AW10" s="74">
        <v>2497499.5488532181</v>
      </c>
      <c r="AX10" s="74">
        <v>2681230.1062186901</v>
      </c>
      <c r="AY10" s="74">
        <v>3174689.2194098602</v>
      </c>
      <c r="AZ10" s="74">
        <v>3144617.6448567747</v>
      </c>
      <c r="BA10" s="74">
        <v>2753516.9397937139</v>
      </c>
      <c r="BB10" s="74">
        <v>3278085.4346254873</v>
      </c>
      <c r="BC10" s="129">
        <v>4157143.189820182</v>
      </c>
    </row>
    <row r="11" spans="1:55" ht="17.25" x14ac:dyDescent="0.4">
      <c r="A11" s="174" t="s">
        <v>6</v>
      </c>
      <c r="B11" s="174"/>
    </row>
    <row r="13" spans="1:55" x14ac:dyDescent="0.2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</row>
    <row r="14" spans="1:55" x14ac:dyDescent="0.2"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</row>
    <row r="15" spans="1:55" x14ac:dyDescent="0.2"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</row>
    <row r="16" spans="1:55" x14ac:dyDescent="0.2"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</row>
    <row r="17" spans="3:55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</row>
    <row r="18" spans="3:55" x14ac:dyDescent="0.2"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</row>
  </sheetData>
  <mergeCells count="4">
    <mergeCell ref="A11:B11"/>
    <mergeCell ref="A3:B3"/>
    <mergeCell ref="A10:B10"/>
    <mergeCell ref="A2:B2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BFE4-2EB0-4DF0-B50A-D25C160B3F32}">
  <dimension ref="A1:P38"/>
  <sheetViews>
    <sheetView showGridLines="0" rightToLeft="1" view="pageBreakPreview" zoomScale="70" zoomScaleNormal="100" zoomScaleSheetLayoutView="70" workbookViewId="0">
      <pane xSplit="2" ySplit="5" topLeftCell="C6" activePane="bottomRight" state="frozen"/>
      <selection activeCell="A4" sqref="A4"/>
      <selection pane="topRight" activeCell="A4" sqref="A4"/>
      <selection pane="bottomLeft" activeCell="A4" sqref="A4"/>
      <selection pane="bottomRight" activeCell="A4" sqref="A4:B4"/>
    </sheetView>
  </sheetViews>
  <sheetFormatPr defaultColWidth="8.75" defaultRowHeight="14.25" x14ac:dyDescent="0.2"/>
  <cols>
    <col min="1" max="1" width="8.75" style="139"/>
    <col min="2" max="2" width="68.75" style="139" customWidth="1"/>
    <col min="3" max="15" width="12.875" style="139" customWidth="1"/>
    <col min="16" max="16384" width="8.75" style="139"/>
  </cols>
  <sheetData>
    <row r="1" spans="1:15" ht="21" x14ac:dyDescent="0.5">
      <c r="B1" s="140"/>
    </row>
    <row r="2" spans="1:15" ht="57" customHeight="1" x14ac:dyDescent="0.45">
      <c r="B2" s="141"/>
    </row>
    <row r="3" spans="1:15" ht="48.75" customHeight="1" x14ac:dyDescent="0.2">
      <c r="A3" s="177" t="s">
        <v>137</v>
      </c>
      <c r="B3" s="177"/>
    </row>
    <row r="4" spans="1:15" ht="18" x14ac:dyDescent="0.2">
      <c r="A4" s="186" t="s">
        <v>8</v>
      </c>
      <c r="B4" s="186"/>
    </row>
    <row r="5" spans="1:15" ht="22.5" x14ac:dyDescent="0.2">
      <c r="A5" s="142"/>
      <c r="B5" s="142"/>
      <c r="C5" s="143">
        <v>2010</v>
      </c>
      <c r="D5" s="143">
        <v>2011</v>
      </c>
      <c r="E5" s="143">
        <v>2012</v>
      </c>
      <c r="F5" s="143">
        <v>2013</v>
      </c>
      <c r="G5" s="143">
        <v>2014</v>
      </c>
      <c r="H5" s="143">
        <v>2015</v>
      </c>
      <c r="I5" s="143">
        <v>2016</v>
      </c>
      <c r="J5" s="143">
        <v>2017</v>
      </c>
      <c r="K5" s="143">
        <v>2018</v>
      </c>
      <c r="L5" s="143">
        <v>2019</v>
      </c>
      <c r="M5" s="143">
        <v>2020</v>
      </c>
      <c r="N5" s="143">
        <v>2021</v>
      </c>
      <c r="O5" s="143" t="s">
        <v>88</v>
      </c>
    </row>
    <row r="6" spans="1:15" ht="19.5" x14ac:dyDescent="0.2">
      <c r="A6" s="144" t="s">
        <v>89</v>
      </c>
      <c r="B6" s="145" t="s">
        <v>90</v>
      </c>
      <c r="C6" s="72">
        <v>51877.924718529466</v>
      </c>
      <c r="D6" s="72">
        <v>54592.373274059304</v>
      </c>
      <c r="E6" s="72">
        <v>56314.919917199579</v>
      </c>
      <c r="F6" s="72">
        <v>58841.107170570744</v>
      </c>
      <c r="G6" s="72">
        <v>61854.995380226115</v>
      </c>
      <c r="H6" s="72">
        <v>64716.794263160307</v>
      </c>
      <c r="I6" s="72">
        <v>68128.991939833199</v>
      </c>
      <c r="J6" s="72">
        <v>71150.747750223585</v>
      </c>
      <c r="K6" s="72">
        <v>72778.882420141497</v>
      </c>
      <c r="L6" s="72">
        <v>74407.183670250015</v>
      </c>
      <c r="M6" s="72">
        <v>73172.800860133793</v>
      </c>
      <c r="N6" s="72">
        <v>74982.06321826941</v>
      </c>
      <c r="O6" s="72">
        <v>78044.483577413746</v>
      </c>
    </row>
    <row r="7" spans="1:15" ht="19.5" x14ac:dyDescent="0.2">
      <c r="A7" s="144" t="s">
        <v>91</v>
      </c>
      <c r="B7" s="145" t="s">
        <v>92</v>
      </c>
      <c r="C7" s="72">
        <v>820990.25810803846</v>
      </c>
      <c r="D7" s="72">
        <v>929688.50010062591</v>
      </c>
      <c r="E7" s="72">
        <v>977508.31708490837</v>
      </c>
      <c r="F7" s="72">
        <v>963585.74679212098</v>
      </c>
      <c r="G7" s="72">
        <v>972682.62794185476</v>
      </c>
      <c r="H7" s="72">
        <v>1018389.9523176408</v>
      </c>
      <c r="I7" s="72">
        <v>1046634.9297240591</v>
      </c>
      <c r="J7" s="72">
        <v>1009895.5826747312</v>
      </c>
      <c r="K7" s="72">
        <v>1038842.2352039984</v>
      </c>
      <c r="L7" s="72">
        <v>1004865.3871662082</v>
      </c>
      <c r="M7" s="72">
        <v>944571.95559274475</v>
      </c>
      <c r="N7" s="72">
        <v>933238.77108715125</v>
      </c>
      <c r="O7" s="72">
        <v>1081051.5959424458</v>
      </c>
    </row>
    <row r="8" spans="1:15" ht="17.25" x14ac:dyDescent="0.2">
      <c r="A8" s="146" t="s">
        <v>93</v>
      </c>
      <c r="B8" s="147" t="s">
        <v>14</v>
      </c>
      <c r="C8" s="148">
        <v>812911.34807400312</v>
      </c>
      <c r="D8" s="148">
        <v>921261.55111748097</v>
      </c>
      <c r="E8" s="148">
        <v>968738.69147438847</v>
      </c>
      <c r="F8" s="148">
        <v>954551.21130450396</v>
      </c>
      <c r="G8" s="148">
        <v>963410.70175108034</v>
      </c>
      <c r="H8" s="148">
        <v>1008782.1863436606</v>
      </c>
      <c r="I8" s="148">
        <v>1037257.4364621217</v>
      </c>
      <c r="J8" s="148">
        <v>1000160.1681747541</v>
      </c>
      <c r="K8" s="148">
        <v>1028907.4642788997</v>
      </c>
      <c r="L8" s="148">
        <v>994219.83131742128</v>
      </c>
      <c r="M8" s="148">
        <v>933885.36092979962</v>
      </c>
      <c r="N8" s="148">
        <v>922754.26733904576</v>
      </c>
      <c r="O8" s="148">
        <v>1071142.819451279</v>
      </c>
    </row>
    <row r="9" spans="1:15" ht="17.25" x14ac:dyDescent="0.2">
      <c r="A9" s="146" t="s">
        <v>94</v>
      </c>
      <c r="B9" s="147" t="s">
        <v>16</v>
      </c>
      <c r="C9" s="148">
        <v>8078.9100340353416</v>
      </c>
      <c r="D9" s="148">
        <v>8426.9489831449846</v>
      </c>
      <c r="E9" s="148">
        <v>8769.6256105198427</v>
      </c>
      <c r="F9" s="148">
        <v>9034.5354876170713</v>
      </c>
      <c r="G9" s="148">
        <v>9271.9261907744622</v>
      </c>
      <c r="H9" s="148">
        <v>9607.7659739801384</v>
      </c>
      <c r="I9" s="148">
        <v>9377.4932619373831</v>
      </c>
      <c r="J9" s="148">
        <v>9735.4144999770269</v>
      </c>
      <c r="K9" s="148">
        <v>9934.7709250986445</v>
      </c>
      <c r="L9" s="148">
        <v>10645.55584878692</v>
      </c>
      <c r="M9" s="148">
        <v>10686.594662945097</v>
      </c>
      <c r="N9" s="148">
        <v>10484.503748105479</v>
      </c>
      <c r="O9" s="148">
        <v>9908.7764911668855</v>
      </c>
    </row>
    <row r="10" spans="1:15" ht="18" x14ac:dyDescent="0.2">
      <c r="A10" s="149" t="s">
        <v>95</v>
      </c>
      <c r="B10" s="145" t="s">
        <v>18</v>
      </c>
      <c r="C10" s="72">
        <v>214486.16184722626</v>
      </c>
      <c r="D10" s="72">
        <v>237642.3962820372</v>
      </c>
      <c r="E10" s="72">
        <v>247646.74969995196</v>
      </c>
      <c r="F10" s="72">
        <v>257208.39805275862</v>
      </c>
      <c r="G10" s="72">
        <v>284537.29586859769</v>
      </c>
      <c r="H10" s="72">
        <v>307944.12930422369</v>
      </c>
      <c r="I10" s="72">
        <v>323083.00261886034</v>
      </c>
      <c r="J10" s="72">
        <v>332305.09054809116</v>
      </c>
      <c r="K10" s="72">
        <v>322738.34750054334</v>
      </c>
      <c r="L10" s="72">
        <v>323900.35055970697</v>
      </c>
      <c r="M10" s="72">
        <v>296324.65227267944</v>
      </c>
      <c r="N10" s="72">
        <v>320524.70774678711</v>
      </c>
      <c r="O10" s="72">
        <v>346404.21090929571</v>
      </c>
    </row>
    <row r="11" spans="1:15" ht="17.25" x14ac:dyDescent="0.2">
      <c r="A11" s="146" t="s">
        <v>96</v>
      </c>
      <c r="B11" s="150" t="s">
        <v>97</v>
      </c>
      <c r="C11" s="148">
        <v>62693.927432370809</v>
      </c>
      <c r="D11" s="148">
        <v>62533.802612532323</v>
      </c>
      <c r="E11" s="148">
        <v>65081.498939445912</v>
      </c>
      <c r="F11" s="148">
        <v>62028.308148177515</v>
      </c>
      <c r="G11" s="148">
        <v>74171.085365962252</v>
      </c>
      <c r="H11" s="148">
        <v>83541.95095204236</v>
      </c>
      <c r="I11" s="148">
        <v>94601.218223368633</v>
      </c>
      <c r="J11" s="148">
        <v>96520.847943278903</v>
      </c>
      <c r="K11" s="148">
        <v>93396.687597639044</v>
      </c>
      <c r="L11" s="148">
        <v>90870.785241923411</v>
      </c>
      <c r="M11" s="148">
        <v>78779.976995384292</v>
      </c>
      <c r="N11" s="148">
        <v>91862.065295907887</v>
      </c>
      <c r="O11" s="148">
        <v>99513.828293201979</v>
      </c>
    </row>
    <row r="12" spans="1:15" ht="17.25" x14ac:dyDescent="0.2">
      <c r="A12" s="146" t="s">
        <v>98</v>
      </c>
      <c r="B12" s="150" t="s">
        <v>99</v>
      </c>
      <c r="C12" s="148">
        <v>50548.972016806212</v>
      </c>
      <c r="D12" s="148">
        <v>58313.651125988152</v>
      </c>
      <c r="E12" s="148">
        <v>60796.823944972974</v>
      </c>
      <c r="F12" s="148">
        <v>64997.744719006689</v>
      </c>
      <c r="G12" s="148">
        <v>72146.990662765238</v>
      </c>
      <c r="H12" s="148">
        <v>79493.254010810633</v>
      </c>
      <c r="I12" s="148">
        <v>83618.771504832286</v>
      </c>
      <c r="J12" s="148">
        <v>86374.163764314537</v>
      </c>
      <c r="K12" s="148">
        <v>82525.775742487473</v>
      </c>
      <c r="L12" s="148">
        <v>75349.6701548048</v>
      </c>
      <c r="M12" s="148">
        <v>67950.257189094526</v>
      </c>
      <c r="N12" s="148">
        <v>84171.028943443845</v>
      </c>
      <c r="O12" s="148">
        <v>91753.432488559483</v>
      </c>
    </row>
    <row r="13" spans="1:15" ht="17.25" x14ac:dyDescent="0.2">
      <c r="A13" s="146" t="s">
        <v>100</v>
      </c>
      <c r="B13" s="147" t="s">
        <v>101</v>
      </c>
      <c r="C13" s="148">
        <v>101243.26239804924</v>
      </c>
      <c r="D13" s="148">
        <v>116794.94254351671</v>
      </c>
      <c r="E13" s="148">
        <v>121768.42681553308</v>
      </c>
      <c r="F13" s="148">
        <v>130182.34518557442</v>
      </c>
      <c r="G13" s="148">
        <v>138219.21983987023</v>
      </c>
      <c r="H13" s="148">
        <v>144908.9243413707</v>
      </c>
      <c r="I13" s="148">
        <v>144863.01289065942</v>
      </c>
      <c r="J13" s="148">
        <v>149410.07884049771</v>
      </c>
      <c r="K13" s="148">
        <v>146815.88416041684</v>
      </c>
      <c r="L13" s="148">
        <v>157679.89516297876</v>
      </c>
      <c r="M13" s="148">
        <v>149594.41808820062</v>
      </c>
      <c r="N13" s="148">
        <v>144491.61350743537</v>
      </c>
      <c r="O13" s="148">
        <v>155136.95012753425</v>
      </c>
    </row>
    <row r="14" spans="1:15" ht="19.5" x14ac:dyDescent="0.2">
      <c r="A14" s="144" t="s">
        <v>102</v>
      </c>
      <c r="B14" s="145" t="s">
        <v>103</v>
      </c>
      <c r="C14" s="72">
        <v>19250.830091676486</v>
      </c>
      <c r="D14" s="72">
        <v>20932.096639108389</v>
      </c>
      <c r="E14" s="72">
        <v>22155.096600502267</v>
      </c>
      <c r="F14" s="72">
        <v>22477.836555827605</v>
      </c>
      <c r="G14" s="72">
        <v>23618.504633815544</v>
      </c>
      <c r="H14" s="72">
        <v>24679.006259634665</v>
      </c>
      <c r="I14" s="72">
        <v>28825.818111466349</v>
      </c>
      <c r="J14" s="72">
        <v>28531.197978707663</v>
      </c>
      <c r="K14" s="72">
        <v>26880.685986749522</v>
      </c>
      <c r="L14" s="72">
        <v>26915.938182823375</v>
      </c>
      <c r="M14" s="72">
        <v>26134.582220252167</v>
      </c>
      <c r="N14" s="72">
        <v>27385.152658999996</v>
      </c>
      <c r="O14" s="72">
        <v>27529.151416010245</v>
      </c>
    </row>
    <row r="15" spans="1:15" ht="19.5" x14ac:dyDescent="0.2">
      <c r="A15" s="144" t="s">
        <v>104</v>
      </c>
      <c r="B15" s="145" t="s">
        <v>105</v>
      </c>
      <c r="C15" s="72">
        <v>7836.846644809144</v>
      </c>
      <c r="D15" s="72">
        <v>8508.9715683967388</v>
      </c>
      <c r="E15" s="72">
        <v>8995.1985360524959</v>
      </c>
      <c r="F15" s="72">
        <v>9194.333388303512</v>
      </c>
      <c r="G15" s="72">
        <v>9426.1815490095778</v>
      </c>
      <c r="H15" s="72">
        <v>9866.6051626627486</v>
      </c>
      <c r="I15" s="72">
        <v>6271.7545234611744</v>
      </c>
      <c r="J15" s="72">
        <v>7084.6074116928976</v>
      </c>
      <c r="K15" s="72">
        <v>5089.2718530024667</v>
      </c>
      <c r="L15" s="72">
        <v>6263.7818764103577</v>
      </c>
      <c r="M15" s="72">
        <v>6570.4031708621078</v>
      </c>
      <c r="N15" s="72">
        <v>6721.108817504919</v>
      </c>
      <c r="O15" s="72">
        <v>6812.4782240767418</v>
      </c>
    </row>
    <row r="16" spans="1:15" ht="19.5" x14ac:dyDescent="0.2">
      <c r="A16" s="144" t="s">
        <v>106</v>
      </c>
      <c r="B16" s="145" t="s">
        <v>107</v>
      </c>
      <c r="C16" s="72">
        <v>88504.343426207197</v>
      </c>
      <c r="D16" s="72">
        <v>99737.365815916157</v>
      </c>
      <c r="E16" s="72">
        <v>104484.02664169355</v>
      </c>
      <c r="F16" s="72">
        <v>112554.20676014226</v>
      </c>
      <c r="G16" s="72">
        <v>120031.30538988467</v>
      </c>
      <c r="H16" s="72">
        <v>124808.6972456974</v>
      </c>
      <c r="I16" s="72">
        <v>120621.67502031891</v>
      </c>
      <c r="J16" s="72">
        <v>116509.05063986494</v>
      </c>
      <c r="K16" s="72">
        <v>106747.30573530347</v>
      </c>
      <c r="L16" s="72">
        <v>109955.84186928623</v>
      </c>
      <c r="M16" s="72">
        <v>112076.96923732938</v>
      </c>
      <c r="N16" s="72">
        <v>113425.06841907797</v>
      </c>
      <c r="O16" s="72">
        <v>123293.9494067927</v>
      </c>
    </row>
    <row r="17" spans="1:16" ht="19.5" x14ac:dyDescent="0.2">
      <c r="A17" s="144" t="s">
        <v>108</v>
      </c>
      <c r="B17" s="145" t="s">
        <v>109</v>
      </c>
      <c r="C17" s="72">
        <v>137591.24549510432</v>
      </c>
      <c r="D17" s="72">
        <v>155032.30907215894</v>
      </c>
      <c r="E17" s="72">
        <v>164518.20679452189</v>
      </c>
      <c r="F17" s="72">
        <v>175775.89841473009</v>
      </c>
      <c r="G17" s="72">
        <v>188756.97227666073</v>
      </c>
      <c r="H17" s="72">
        <v>195736.48144779465</v>
      </c>
      <c r="I17" s="72">
        <v>192565.57253130671</v>
      </c>
      <c r="J17" s="72">
        <v>194659.98291212946</v>
      </c>
      <c r="K17" s="72">
        <v>188762.2706071717</v>
      </c>
      <c r="L17" s="72">
        <v>198035.3487542225</v>
      </c>
      <c r="M17" s="72">
        <v>194093.4266689471</v>
      </c>
      <c r="N17" s="72">
        <v>203577.30099996773</v>
      </c>
      <c r="O17" s="72">
        <v>216161.38434356404</v>
      </c>
    </row>
    <row r="18" spans="1:16" ht="19.5" x14ac:dyDescent="0.2">
      <c r="A18" s="144" t="s">
        <v>110</v>
      </c>
      <c r="B18" s="145" t="s">
        <v>111</v>
      </c>
      <c r="C18" s="72">
        <v>41499.468628207469</v>
      </c>
      <c r="D18" s="72">
        <v>47891.523102765357</v>
      </c>
      <c r="E18" s="72">
        <v>50244.798239559517</v>
      </c>
      <c r="F18" s="72">
        <v>53496.370903117648</v>
      </c>
      <c r="G18" s="72">
        <v>59054.210344100502</v>
      </c>
      <c r="H18" s="72">
        <v>61175.736252740258</v>
      </c>
      <c r="I18" s="72">
        <v>64802.604443916869</v>
      </c>
      <c r="J18" s="72">
        <v>67292.909357397264</v>
      </c>
      <c r="K18" s="72">
        <v>66966.271335721132</v>
      </c>
      <c r="L18" s="72">
        <v>70336.012438415069</v>
      </c>
      <c r="M18" s="72">
        <v>54955.490737645719</v>
      </c>
      <c r="N18" s="72">
        <v>70802.189448076489</v>
      </c>
      <c r="O18" s="72">
        <v>72308.850623377744</v>
      </c>
    </row>
    <row r="19" spans="1:16" ht="19.5" x14ac:dyDescent="0.2">
      <c r="A19" s="144" t="s">
        <v>112</v>
      </c>
      <c r="B19" s="145" t="s">
        <v>113</v>
      </c>
      <c r="C19" s="72">
        <v>29505.236644542692</v>
      </c>
      <c r="D19" s="72">
        <v>33245.319862205128</v>
      </c>
      <c r="E19" s="72">
        <v>35279.487487311824</v>
      </c>
      <c r="F19" s="72">
        <v>37693.600784493552</v>
      </c>
      <c r="G19" s="72">
        <v>38843.257698047382</v>
      </c>
      <c r="H19" s="72">
        <v>40489.347894940198</v>
      </c>
      <c r="I19" s="72">
        <v>42565.539487093978</v>
      </c>
      <c r="J19" s="72">
        <v>44181.427179987026</v>
      </c>
      <c r="K19" s="72">
        <v>44535.027941132881</v>
      </c>
      <c r="L19" s="72">
        <v>53094.78414648855</v>
      </c>
      <c r="M19" s="72">
        <v>35031.968248990801</v>
      </c>
      <c r="N19" s="72">
        <v>62945.624842538389</v>
      </c>
      <c r="O19" s="72">
        <v>65442.718218460672</v>
      </c>
    </row>
    <row r="20" spans="1:16" ht="19.5" x14ac:dyDescent="0.2">
      <c r="A20" s="144" t="s">
        <v>114</v>
      </c>
      <c r="B20" s="145" t="s">
        <v>115</v>
      </c>
      <c r="C20" s="72">
        <v>61064.588198719066</v>
      </c>
      <c r="D20" s="72">
        <v>70665.35795813083</v>
      </c>
      <c r="E20" s="72">
        <v>74150.494894011121</v>
      </c>
      <c r="F20" s="72">
        <v>78944.093515457513</v>
      </c>
      <c r="G20" s="72">
        <v>81419.318917268349</v>
      </c>
      <c r="H20" s="72">
        <v>87734.620343531176</v>
      </c>
      <c r="I20" s="72">
        <v>89140.502103651161</v>
      </c>
      <c r="J20" s="72">
        <v>89608.827074447283</v>
      </c>
      <c r="K20" s="72">
        <v>87218.553391442678</v>
      </c>
      <c r="L20" s="72">
        <v>92497.965893402128</v>
      </c>
      <c r="M20" s="72">
        <v>97900.909615318538</v>
      </c>
      <c r="N20" s="72">
        <v>86922.50394938403</v>
      </c>
      <c r="O20" s="72">
        <v>87888.313012116734</v>
      </c>
      <c r="P20" s="151"/>
    </row>
    <row r="21" spans="1:16" ht="19.5" x14ac:dyDescent="0.2">
      <c r="A21" s="144" t="s">
        <v>116</v>
      </c>
      <c r="B21" s="145" t="s">
        <v>117</v>
      </c>
      <c r="C21" s="72">
        <v>58828.884131998231</v>
      </c>
      <c r="D21" s="72">
        <v>60066.222841499453</v>
      </c>
      <c r="E21" s="72">
        <v>62112.225792624493</v>
      </c>
      <c r="F21" s="72">
        <v>64801.015333716365</v>
      </c>
      <c r="G21" s="72">
        <v>66497.920066145161</v>
      </c>
      <c r="H21" s="72">
        <v>68505.287468445342</v>
      </c>
      <c r="I21" s="72">
        <v>70516.552698014551</v>
      </c>
      <c r="J21" s="72">
        <v>73806.888290240822</v>
      </c>
      <c r="K21" s="72">
        <v>64749.696342794028</v>
      </c>
      <c r="L21" s="72">
        <v>66826.110220829505</v>
      </c>
      <c r="M21" s="72">
        <v>75350.948894270899</v>
      </c>
      <c r="N21" s="72">
        <v>77792.697130699526</v>
      </c>
      <c r="O21" s="72">
        <v>88679.199502890406</v>
      </c>
    </row>
    <row r="22" spans="1:16" ht="19.5" x14ac:dyDescent="0.2">
      <c r="A22" s="144" t="s">
        <v>118</v>
      </c>
      <c r="B22" s="145" t="s">
        <v>31</v>
      </c>
      <c r="C22" s="72">
        <v>87440.177413685204</v>
      </c>
      <c r="D22" s="72">
        <v>90366.439404608391</v>
      </c>
      <c r="E22" s="72">
        <v>101140.26515973228</v>
      </c>
      <c r="F22" s="72">
        <v>115222.21368712417</v>
      </c>
      <c r="G22" s="72">
        <v>119148.712183567</v>
      </c>
      <c r="H22" s="72">
        <v>123006.97571366839</v>
      </c>
      <c r="I22" s="72">
        <v>126431.87969296513</v>
      </c>
      <c r="J22" s="72">
        <v>133364.81907903106</v>
      </c>
      <c r="K22" s="72">
        <v>135484.06719753522</v>
      </c>
      <c r="L22" s="72">
        <v>139618.47432863095</v>
      </c>
      <c r="M22" s="72">
        <v>140888.23733141844</v>
      </c>
      <c r="N22" s="72">
        <v>148783.22116768494</v>
      </c>
      <c r="O22" s="72">
        <v>150670.95017114372</v>
      </c>
    </row>
    <row r="23" spans="1:16" ht="19.5" x14ac:dyDescent="0.2">
      <c r="A23" s="144" t="s">
        <v>119</v>
      </c>
      <c r="B23" s="145" t="s">
        <v>120</v>
      </c>
      <c r="C23" s="72">
        <v>13036.385089280519</v>
      </c>
      <c r="D23" s="72">
        <v>13360.72007650052</v>
      </c>
      <c r="E23" s="72">
        <v>13804.220336490765</v>
      </c>
      <c r="F23" s="72">
        <v>14458.209871688345</v>
      </c>
      <c r="G23" s="72">
        <v>14790.585746066743</v>
      </c>
      <c r="H23" s="72">
        <v>15042.16246425232</v>
      </c>
      <c r="I23" s="72">
        <v>15623.72892673012</v>
      </c>
      <c r="J23" s="72">
        <v>16643.189065591647</v>
      </c>
      <c r="K23" s="72">
        <v>24383.767687999178</v>
      </c>
      <c r="L23" s="72">
        <v>24319.779600289356</v>
      </c>
      <c r="M23" s="72">
        <v>23868.937975930359</v>
      </c>
      <c r="N23" s="72">
        <v>26068.309836611206</v>
      </c>
      <c r="O23" s="72">
        <v>28666.270794128301</v>
      </c>
    </row>
    <row r="24" spans="1:16" ht="19.5" x14ac:dyDescent="0.2">
      <c r="A24" s="144" t="s">
        <v>121</v>
      </c>
      <c r="B24" s="145" t="s">
        <v>122</v>
      </c>
      <c r="C24" s="72">
        <v>22383.070258095689</v>
      </c>
      <c r="D24" s="72">
        <v>22853.84987046578</v>
      </c>
      <c r="E24" s="72">
        <v>23632.308079881208</v>
      </c>
      <c r="F24" s="72">
        <v>24655.332162276773</v>
      </c>
      <c r="G24" s="72">
        <v>25776.741322702364</v>
      </c>
      <c r="H24" s="72">
        <v>24978.727203368831</v>
      </c>
      <c r="I24" s="72">
        <v>24933.143693512011</v>
      </c>
      <c r="J24" s="72">
        <v>26299.632775222835</v>
      </c>
      <c r="K24" s="72">
        <v>22479.214938961748</v>
      </c>
      <c r="L24" s="72">
        <v>25016.952032512465</v>
      </c>
      <c r="M24" s="72">
        <v>23804.876070517385</v>
      </c>
      <c r="N24" s="72">
        <v>33524.992793752506</v>
      </c>
      <c r="O24" s="72">
        <v>35472.404482890845</v>
      </c>
    </row>
    <row r="25" spans="1:16" ht="19.5" x14ac:dyDescent="0.2">
      <c r="A25" s="144" t="s">
        <v>123</v>
      </c>
      <c r="B25" s="145" t="s">
        <v>124</v>
      </c>
      <c r="C25" s="72">
        <v>133008.21211728628</v>
      </c>
      <c r="D25" s="72">
        <v>141558.8904456734</v>
      </c>
      <c r="E25" s="72">
        <v>152995.08953415288</v>
      </c>
      <c r="F25" s="72">
        <v>152654.20242493966</v>
      </c>
      <c r="G25" s="72">
        <v>173274.03804629986</v>
      </c>
      <c r="H25" s="72">
        <v>148140.8788860061</v>
      </c>
      <c r="I25" s="72">
        <v>168786.18010157123</v>
      </c>
      <c r="J25" s="72">
        <v>173115.50340822813</v>
      </c>
      <c r="K25" s="72">
        <v>194261.92018207372</v>
      </c>
      <c r="L25" s="72">
        <v>198169.28329486444</v>
      </c>
      <c r="M25" s="72">
        <v>193445.96726357233</v>
      </c>
      <c r="N25" s="72">
        <v>196059.12789776031</v>
      </c>
      <c r="O25" s="72">
        <v>208249.8502446569</v>
      </c>
    </row>
    <row r="26" spans="1:16" ht="19.5" x14ac:dyDescent="0.2">
      <c r="A26" s="144" t="s">
        <v>125</v>
      </c>
      <c r="B26" s="145" t="s">
        <v>126</v>
      </c>
      <c r="C26" s="72">
        <v>113135.3835260488</v>
      </c>
      <c r="D26" s="72">
        <v>123887.75630369046</v>
      </c>
      <c r="E26" s="72">
        <v>127840.28513409187</v>
      </c>
      <c r="F26" s="72">
        <v>140900.4464244151</v>
      </c>
      <c r="G26" s="72">
        <v>138924.06749963923</v>
      </c>
      <c r="H26" s="72">
        <v>164991.55053409329</v>
      </c>
      <c r="I26" s="72">
        <v>145150.71740387945</v>
      </c>
      <c r="J26" s="72">
        <v>143495.42209665175</v>
      </c>
      <c r="K26" s="72">
        <v>139179.26411169735</v>
      </c>
      <c r="L26" s="72">
        <v>138490.55037954502</v>
      </c>
      <c r="M26" s="72">
        <v>133565.34252670791</v>
      </c>
      <c r="N26" s="72">
        <v>130829.37512039185</v>
      </c>
      <c r="O26" s="72">
        <v>130953.05168170058</v>
      </c>
    </row>
    <row r="27" spans="1:16" ht="19.5" x14ac:dyDescent="0.2">
      <c r="A27" s="144" t="s">
        <v>127</v>
      </c>
      <c r="B27" s="145" t="s">
        <v>128</v>
      </c>
      <c r="C27" s="72">
        <v>48375.796004419382</v>
      </c>
      <c r="D27" s="72">
        <v>52841.186008793324</v>
      </c>
      <c r="E27" s="72">
        <v>55213.291428042401</v>
      </c>
      <c r="F27" s="72">
        <v>59966.727661593453</v>
      </c>
      <c r="G27" s="72">
        <v>61959.470264901465</v>
      </c>
      <c r="H27" s="72">
        <v>70032.569745584624</v>
      </c>
      <c r="I27" s="72">
        <v>72003.815935269144</v>
      </c>
      <c r="J27" s="72">
        <v>77348.614384916393</v>
      </c>
      <c r="K27" s="72">
        <v>73165.251929032485</v>
      </c>
      <c r="L27" s="72">
        <v>75978.450119118948</v>
      </c>
      <c r="M27" s="72">
        <v>75815.701951956522</v>
      </c>
      <c r="N27" s="72">
        <v>82028.242183867609</v>
      </c>
      <c r="O27" s="72">
        <v>86974.475247074937</v>
      </c>
    </row>
    <row r="28" spans="1:16" ht="19.5" x14ac:dyDescent="0.2">
      <c r="A28" s="144" t="s">
        <v>129</v>
      </c>
      <c r="B28" s="145" t="s">
        <v>130</v>
      </c>
      <c r="C28" s="72">
        <v>2543.5943753670463</v>
      </c>
      <c r="D28" s="72">
        <v>2814.2035996210006</v>
      </c>
      <c r="E28" s="72">
        <v>2993.4733516401534</v>
      </c>
      <c r="F28" s="72">
        <v>3301.1009536783395</v>
      </c>
      <c r="G28" s="72">
        <v>3487.4222320970766</v>
      </c>
      <c r="H28" s="72">
        <v>3969.1443131937176</v>
      </c>
      <c r="I28" s="72">
        <v>4453.2982677139698</v>
      </c>
      <c r="J28" s="72">
        <v>5187.9502762183238</v>
      </c>
      <c r="K28" s="72">
        <v>5066.974058614248</v>
      </c>
      <c r="L28" s="72">
        <v>5186.6050393379755</v>
      </c>
      <c r="M28" s="72">
        <v>4622.8393897706028</v>
      </c>
      <c r="N28" s="72">
        <v>6851.5240608408913</v>
      </c>
      <c r="O28" s="72">
        <v>8749.9946025022</v>
      </c>
    </row>
    <row r="29" spans="1:16" ht="19.5" x14ac:dyDescent="0.2">
      <c r="A29" s="144" t="s">
        <v>131</v>
      </c>
      <c r="B29" s="145" t="s">
        <v>132</v>
      </c>
      <c r="C29" s="72">
        <v>14750.262767775512</v>
      </c>
      <c r="D29" s="72">
        <v>16288.837188821648</v>
      </c>
      <c r="E29" s="72">
        <v>17285.863334528207</v>
      </c>
      <c r="F29" s="72">
        <v>19017.453584491406</v>
      </c>
      <c r="G29" s="72">
        <v>15895.706462358457</v>
      </c>
      <c r="H29" s="72">
        <v>20925.989252191361</v>
      </c>
      <c r="I29" s="72">
        <v>26241.053707161329</v>
      </c>
      <c r="J29" s="72">
        <v>26527.85101336932</v>
      </c>
      <c r="K29" s="72">
        <v>29385.374913225565</v>
      </c>
      <c r="L29" s="72">
        <v>30893.25011270996</v>
      </c>
      <c r="M29" s="72">
        <v>32887.344352191838</v>
      </c>
      <c r="N29" s="72">
        <v>42984.938977295053</v>
      </c>
      <c r="O29" s="72">
        <v>44353.514443575186</v>
      </c>
    </row>
    <row r="30" spans="1:16" ht="18" x14ac:dyDescent="0.2">
      <c r="A30" s="152"/>
      <c r="B30" s="152" t="s">
        <v>71</v>
      </c>
      <c r="C30" s="157">
        <v>1966108.6694870177</v>
      </c>
      <c r="D30" s="157">
        <v>2181974.3194150771</v>
      </c>
      <c r="E30" s="157">
        <v>2298314.3180468958</v>
      </c>
      <c r="F30" s="157">
        <v>2364748.2944414457</v>
      </c>
      <c r="G30" s="157">
        <v>2459979.3338232422</v>
      </c>
      <c r="H30" s="157">
        <v>2575134.6560728299</v>
      </c>
      <c r="I30" s="157">
        <v>2636780.760930785</v>
      </c>
      <c r="J30" s="157">
        <v>2637009.2939167437</v>
      </c>
      <c r="K30" s="157">
        <v>2648714.3833371401</v>
      </c>
      <c r="L30" s="157">
        <v>2664772.0496850526</v>
      </c>
      <c r="M30" s="157">
        <v>2545083.3543812404</v>
      </c>
      <c r="N30" s="157">
        <v>2645446.9203566601</v>
      </c>
      <c r="O30" s="157">
        <v>2887706.8468441181</v>
      </c>
    </row>
    <row r="31" spans="1:16" ht="18" x14ac:dyDescent="0.2">
      <c r="A31" s="153"/>
      <c r="B31" s="153" t="s">
        <v>4</v>
      </c>
      <c r="C31" s="72">
        <v>14668.699999999997</v>
      </c>
      <c r="D31" s="72">
        <v>16564.992459763995</v>
      </c>
      <c r="E31" s="72">
        <v>19548.390378871372</v>
      </c>
      <c r="F31" s="72">
        <v>19181.451236349138</v>
      </c>
      <c r="G31" s="72">
        <v>19966.787222852337</v>
      </c>
      <c r="H31" s="72">
        <v>21124.535791091112</v>
      </c>
      <c r="I31" s="72">
        <v>20829.971908204283</v>
      </c>
      <c r="J31" s="72">
        <v>18749.136978836803</v>
      </c>
      <c r="K31" s="72">
        <v>80402.568500471942</v>
      </c>
      <c r="L31" s="72">
        <v>87058.805638904989</v>
      </c>
      <c r="M31" s="72">
        <v>87279.855270474291</v>
      </c>
      <c r="N31" s="72">
        <v>100795.07719336954</v>
      </c>
      <c r="O31" s="72">
        <v>96929.171226990002</v>
      </c>
    </row>
    <row r="32" spans="1:16" ht="21.75" x14ac:dyDescent="0.2">
      <c r="A32" s="187" t="s">
        <v>5</v>
      </c>
      <c r="B32" s="187"/>
      <c r="C32" s="156">
        <v>1980777.3694870176</v>
      </c>
      <c r="D32" s="156">
        <v>2198539.3118748409</v>
      </c>
      <c r="E32" s="156">
        <v>2317862.7084257673</v>
      </c>
      <c r="F32" s="156">
        <v>2383929.7456777948</v>
      </c>
      <c r="G32" s="156">
        <v>2479946.1210460947</v>
      </c>
      <c r="H32" s="156">
        <v>2596259.191863921</v>
      </c>
      <c r="I32" s="156">
        <v>2657610.7328389892</v>
      </c>
      <c r="J32" s="156">
        <v>2655758.4308955804</v>
      </c>
      <c r="K32" s="156">
        <v>2729116.9518376119</v>
      </c>
      <c r="L32" s="156">
        <v>2751830.8553239577</v>
      </c>
      <c r="M32" s="156">
        <v>2632363.2096517147</v>
      </c>
      <c r="N32" s="156">
        <v>2746241.9975500298</v>
      </c>
      <c r="O32" s="156">
        <v>2984636.018071108</v>
      </c>
    </row>
    <row r="33" spans="1:15" customFormat="1" ht="17.25" x14ac:dyDescent="0.4">
      <c r="A33" s="188" t="s">
        <v>6</v>
      </c>
      <c r="B33" s="188"/>
      <c r="C33" s="188"/>
    </row>
    <row r="34" spans="1:15" ht="15" x14ac:dyDescent="0.25">
      <c r="B34" s="155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</row>
    <row r="35" spans="1:15" x14ac:dyDescent="0.2">
      <c r="O35" s="151"/>
    </row>
    <row r="36" spans="1:15" x14ac:dyDescent="0.2"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</row>
    <row r="37" spans="1:15" x14ac:dyDescent="0.2"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  <row r="38" spans="1:15" x14ac:dyDescent="0.2"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</row>
  </sheetData>
  <mergeCells count="4">
    <mergeCell ref="A3:B3"/>
    <mergeCell ref="A4:B4"/>
    <mergeCell ref="A32:B32"/>
    <mergeCell ref="A33:C33"/>
  </mergeCells>
  <pageMargins left="0.7" right="0.7" top="0.75" bottom="0.75" header="0.3" footer="0.3"/>
  <pageSetup scale="3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8006-02BA-43AE-820F-CDA39C12F99C}">
  <dimension ref="A1:O38"/>
  <sheetViews>
    <sheetView showGridLines="0" rightToLeft="1" view="pageBreakPreview" zoomScale="70" zoomScaleNormal="100" zoomScaleSheetLayoutView="70" workbookViewId="0">
      <pane xSplit="2" ySplit="5" topLeftCell="C6" activePane="bottomRight" state="frozen"/>
      <selection activeCell="A4" sqref="A4"/>
      <selection pane="topRight" activeCell="A4" sqref="A4"/>
      <selection pane="bottomLeft" activeCell="A4" sqref="A4"/>
      <selection pane="bottomRight" activeCell="A4" sqref="A4:B4"/>
    </sheetView>
  </sheetViews>
  <sheetFormatPr defaultColWidth="8.75" defaultRowHeight="14.25" x14ac:dyDescent="0.2"/>
  <cols>
    <col min="1" max="1" width="8.75" style="139"/>
    <col min="2" max="2" width="68.75" style="139" customWidth="1"/>
    <col min="3" max="14" width="12.875" style="139" customWidth="1"/>
    <col min="15" max="16384" width="8.75" style="139"/>
  </cols>
  <sheetData>
    <row r="1" spans="1:14" ht="21" x14ac:dyDescent="0.5">
      <c r="B1" s="140"/>
    </row>
    <row r="2" spans="1:14" ht="57" customHeight="1" x14ac:dyDescent="0.45">
      <c r="B2" s="141"/>
    </row>
    <row r="3" spans="1:14" ht="48.75" customHeight="1" x14ac:dyDescent="0.2">
      <c r="A3" s="177" t="s">
        <v>137</v>
      </c>
      <c r="B3" s="177"/>
    </row>
    <row r="4" spans="1:14" ht="18" x14ac:dyDescent="0.45">
      <c r="A4" s="178" t="s">
        <v>7</v>
      </c>
      <c r="B4" s="178"/>
    </row>
    <row r="5" spans="1:14" ht="22.5" x14ac:dyDescent="0.2">
      <c r="A5" s="142"/>
      <c r="B5" s="142"/>
      <c r="C5" s="143">
        <v>2011</v>
      </c>
      <c r="D5" s="143">
        <v>2012</v>
      </c>
      <c r="E5" s="143">
        <v>2013</v>
      </c>
      <c r="F5" s="143">
        <v>2014</v>
      </c>
      <c r="G5" s="143">
        <v>2015</v>
      </c>
      <c r="H5" s="143">
        <v>2016</v>
      </c>
      <c r="I5" s="143">
        <v>2017</v>
      </c>
      <c r="J5" s="143">
        <v>2018</v>
      </c>
      <c r="K5" s="143">
        <v>2019</v>
      </c>
      <c r="L5" s="143">
        <v>2020</v>
      </c>
      <c r="M5" s="143">
        <v>2021</v>
      </c>
      <c r="N5" s="143">
        <v>2022</v>
      </c>
    </row>
    <row r="6" spans="1:14" ht="19.5" x14ac:dyDescent="0.2">
      <c r="A6" s="144" t="s">
        <v>89</v>
      </c>
      <c r="B6" s="145" t="s">
        <v>90</v>
      </c>
      <c r="C6" s="162">
        <v>5.2323769122559156</v>
      </c>
      <c r="D6" s="162">
        <v>3.1552880738357203</v>
      </c>
      <c r="E6" s="162">
        <v>4.4858223310721996</v>
      </c>
      <c r="F6" s="162">
        <v>5.1220793669272808</v>
      </c>
      <c r="G6" s="162">
        <v>4.6266253280637244</v>
      </c>
      <c r="H6" s="162">
        <v>5.2725072610947592</v>
      </c>
      <c r="I6" s="162">
        <v>4.4353449601294557</v>
      </c>
      <c r="J6" s="162">
        <v>2.2882889096731844</v>
      </c>
      <c r="K6" s="162">
        <v>2.2373265375367879</v>
      </c>
      <c r="L6" s="162">
        <v>-1.6589565002038285</v>
      </c>
      <c r="M6" s="162">
        <v>2.472588635214251</v>
      </c>
      <c r="N6" s="162">
        <v>4.0842039118472542</v>
      </c>
    </row>
    <row r="7" spans="1:14" ht="19.5" x14ac:dyDescent="0.2">
      <c r="A7" s="144" t="s">
        <v>91</v>
      </c>
      <c r="B7" s="145" t="s">
        <v>92</v>
      </c>
      <c r="C7" s="162">
        <v>13.239894251983102</v>
      </c>
      <c r="D7" s="162">
        <v>5.1436386466119188</v>
      </c>
      <c r="E7" s="162">
        <v>-1.4242917476453556</v>
      </c>
      <c r="F7" s="162">
        <v>0.94406555721877794</v>
      </c>
      <c r="G7" s="162">
        <v>4.6990994865920896</v>
      </c>
      <c r="H7" s="162">
        <v>2.7734933305399068</v>
      </c>
      <c r="I7" s="162">
        <v>-3.5102351360482515</v>
      </c>
      <c r="J7" s="162">
        <v>2.8663015291740663</v>
      </c>
      <c r="K7" s="162">
        <v>-3.2706456174375802</v>
      </c>
      <c r="L7" s="162">
        <v>-6.0001501040348444</v>
      </c>
      <c r="M7" s="162">
        <v>-1.1998222516019581</v>
      </c>
      <c r="N7" s="162">
        <v>15.83869310134898</v>
      </c>
    </row>
    <row r="8" spans="1:14" ht="17.25" x14ac:dyDescent="0.2">
      <c r="A8" s="146" t="s">
        <v>93</v>
      </c>
      <c r="B8" s="147" t="s">
        <v>14</v>
      </c>
      <c r="C8" s="163">
        <v>13.32866164314072</v>
      </c>
      <c r="D8" s="163">
        <v>5.1534920022786395</v>
      </c>
      <c r="E8" s="163">
        <v>-1.4645311779889312</v>
      </c>
      <c r="F8" s="163">
        <v>0.92813149694389097</v>
      </c>
      <c r="G8" s="163">
        <v>4.7094644589388253</v>
      </c>
      <c r="H8" s="163">
        <v>2.8227352251004589</v>
      </c>
      <c r="I8" s="163">
        <v>-3.5764764833982667</v>
      </c>
      <c r="J8" s="163">
        <v>2.8742692439559931</v>
      </c>
      <c r="K8" s="163">
        <v>-3.3713073493726711</v>
      </c>
      <c r="L8" s="163">
        <v>-6.0685241318988403</v>
      </c>
      <c r="M8" s="163">
        <v>-1.1919122042636445</v>
      </c>
      <c r="N8" s="163">
        <v>16.081047507928915</v>
      </c>
    </row>
    <row r="9" spans="1:14" ht="17.25" x14ac:dyDescent="0.2">
      <c r="A9" s="146" t="s">
        <v>94</v>
      </c>
      <c r="B9" s="147" t="s">
        <v>16</v>
      </c>
      <c r="C9" s="163">
        <v>4.3079938709974783</v>
      </c>
      <c r="D9" s="163">
        <v>4.0664376639784763</v>
      </c>
      <c r="E9" s="163">
        <v>3.0207660949567554</v>
      </c>
      <c r="F9" s="163">
        <v>2.6275916839638711</v>
      </c>
      <c r="G9" s="163">
        <v>3.622114502376391</v>
      </c>
      <c r="H9" s="163">
        <v>-2.3967352313366348</v>
      </c>
      <c r="I9" s="163">
        <v>3.816811465942834</v>
      </c>
      <c r="J9" s="163">
        <v>2.0477446042188348</v>
      </c>
      <c r="K9" s="163">
        <v>7.1545174926236967</v>
      </c>
      <c r="L9" s="163">
        <v>0.38550184453593772</v>
      </c>
      <c r="M9" s="163">
        <v>-1.8910693369923735</v>
      </c>
      <c r="N9" s="163">
        <v>-5.4912208605259423</v>
      </c>
    </row>
    <row r="10" spans="1:14" ht="18" x14ac:dyDescent="0.2">
      <c r="A10" s="149" t="s">
        <v>95</v>
      </c>
      <c r="B10" s="145" t="s">
        <v>18</v>
      </c>
      <c r="C10" s="162">
        <v>10.796143786331825</v>
      </c>
      <c r="D10" s="162">
        <v>4.2098352711615661</v>
      </c>
      <c r="E10" s="162">
        <v>3.8610029666819941</v>
      </c>
      <c r="F10" s="162">
        <v>10.625196542079223</v>
      </c>
      <c r="G10" s="162">
        <v>8.2262795687900052</v>
      </c>
      <c r="H10" s="162">
        <v>4.9161103830236215</v>
      </c>
      <c r="I10" s="162">
        <v>2.8544020745375036</v>
      </c>
      <c r="J10" s="162">
        <v>-2.8789035496774318</v>
      </c>
      <c r="K10" s="162">
        <v>0.36004493056458386</v>
      </c>
      <c r="L10" s="162">
        <v>-8.5136364438556882</v>
      </c>
      <c r="M10" s="162">
        <v>8.1667371541665403</v>
      </c>
      <c r="N10" s="162">
        <v>8.0741055329042837</v>
      </c>
    </row>
    <row r="11" spans="1:14" ht="17.25" x14ac:dyDescent="0.2">
      <c r="A11" s="146" t="s">
        <v>96</v>
      </c>
      <c r="B11" s="150" t="s">
        <v>97</v>
      </c>
      <c r="C11" s="163">
        <v>-0.25540722426620732</v>
      </c>
      <c r="D11" s="163">
        <v>4.0741106737094697</v>
      </c>
      <c r="E11" s="163">
        <v>-4.6913344668185886</v>
      </c>
      <c r="F11" s="163">
        <v>19.576186390215938</v>
      </c>
      <c r="G11" s="163">
        <v>12.634122232193292</v>
      </c>
      <c r="H11" s="163">
        <v>13.237980613685792</v>
      </c>
      <c r="I11" s="163">
        <v>2.0291807610528991</v>
      </c>
      <c r="J11" s="163">
        <v>-3.2367725856239815</v>
      </c>
      <c r="K11" s="163">
        <v>-2.7044881576501325</v>
      </c>
      <c r="L11" s="163">
        <v>-13.305495505898861</v>
      </c>
      <c r="M11" s="163">
        <v>16.605854430866458</v>
      </c>
      <c r="N11" s="163">
        <v>8.329622214181768</v>
      </c>
    </row>
    <row r="12" spans="1:14" ht="17.25" x14ac:dyDescent="0.2">
      <c r="A12" s="146" t="s">
        <v>98</v>
      </c>
      <c r="B12" s="150" t="s">
        <v>99</v>
      </c>
      <c r="C12" s="163">
        <v>15.360706260456467</v>
      </c>
      <c r="D12" s="163">
        <v>4.2583044810894535</v>
      </c>
      <c r="E12" s="163">
        <v>6.9097701186429816</v>
      </c>
      <c r="F12" s="163">
        <v>10.999221549402407</v>
      </c>
      <c r="G12" s="163">
        <v>10.182355882844575</v>
      </c>
      <c r="H12" s="163">
        <v>5.1897705602296895</v>
      </c>
      <c r="I12" s="163">
        <v>3.2951838563222822</v>
      </c>
      <c r="J12" s="163">
        <v>-4.4554851290114925</v>
      </c>
      <c r="K12" s="163">
        <v>-8.695593010933834</v>
      </c>
      <c r="L12" s="163">
        <v>-9.8201000090754036</v>
      </c>
      <c r="M12" s="163">
        <v>23.871538424364672</v>
      </c>
      <c r="N12" s="163">
        <v>9.0083293982427222</v>
      </c>
    </row>
    <row r="13" spans="1:14" ht="17.25" x14ac:dyDescent="0.2">
      <c r="A13" s="146" t="s">
        <v>100</v>
      </c>
      <c r="B13" s="147" t="s">
        <v>101</v>
      </c>
      <c r="C13" s="163">
        <v>15.360706260456425</v>
      </c>
      <c r="D13" s="163">
        <v>4.2583044810894108</v>
      </c>
      <c r="E13" s="163">
        <v>6.9097701186429816</v>
      </c>
      <c r="F13" s="163">
        <v>6.1735519073951934</v>
      </c>
      <c r="G13" s="163">
        <v>4.8399234992431843</v>
      </c>
      <c r="H13" s="163">
        <v>-3.1682969782536929E-2</v>
      </c>
      <c r="I13" s="163">
        <v>3.1388729663315473</v>
      </c>
      <c r="J13" s="163">
        <v>-1.7362916211631756</v>
      </c>
      <c r="K13" s="163">
        <v>7.3997517807347606</v>
      </c>
      <c r="L13" s="163">
        <v>-5.1277793319312792</v>
      </c>
      <c r="M13" s="163">
        <v>-3.4110929043867486</v>
      </c>
      <c r="N13" s="163">
        <v>7.3674425537168702</v>
      </c>
    </row>
    <row r="14" spans="1:14" ht="19.5" x14ac:dyDescent="0.2">
      <c r="A14" s="144" t="s">
        <v>102</v>
      </c>
      <c r="B14" s="145" t="s">
        <v>103</v>
      </c>
      <c r="C14" s="162">
        <v>8.7334755926126775</v>
      </c>
      <c r="D14" s="162">
        <v>5.8427016771406102</v>
      </c>
      <c r="E14" s="162">
        <v>1.4567300750023264</v>
      </c>
      <c r="F14" s="162">
        <v>5.0746346302273935</v>
      </c>
      <c r="G14" s="162">
        <v>4.4901302697240197</v>
      </c>
      <c r="H14" s="162">
        <v>16.802993638419991</v>
      </c>
      <c r="I14" s="162">
        <v>-1.0220703246631899</v>
      </c>
      <c r="J14" s="162">
        <v>-5.7849375732133268</v>
      </c>
      <c r="K14" s="162">
        <v>0.13114321595524814</v>
      </c>
      <c r="L14" s="162">
        <v>-2.9029490157985123</v>
      </c>
      <c r="M14" s="162">
        <v>4.7851173904694804</v>
      </c>
      <c r="N14" s="162">
        <v>0.52582784110543912</v>
      </c>
    </row>
    <row r="15" spans="1:14" ht="19.5" x14ac:dyDescent="0.2">
      <c r="A15" s="144" t="s">
        <v>104</v>
      </c>
      <c r="B15" s="145" t="s">
        <v>105</v>
      </c>
      <c r="C15" s="162">
        <v>8.5764715586566638</v>
      </c>
      <c r="D15" s="162">
        <v>5.7142859597939974</v>
      </c>
      <c r="E15" s="162">
        <v>2.2137905178289259</v>
      </c>
      <c r="F15" s="162">
        <v>2.5216418734718644</v>
      </c>
      <c r="G15" s="162">
        <v>4.6723438474346608</v>
      </c>
      <c r="H15" s="162">
        <v>-36.434524134047884</v>
      </c>
      <c r="I15" s="162">
        <v>12.960534172551391</v>
      </c>
      <c r="J15" s="162">
        <v>-28.164377258183691</v>
      </c>
      <c r="K15" s="162">
        <v>23.078154544151076</v>
      </c>
      <c r="L15" s="162">
        <v>4.8951464227465777</v>
      </c>
      <c r="M15" s="162">
        <v>2.2937047046237353</v>
      </c>
      <c r="N15" s="162">
        <v>1.3594394772162417</v>
      </c>
    </row>
    <row r="16" spans="1:14" ht="19.5" x14ac:dyDescent="0.2">
      <c r="A16" s="144" t="s">
        <v>106</v>
      </c>
      <c r="B16" s="145" t="s">
        <v>107</v>
      </c>
      <c r="C16" s="162">
        <v>12.692057762198743</v>
      </c>
      <c r="D16" s="162">
        <v>4.7591600068305695</v>
      </c>
      <c r="E16" s="162">
        <v>7.7238410289486126</v>
      </c>
      <c r="F16" s="162">
        <v>6.6431089916314079</v>
      </c>
      <c r="G16" s="162">
        <v>3.9801215527023146</v>
      </c>
      <c r="H16" s="162">
        <v>-3.3547519666325343</v>
      </c>
      <c r="I16" s="162">
        <v>-3.4095235203467382</v>
      </c>
      <c r="J16" s="162">
        <v>-8.3785292652804344</v>
      </c>
      <c r="K16" s="162">
        <v>3.0057303197317538</v>
      </c>
      <c r="L16" s="162">
        <v>1.9290720092568705</v>
      </c>
      <c r="M16" s="162">
        <v>1.2028333661431532</v>
      </c>
      <c r="N16" s="162">
        <v>8.7007935064686137</v>
      </c>
    </row>
    <row r="17" spans="1:15" ht="19.5" x14ac:dyDescent="0.2">
      <c r="A17" s="144" t="s">
        <v>108</v>
      </c>
      <c r="B17" s="145" t="s">
        <v>109</v>
      </c>
      <c r="C17" s="162">
        <v>12.675998036281456</v>
      </c>
      <c r="D17" s="162">
        <v>6.1186586067990589</v>
      </c>
      <c r="E17" s="162">
        <v>6.8428241709859634</v>
      </c>
      <c r="F17" s="162">
        <v>7.3850135194887514</v>
      </c>
      <c r="G17" s="162">
        <v>3.6976166161979194</v>
      </c>
      <c r="H17" s="162">
        <v>-1.6199887180120101</v>
      </c>
      <c r="I17" s="162">
        <v>1.0876349044594917</v>
      </c>
      <c r="J17" s="162">
        <v>-3.029750756538391</v>
      </c>
      <c r="K17" s="162">
        <v>4.9125697191621356</v>
      </c>
      <c r="L17" s="162">
        <v>-1.9905143753742891</v>
      </c>
      <c r="M17" s="162">
        <v>4.8862418958663056</v>
      </c>
      <c r="N17" s="162">
        <v>6.1814766586370666</v>
      </c>
    </row>
    <row r="18" spans="1:15" ht="19.5" x14ac:dyDescent="0.2">
      <c r="A18" s="144" t="s">
        <v>110</v>
      </c>
      <c r="B18" s="145" t="s">
        <v>111</v>
      </c>
      <c r="C18" s="162">
        <v>15.402738121357928</v>
      </c>
      <c r="D18" s="162">
        <v>4.9137613179361921</v>
      </c>
      <c r="E18" s="162">
        <v>6.471461280539188</v>
      </c>
      <c r="F18" s="162">
        <v>10.38918967241375</v>
      </c>
      <c r="G18" s="162">
        <v>3.5925057608558859</v>
      </c>
      <c r="H18" s="162">
        <v>5.9286057076495666</v>
      </c>
      <c r="I18" s="162">
        <v>3.8429086837637954</v>
      </c>
      <c r="J18" s="162">
        <v>-0.48539738405621335</v>
      </c>
      <c r="K18" s="162">
        <v>5.0319975048341234</v>
      </c>
      <c r="L18" s="162">
        <v>-21.867207377211287</v>
      </c>
      <c r="M18" s="162">
        <v>28.835514882547358</v>
      </c>
      <c r="N18" s="162">
        <v>2.1279867007589957</v>
      </c>
    </row>
    <row r="19" spans="1:15" ht="19.5" x14ac:dyDescent="0.2">
      <c r="A19" s="144" t="s">
        <v>112</v>
      </c>
      <c r="B19" s="145" t="s">
        <v>113</v>
      </c>
      <c r="C19" s="162">
        <v>12.67599803628147</v>
      </c>
      <c r="D19" s="162">
        <v>6.1186586067990731</v>
      </c>
      <c r="E19" s="162">
        <v>6.8428241709859208</v>
      </c>
      <c r="F19" s="162">
        <v>3.0500055437175888</v>
      </c>
      <c r="G19" s="162">
        <v>4.2377758572385744</v>
      </c>
      <c r="H19" s="162">
        <v>5.1277476672160418</v>
      </c>
      <c r="I19" s="162">
        <v>3.7962344947677309</v>
      </c>
      <c r="J19" s="162">
        <v>0.80033802372510365</v>
      </c>
      <c r="K19" s="162">
        <v>19.220278062180824</v>
      </c>
      <c r="L19" s="162">
        <v>-34.019944120428903</v>
      </c>
      <c r="M19" s="162">
        <v>79.680526070217951</v>
      </c>
      <c r="N19" s="162">
        <v>3.9670642434146686</v>
      </c>
    </row>
    <row r="20" spans="1:15" ht="19.5" x14ac:dyDescent="0.2">
      <c r="A20" s="144" t="s">
        <v>114</v>
      </c>
      <c r="B20" s="145" t="s">
        <v>115</v>
      </c>
      <c r="C20" s="162">
        <v>15.722319666135334</v>
      </c>
      <c r="D20" s="162">
        <v>4.9318888866950061</v>
      </c>
      <c r="E20" s="162">
        <v>6.4646886420626686</v>
      </c>
      <c r="F20" s="162">
        <v>3.135415572700424</v>
      </c>
      <c r="G20" s="162">
        <v>7.7565146825655944</v>
      </c>
      <c r="H20" s="162">
        <v>1.6024253078376063</v>
      </c>
      <c r="I20" s="162">
        <v>0.52537843039246468</v>
      </c>
      <c r="J20" s="162">
        <v>-2.6674533760147909</v>
      </c>
      <c r="K20" s="162">
        <v>6.0530842311326722</v>
      </c>
      <c r="L20" s="162">
        <v>5.8411486887646191</v>
      </c>
      <c r="M20" s="162">
        <v>-11.213793323342841</v>
      </c>
      <c r="N20" s="162">
        <v>1.1111150954591835</v>
      </c>
      <c r="O20" s="151"/>
    </row>
    <row r="21" spans="1:15" ht="19.5" x14ac:dyDescent="0.2">
      <c r="A21" s="144" t="s">
        <v>116</v>
      </c>
      <c r="B21" s="145" t="s">
        <v>117</v>
      </c>
      <c r="C21" s="162">
        <v>2.1032843436651376</v>
      </c>
      <c r="D21" s="162">
        <v>3.4062453977236942</v>
      </c>
      <c r="E21" s="162">
        <v>4.3289215718480136</v>
      </c>
      <c r="F21" s="162">
        <v>2.6186391118873047</v>
      </c>
      <c r="G21" s="162">
        <v>3.0186920136802087</v>
      </c>
      <c r="H21" s="162">
        <v>2.9359269975994522</v>
      </c>
      <c r="I21" s="162">
        <v>4.6660471426007746</v>
      </c>
      <c r="J21" s="162">
        <v>-12.27147242928055</v>
      </c>
      <c r="K21" s="162">
        <v>3.2068318390910235</v>
      </c>
      <c r="L21" s="162">
        <v>12.756748290856265</v>
      </c>
      <c r="M21" s="162">
        <v>3.2405009787664056</v>
      </c>
      <c r="N21" s="162">
        <v>13.994247241357982</v>
      </c>
    </row>
    <row r="22" spans="1:15" ht="19.5" x14ac:dyDescent="0.2">
      <c r="A22" s="144" t="s">
        <v>118</v>
      </c>
      <c r="B22" s="145" t="s">
        <v>31</v>
      </c>
      <c r="C22" s="162">
        <v>3.3465874355204477</v>
      </c>
      <c r="D22" s="162">
        <v>11.922374972510497</v>
      </c>
      <c r="E22" s="162">
        <v>13.923187273784634</v>
      </c>
      <c r="F22" s="162">
        <v>3.4077617247529162</v>
      </c>
      <c r="G22" s="162">
        <v>3.2381915502008383</v>
      </c>
      <c r="H22" s="162">
        <v>2.78431687262119</v>
      </c>
      <c r="I22" s="162">
        <v>5.4835373822664764</v>
      </c>
      <c r="J22" s="162">
        <v>1.5890608431360818</v>
      </c>
      <c r="K22" s="162">
        <v>3.0515817960113338</v>
      </c>
      <c r="L22" s="162">
        <v>0.90945199687453737</v>
      </c>
      <c r="M22" s="162">
        <v>5.6037210670006061</v>
      </c>
      <c r="N22" s="162">
        <v>1.2687781516245167</v>
      </c>
    </row>
    <row r="23" spans="1:15" ht="19.5" x14ac:dyDescent="0.2">
      <c r="A23" s="144" t="s">
        <v>119</v>
      </c>
      <c r="B23" s="145" t="s">
        <v>120</v>
      </c>
      <c r="C23" s="162">
        <v>2.4879211913331147</v>
      </c>
      <c r="D23" s="162">
        <v>3.3194338138278709</v>
      </c>
      <c r="E23" s="162">
        <v>4.7376057412586334</v>
      </c>
      <c r="F23" s="162">
        <v>2.2988729402057402</v>
      </c>
      <c r="G23" s="162">
        <v>1.7009246456143785</v>
      </c>
      <c r="H23" s="162">
        <v>3.8662423960643508</v>
      </c>
      <c r="I23" s="162">
        <v>6.5250756950689777</v>
      </c>
      <c r="J23" s="162">
        <v>46.508986900896929</v>
      </c>
      <c r="K23" s="162">
        <v>-0.26242083884892509</v>
      </c>
      <c r="L23" s="162">
        <v>-1.8538063739427741</v>
      </c>
      <c r="M23" s="162">
        <v>9.2143683263105913</v>
      </c>
      <c r="N23" s="162">
        <v>9.9659739116205799</v>
      </c>
    </row>
    <row r="24" spans="1:15" ht="19.5" x14ac:dyDescent="0.2">
      <c r="A24" s="144" t="s">
        <v>121</v>
      </c>
      <c r="B24" s="145" t="s">
        <v>122</v>
      </c>
      <c r="C24" s="162">
        <v>2.1032843436651092</v>
      </c>
      <c r="D24" s="162">
        <v>3.4062453977237226</v>
      </c>
      <c r="E24" s="162">
        <v>4.3289215718480278</v>
      </c>
      <c r="F24" s="162">
        <v>4.5483433483868225</v>
      </c>
      <c r="G24" s="162">
        <v>-3.0958689050066113</v>
      </c>
      <c r="H24" s="162">
        <v>-0.18248932175643517</v>
      </c>
      <c r="I24" s="162">
        <v>5.4806128681896098</v>
      </c>
      <c r="J24" s="162">
        <v>-14.526506392364325</v>
      </c>
      <c r="K24" s="162">
        <v>11.2892603253338</v>
      </c>
      <c r="L24" s="162">
        <v>-4.8450185315135315</v>
      </c>
      <c r="M24" s="162">
        <v>40.832460939687877</v>
      </c>
      <c r="N24" s="162">
        <v>5.8088355189780856</v>
      </c>
    </row>
    <row r="25" spans="1:15" ht="19.5" x14ac:dyDescent="0.2">
      <c r="A25" s="144" t="s">
        <v>123</v>
      </c>
      <c r="B25" s="145" t="s">
        <v>124</v>
      </c>
      <c r="C25" s="162">
        <v>6.4286845092295124</v>
      </c>
      <c r="D25" s="162">
        <v>8.0787572242722518</v>
      </c>
      <c r="E25" s="162">
        <v>-0.2228091831255341</v>
      </c>
      <c r="F25" s="162">
        <v>13.507545350085607</v>
      </c>
      <c r="G25" s="162">
        <v>-14.504861457420432</v>
      </c>
      <c r="H25" s="162">
        <v>13.936262138320103</v>
      </c>
      <c r="I25" s="162">
        <v>2.5649749902815699</v>
      </c>
      <c r="J25" s="162">
        <v>12.215206817138551</v>
      </c>
      <c r="K25" s="162">
        <v>2.01138911276513</v>
      </c>
      <c r="L25" s="162">
        <v>-2.3834753564022719</v>
      </c>
      <c r="M25" s="162">
        <v>1.3508478213079229</v>
      </c>
      <c r="N25" s="162">
        <v>6.217880533087822</v>
      </c>
    </row>
    <row r="26" spans="1:15" ht="19.5" x14ac:dyDescent="0.2">
      <c r="A26" s="144" t="s">
        <v>125</v>
      </c>
      <c r="B26" s="145" t="s">
        <v>126</v>
      </c>
      <c r="C26" s="162">
        <v>9.5039875612088878</v>
      </c>
      <c r="D26" s="162">
        <v>3.1904111821287984</v>
      </c>
      <c r="E26" s="162">
        <v>10.215998248614994</v>
      </c>
      <c r="F26" s="162">
        <v>-1.4026775464023018</v>
      </c>
      <c r="G26" s="162">
        <v>18.763835168101267</v>
      </c>
      <c r="H26" s="162">
        <v>-12.02536315707512</v>
      </c>
      <c r="I26" s="162">
        <v>-1.1403976065938934</v>
      </c>
      <c r="J26" s="162">
        <v>-3.0078715556843605</v>
      </c>
      <c r="K26" s="162">
        <v>-0.49483932577743417</v>
      </c>
      <c r="L26" s="162">
        <v>-3.5563493966477466</v>
      </c>
      <c r="M26" s="162">
        <v>-2.0484111780486529</v>
      </c>
      <c r="N26" s="162">
        <v>9.4532715756628249E-2</v>
      </c>
    </row>
    <row r="27" spans="1:15" ht="19.5" x14ac:dyDescent="0.2">
      <c r="A27" s="144" t="s">
        <v>127</v>
      </c>
      <c r="B27" s="145" t="s">
        <v>128</v>
      </c>
      <c r="C27" s="162">
        <v>9.2306284819913031</v>
      </c>
      <c r="D27" s="162">
        <v>4.4891222139759321</v>
      </c>
      <c r="E27" s="162">
        <v>8.6092245374395731</v>
      </c>
      <c r="F27" s="162">
        <v>3.3230804498013242</v>
      </c>
      <c r="G27" s="162">
        <v>13.02964574449625</v>
      </c>
      <c r="H27" s="162">
        <v>2.8147563295844975</v>
      </c>
      <c r="I27" s="162">
        <v>7.4229377710372688</v>
      </c>
      <c r="J27" s="162">
        <v>-5.4084517080886485</v>
      </c>
      <c r="K27" s="162">
        <v>3.8449921457458487</v>
      </c>
      <c r="L27" s="162">
        <v>-0.21420306272010237</v>
      </c>
      <c r="M27" s="162">
        <v>8.1942659264012292</v>
      </c>
      <c r="N27" s="162">
        <v>6.0299147360981777</v>
      </c>
    </row>
    <row r="28" spans="1:15" ht="19.5" x14ac:dyDescent="0.2">
      <c r="A28" s="144" t="s">
        <v>129</v>
      </c>
      <c r="B28" s="145" t="s">
        <v>130</v>
      </c>
      <c r="C28" s="162">
        <v>10.638851338665376</v>
      </c>
      <c r="D28" s="162">
        <v>6.3701770562476554</v>
      </c>
      <c r="E28" s="162">
        <v>10.276610676010662</v>
      </c>
      <c r="F28" s="162">
        <v>5.6442163094443885</v>
      </c>
      <c r="G28" s="162">
        <v>13.813127549140191</v>
      </c>
      <c r="H28" s="162">
        <v>12.197942838986478</v>
      </c>
      <c r="I28" s="162">
        <v>16.496806733798138</v>
      </c>
      <c r="J28" s="162">
        <v>-2.3318692578576474</v>
      </c>
      <c r="K28" s="162">
        <v>2.3609945371704697</v>
      </c>
      <c r="L28" s="162">
        <v>-10.869646816973216</v>
      </c>
      <c r="M28" s="162">
        <v>48.210298545130314</v>
      </c>
      <c r="N28" s="162">
        <v>27.708733484741032</v>
      </c>
    </row>
    <row r="29" spans="1:15" ht="19.5" x14ac:dyDescent="0.2">
      <c r="A29" s="144" t="s">
        <v>131</v>
      </c>
      <c r="B29" s="145" t="s">
        <v>132</v>
      </c>
      <c r="C29" s="162">
        <v>10.43082720131207</v>
      </c>
      <c r="D29" s="162">
        <v>6.1209166384864773</v>
      </c>
      <c r="E29" s="162">
        <v>10.017377879555369</v>
      </c>
      <c r="F29" s="162">
        <v>-16.415168877702484</v>
      </c>
      <c r="G29" s="162">
        <v>31.645544045146892</v>
      </c>
      <c r="H29" s="162">
        <v>25.39934619536983</v>
      </c>
      <c r="I29" s="162">
        <v>1.0929336504872111</v>
      </c>
      <c r="J29" s="162">
        <v>10.771788104570291</v>
      </c>
      <c r="K29" s="162">
        <v>5.13137982393323</v>
      </c>
      <c r="L29" s="162">
        <v>6.454789419069499</v>
      </c>
      <c r="M29" s="162">
        <v>30.703587729576697</v>
      </c>
      <c r="N29" s="162">
        <v>3.1838488057480419</v>
      </c>
    </row>
    <row r="30" spans="1:15" ht="36" x14ac:dyDescent="0.2">
      <c r="A30" s="152"/>
      <c r="B30" s="152" t="s">
        <v>71</v>
      </c>
      <c r="C30" s="165">
        <v>10.979334625709242</v>
      </c>
      <c r="D30" s="165">
        <v>5.3318683724474738</v>
      </c>
      <c r="E30" s="165">
        <v>2.8905522570561857</v>
      </c>
      <c r="F30" s="165">
        <v>4.0271110293491148</v>
      </c>
      <c r="G30" s="165">
        <v>4.6811499863543986</v>
      </c>
      <c r="H30" s="165">
        <v>2.3938983040198565</v>
      </c>
      <c r="I30" s="165">
        <v>8.6671212618369964E-3</v>
      </c>
      <c r="J30" s="165">
        <v>0.44387744280606967</v>
      </c>
      <c r="K30" s="165">
        <v>0.60624378562408765</v>
      </c>
      <c r="L30" s="165">
        <v>-4.4915172131874499</v>
      </c>
      <c r="M30" s="165">
        <v>3.9434294284565823</v>
      </c>
      <c r="N30" s="165">
        <v>9.1576181182571759</v>
      </c>
    </row>
    <row r="31" spans="1:15" ht="18" x14ac:dyDescent="0.2">
      <c r="A31" s="153"/>
      <c r="B31" s="153" t="s">
        <v>4</v>
      </c>
      <c r="C31" s="162">
        <v>12.927474553055134</v>
      </c>
      <c r="D31" s="162">
        <v>18.010258237991877</v>
      </c>
      <c r="E31" s="162">
        <v>-1.8770811069889248</v>
      </c>
      <c r="F31" s="162">
        <v>4.094246972382237</v>
      </c>
      <c r="G31" s="162">
        <v>5.7983718427855564</v>
      </c>
      <c r="H31" s="162">
        <v>-1.3944158858679145</v>
      </c>
      <c r="I31" s="162">
        <v>-9.989619470143893</v>
      </c>
      <c r="J31" s="162">
        <v>328.83343692686663</v>
      </c>
      <c r="K31" s="162">
        <v>8.2786374397902307</v>
      </c>
      <c r="L31" s="162">
        <v>0.25390841276428944</v>
      </c>
      <c r="M31" s="162">
        <v>15.484927055633293</v>
      </c>
      <c r="N31" s="162">
        <v>-3.8354114843952374</v>
      </c>
    </row>
    <row r="32" spans="1:15" ht="21.75" x14ac:dyDescent="0.2">
      <c r="A32" s="187" t="s">
        <v>5</v>
      </c>
      <c r="B32" s="187"/>
      <c r="C32" s="164">
        <v>10.993761628255029</v>
      </c>
      <c r="D32" s="164">
        <v>5.4273942661125858</v>
      </c>
      <c r="E32" s="164">
        <v>2.850342991060856</v>
      </c>
      <c r="F32" s="164">
        <v>4.0276512150739165</v>
      </c>
      <c r="G32" s="164">
        <v>4.690145073343885</v>
      </c>
      <c r="H32" s="164">
        <v>2.3630745792765993</v>
      </c>
      <c r="I32" s="164">
        <v>-6.9698015609304775E-2</v>
      </c>
      <c r="J32" s="164">
        <v>2.7622437375561191</v>
      </c>
      <c r="K32" s="164">
        <v>0.83228032683069841</v>
      </c>
      <c r="L32" s="164">
        <v>-4.3413876779929836</v>
      </c>
      <c r="M32" s="164">
        <v>4.3261046758582609</v>
      </c>
      <c r="N32" s="164">
        <v>8.6807361016892912</v>
      </c>
    </row>
    <row r="33" spans="2:14" x14ac:dyDescent="0.2"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</row>
    <row r="34" spans="2:14" ht="15" x14ac:dyDescent="0.25">
      <c r="B34" s="155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</row>
    <row r="35" spans="2:14" x14ac:dyDescent="0.2">
      <c r="N35" s="151"/>
    </row>
    <row r="36" spans="2:14" x14ac:dyDescent="0.2"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</row>
    <row r="37" spans="2:14" x14ac:dyDescent="0.2"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</row>
    <row r="38" spans="2:14" x14ac:dyDescent="0.2"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</row>
  </sheetData>
  <mergeCells count="3">
    <mergeCell ref="A3:B3"/>
    <mergeCell ref="A32:B32"/>
    <mergeCell ref="A4:B4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4"/>
  <sheetViews>
    <sheetView showGridLines="0" rightToLeft="1" view="pageBreakPreview" zoomScale="85" zoomScaleNormal="100" zoomScaleSheetLayoutView="85" workbookViewId="0">
      <pane xSplit="2" ySplit="4" topLeftCell="AP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4.25" x14ac:dyDescent="0.2"/>
  <cols>
    <col min="1" max="1" width="3.375" customWidth="1"/>
    <col min="2" max="2" width="45.625" customWidth="1"/>
    <col min="3" max="54" width="10.625" customWidth="1"/>
  </cols>
  <sheetData>
    <row r="1" spans="1:54" ht="88.15" customHeight="1" x14ac:dyDescent="0.2">
      <c r="A1" s="1"/>
      <c r="B1" s="1"/>
      <c r="C1" s="3"/>
      <c r="F1" s="4"/>
      <c r="I1" s="5"/>
      <c r="J1" s="6"/>
      <c r="L1" s="6"/>
      <c r="M1" s="6"/>
    </row>
    <row r="2" spans="1:54" ht="44.25" customHeight="1" x14ac:dyDescent="0.2">
      <c r="A2" s="177" t="s">
        <v>70</v>
      </c>
      <c r="B2" s="177"/>
      <c r="C2" s="33"/>
      <c r="D2" s="33"/>
      <c r="E2" s="33"/>
      <c r="F2" s="33"/>
    </row>
    <row r="3" spans="1:54" ht="15.75" customHeight="1" x14ac:dyDescent="0.45">
      <c r="A3" s="175" t="s">
        <v>7</v>
      </c>
      <c r="B3" s="175"/>
      <c r="C3" s="7"/>
      <c r="D3" s="7"/>
      <c r="E3" s="7"/>
    </row>
    <row r="4" spans="1:54" ht="35.25" customHeight="1" x14ac:dyDescent="0.2">
      <c r="A4" s="8"/>
      <c r="B4" s="9"/>
      <c r="C4" s="71">
        <v>1971</v>
      </c>
      <c r="D4" s="71">
        <v>1972</v>
      </c>
      <c r="E4" s="71">
        <v>1973</v>
      </c>
      <c r="F4" s="71">
        <v>1974</v>
      </c>
      <c r="G4" s="71">
        <v>1975</v>
      </c>
      <c r="H4" s="71">
        <v>1976</v>
      </c>
      <c r="I4" s="71">
        <v>1977</v>
      </c>
      <c r="J4" s="71">
        <v>1978</v>
      </c>
      <c r="K4" s="71">
        <v>1979</v>
      </c>
      <c r="L4" s="71">
        <v>1980</v>
      </c>
      <c r="M4" s="71">
        <v>1981</v>
      </c>
      <c r="N4" s="71">
        <v>1982</v>
      </c>
      <c r="O4" s="71">
        <v>1983</v>
      </c>
      <c r="P4" s="71">
        <v>1984</v>
      </c>
      <c r="Q4" s="71">
        <v>1985</v>
      </c>
      <c r="R4" s="71">
        <v>1986</v>
      </c>
      <c r="S4" s="71">
        <v>1987</v>
      </c>
      <c r="T4" s="71">
        <v>1988</v>
      </c>
      <c r="U4" s="71">
        <v>1989</v>
      </c>
      <c r="V4" s="71">
        <v>1990</v>
      </c>
      <c r="W4" s="71">
        <v>1991</v>
      </c>
      <c r="X4" s="71">
        <v>1992</v>
      </c>
      <c r="Y4" s="71">
        <v>1993</v>
      </c>
      <c r="Z4" s="71">
        <v>1994</v>
      </c>
      <c r="AA4" s="71">
        <v>1995</v>
      </c>
      <c r="AB4" s="71">
        <v>1996</v>
      </c>
      <c r="AC4" s="71">
        <v>1997</v>
      </c>
      <c r="AD4" s="71">
        <v>1998</v>
      </c>
      <c r="AE4" s="71">
        <v>1999</v>
      </c>
      <c r="AF4" s="71">
        <v>2000</v>
      </c>
      <c r="AG4" s="71">
        <v>2001</v>
      </c>
      <c r="AH4" s="71">
        <v>2002</v>
      </c>
      <c r="AI4" s="71">
        <v>2003</v>
      </c>
      <c r="AJ4" s="71">
        <v>2004</v>
      </c>
      <c r="AK4" s="71">
        <v>2005</v>
      </c>
      <c r="AL4" s="71">
        <v>2006</v>
      </c>
      <c r="AM4" s="71">
        <v>2007</v>
      </c>
      <c r="AN4" s="71">
        <v>2008</v>
      </c>
      <c r="AO4" s="71">
        <v>2009</v>
      </c>
      <c r="AP4" s="71">
        <v>2010</v>
      </c>
      <c r="AQ4" s="71">
        <v>2011</v>
      </c>
      <c r="AR4" s="71">
        <v>2012</v>
      </c>
      <c r="AS4" s="71">
        <v>2013</v>
      </c>
      <c r="AT4" s="71">
        <v>2014</v>
      </c>
      <c r="AU4" s="71">
        <v>2015</v>
      </c>
      <c r="AV4" s="71">
        <v>2016</v>
      </c>
      <c r="AW4" s="71">
        <v>2017</v>
      </c>
      <c r="AX4" s="71">
        <v>2018</v>
      </c>
      <c r="AY4" s="71">
        <v>2019</v>
      </c>
      <c r="AZ4" s="71">
        <v>2020</v>
      </c>
      <c r="BA4" s="71">
        <v>2021</v>
      </c>
      <c r="BB4" s="71">
        <v>2022</v>
      </c>
    </row>
    <row r="5" spans="1:54" ht="25.15" customHeight="1" x14ac:dyDescent="0.2">
      <c r="A5" s="10" t="s">
        <v>0</v>
      </c>
      <c r="B5" s="11" t="s">
        <v>1</v>
      </c>
      <c r="C5" s="78">
        <v>65.854130454702045</v>
      </c>
      <c r="D5" s="78">
        <v>32.183759710835602</v>
      </c>
      <c r="E5" s="78">
        <v>48.316549243831673</v>
      </c>
      <c r="F5" s="78">
        <v>284.11423468178259</v>
      </c>
      <c r="G5" s="78">
        <v>-17.764730603144343</v>
      </c>
      <c r="H5" s="78">
        <v>30.981532920236589</v>
      </c>
      <c r="I5" s="78">
        <v>5.7457960807334274</v>
      </c>
      <c r="J5" s="78">
        <v>-11.827612551737445</v>
      </c>
      <c r="K5" s="78">
        <v>57.27966125712004</v>
      </c>
      <c r="L5" s="78">
        <v>69.013691900977364</v>
      </c>
      <c r="M5" s="78">
        <v>11.280789277731884</v>
      </c>
      <c r="N5" s="78">
        <v>-33.827867056488898</v>
      </c>
      <c r="O5" s="78">
        <v>-36.984921307125994</v>
      </c>
      <c r="P5" s="78">
        <v>-13.87894202750698</v>
      </c>
      <c r="Q5" s="78">
        <v>-26.634943277927448</v>
      </c>
      <c r="R5" s="78">
        <v>-31.970463447966665</v>
      </c>
      <c r="S5" s="78">
        <v>9.1321947840095561</v>
      </c>
      <c r="T5" s="78">
        <v>-2.6297851556300884</v>
      </c>
      <c r="U5" s="78">
        <v>30.794827722217065</v>
      </c>
      <c r="V5" s="78">
        <v>64.497299923811312</v>
      </c>
      <c r="W5" s="78">
        <v>13.407193518854839</v>
      </c>
      <c r="X5" s="78">
        <v>11.551868249529747</v>
      </c>
      <c r="Y5" s="78">
        <v>-15.62429031781862</v>
      </c>
      <c r="Z5" s="78">
        <v>-0.55382394008336178</v>
      </c>
      <c r="AA5" s="78">
        <v>11.210901754415545</v>
      </c>
      <c r="AB5" s="78">
        <v>21.284229884859002</v>
      </c>
      <c r="AC5" s="78">
        <v>0.70220382189805264</v>
      </c>
      <c r="AD5" s="78">
        <v>-34.452039478838046</v>
      </c>
      <c r="AE5" s="78">
        <v>31.828606838584079</v>
      </c>
      <c r="AF5" s="78">
        <v>47.201315404728973</v>
      </c>
      <c r="AG5" s="78">
        <v>-12.140420928726542</v>
      </c>
      <c r="AH5" s="78">
        <v>3.1646707890743926</v>
      </c>
      <c r="AI5" s="78">
        <v>26.09873106934586</v>
      </c>
      <c r="AJ5" s="78">
        <v>29.105900653819333</v>
      </c>
      <c r="AK5" s="78">
        <v>46.79641718559833</v>
      </c>
      <c r="AL5" s="78">
        <v>16.75244705172328</v>
      </c>
      <c r="AM5" s="78">
        <v>9.4457946853913342</v>
      </c>
      <c r="AN5" s="78">
        <v>37.618399967015023</v>
      </c>
      <c r="AO5" s="78">
        <v>-39.306974157717875</v>
      </c>
      <c r="AP5" s="78">
        <v>35.257904932636194</v>
      </c>
      <c r="AQ5" s="78">
        <v>45.152960281270083</v>
      </c>
      <c r="AR5" s="78">
        <v>7.844139601432417</v>
      </c>
      <c r="AS5" s="78">
        <v>-6.2910977831706134</v>
      </c>
      <c r="AT5" s="78">
        <v>-7.3139421863180303</v>
      </c>
      <c r="AU5" s="78">
        <v>-45.214662793626069</v>
      </c>
      <c r="AV5" s="78">
        <v>-9.8700619259741558</v>
      </c>
      <c r="AW5" s="78">
        <v>23.752176850255765</v>
      </c>
      <c r="AX5" s="78">
        <v>48.207536432027524</v>
      </c>
      <c r="AY5" s="78">
        <v>-11.90644188201793</v>
      </c>
      <c r="AZ5" s="78">
        <v>-36.385830020085386</v>
      </c>
      <c r="BA5" s="78">
        <v>52.255592721715573</v>
      </c>
      <c r="BB5" s="78">
        <v>74.842865332893126</v>
      </c>
    </row>
    <row r="6" spans="1:54" ht="25.15" customHeight="1" x14ac:dyDescent="0.2">
      <c r="A6" s="12">
        <v>-2</v>
      </c>
      <c r="B6" s="11" t="s">
        <v>2</v>
      </c>
      <c r="C6" s="78">
        <v>9.218968226667215</v>
      </c>
      <c r="D6" s="78">
        <v>15.031932908969907</v>
      </c>
      <c r="E6" s="78">
        <v>26.362169019873292</v>
      </c>
      <c r="F6" s="78">
        <v>62.044865166537278</v>
      </c>
      <c r="G6" s="78">
        <v>75.34601258416086</v>
      </c>
      <c r="H6" s="78">
        <v>49.024187372383466</v>
      </c>
      <c r="I6" s="78">
        <v>28.645040126081625</v>
      </c>
      <c r="J6" s="78">
        <v>21.801740313369564</v>
      </c>
      <c r="K6" s="78">
        <v>20.441188768124533</v>
      </c>
      <c r="L6" s="78">
        <v>18.146664062266751</v>
      </c>
      <c r="M6" s="78">
        <v>17.029080557564313</v>
      </c>
      <c r="N6" s="78">
        <v>7.845245044983912</v>
      </c>
      <c r="O6" s="78">
        <v>3.2205770535885136</v>
      </c>
      <c r="P6" s="78">
        <v>-3.3299355563990503</v>
      </c>
      <c r="Q6" s="78">
        <v>-5.8306263966105263</v>
      </c>
      <c r="R6" s="78">
        <v>-10.158439775163302</v>
      </c>
      <c r="S6" s="78">
        <v>-3.2561316677774528</v>
      </c>
      <c r="T6" s="78">
        <v>1.5872049582719399</v>
      </c>
      <c r="U6" s="78">
        <v>2.3688109779920126</v>
      </c>
      <c r="V6" s="78">
        <v>6.5624497662155648</v>
      </c>
      <c r="W6" s="78">
        <v>6.5002020132449019</v>
      </c>
      <c r="X6" s="78">
        <v>4.9056392669753848</v>
      </c>
      <c r="Y6" s="78">
        <v>4.2588419674386273</v>
      </c>
      <c r="Z6" s="78">
        <v>3.6773878410531324</v>
      </c>
      <c r="AA6" s="78">
        <v>2.5156210369184038</v>
      </c>
      <c r="AB6" s="78">
        <v>5.202681971702944</v>
      </c>
      <c r="AC6" s="78">
        <v>4.5830427302639976</v>
      </c>
      <c r="AD6" s="78">
        <v>2.0115181259955079</v>
      </c>
      <c r="AE6" s="78">
        <v>3.4306012878299441</v>
      </c>
      <c r="AF6" s="78">
        <v>4.1769775987022086</v>
      </c>
      <c r="AG6" s="78">
        <v>3.9352112005392996</v>
      </c>
      <c r="AH6" s="78">
        <v>3.6874079347215769</v>
      </c>
      <c r="AI6" s="78">
        <v>4.8791102028501712</v>
      </c>
      <c r="AJ6" s="78">
        <v>15.143863838233145</v>
      </c>
      <c r="AK6" s="78">
        <v>11.417917127951924</v>
      </c>
      <c r="AL6" s="78">
        <v>13.286331605849981</v>
      </c>
      <c r="AM6" s="78">
        <v>15.274423477295613</v>
      </c>
      <c r="AN6" s="78">
        <v>15.172698277057847</v>
      </c>
      <c r="AO6" s="78">
        <v>7.5042814140673642</v>
      </c>
      <c r="AP6" s="78">
        <v>14.385823160086986</v>
      </c>
      <c r="AQ6" s="78">
        <v>15.708121032786011</v>
      </c>
      <c r="AR6" s="78">
        <v>11.027880409891026</v>
      </c>
      <c r="AS6" s="78">
        <v>10.881645164900462</v>
      </c>
      <c r="AT6" s="78">
        <v>10.042447586974234</v>
      </c>
      <c r="AU6" s="78">
        <v>6.9460729464476856</v>
      </c>
      <c r="AV6" s="78">
        <v>2.8727395932732094</v>
      </c>
      <c r="AW6" s="78">
        <v>3.081575309031237</v>
      </c>
      <c r="AX6" s="78">
        <v>0.91198982131037098</v>
      </c>
      <c r="AY6" s="78">
        <v>4.5916795089593734</v>
      </c>
      <c r="AZ6" s="78">
        <v>-4.216357285848062</v>
      </c>
      <c r="BA6" s="78">
        <v>8.7689328058226721</v>
      </c>
      <c r="BB6" s="78">
        <v>10.856496893709661</v>
      </c>
    </row>
    <row r="7" spans="1:54" ht="25.15" customHeight="1" x14ac:dyDescent="0.2">
      <c r="A7" s="10">
        <v>-3</v>
      </c>
      <c r="B7" s="11" t="s">
        <v>3</v>
      </c>
      <c r="C7" s="78">
        <v>12.126339537507036</v>
      </c>
      <c r="D7" s="78">
        <v>19.517102615694171</v>
      </c>
      <c r="E7" s="78">
        <v>27.398989898989896</v>
      </c>
      <c r="F7" s="78">
        <v>41.592335645853979</v>
      </c>
      <c r="G7" s="78">
        <v>53.243117125524975</v>
      </c>
      <c r="H7" s="78">
        <v>38.931181485992681</v>
      </c>
      <c r="I7" s="78">
        <v>43.057534246575358</v>
      </c>
      <c r="J7" s="78">
        <v>36.502221541290027</v>
      </c>
      <c r="K7" s="78">
        <v>24.855491329479776</v>
      </c>
      <c r="L7" s="78">
        <v>27.553038475368581</v>
      </c>
      <c r="M7" s="78">
        <v>24.03622524490801</v>
      </c>
      <c r="N7" s="78">
        <v>26.924060342623378</v>
      </c>
      <c r="O7" s="78">
        <v>8.601933924254638</v>
      </c>
      <c r="P7" s="78">
        <v>7.3229044291926755</v>
      </c>
      <c r="Q7" s="78">
        <v>5.5672914426179148</v>
      </c>
      <c r="R7" s="78">
        <v>-1.5153444543486501</v>
      </c>
      <c r="S7" s="78">
        <v>-1.9893605231076208</v>
      </c>
      <c r="T7" s="78">
        <v>6.11937204349708</v>
      </c>
      <c r="U7" s="78">
        <v>2.722526106414719</v>
      </c>
      <c r="V7" s="78">
        <v>15.990279444879235</v>
      </c>
      <c r="W7" s="78">
        <v>26.604943663202008</v>
      </c>
      <c r="X7" s="78">
        <v>-14.377371507416356</v>
      </c>
      <c r="Y7" s="78">
        <v>5.7972766094593737</v>
      </c>
      <c r="Z7" s="78">
        <v>1.6716804386733202</v>
      </c>
      <c r="AA7" s="78">
        <v>7.669163545568054</v>
      </c>
      <c r="AB7" s="78">
        <v>4.6716563778521163</v>
      </c>
      <c r="AC7" s="78">
        <v>13.014323729741676</v>
      </c>
      <c r="AD7" s="78">
        <v>-1.4637878272696412</v>
      </c>
      <c r="AE7" s="78">
        <v>0.75139322624613669</v>
      </c>
      <c r="AF7" s="78">
        <v>1.99847588385893</v>
      </c>
      <c r="AG7" s="78">
        <v>3.7490660913509544</v>
      </c>
      <c r="AH7" s="78">
        <v>0.72579274854558662</v>
      </c>
      <c r="AI7" s="78">
        <v>12.405411050238584</v>
      </c>
      <c r="AJ7" s="78">
        <v>11.035596624002181</v>
      </c>
      <c r="AK7" s="78">
        <v>13.502519775247634</v>
      </c>
      <c r="AL7" s="78">
        <v>11.361497022965693</v>
      </c>
      <c r="AM7" s="78">
        <v>1.9960689662195819</v>
      </c>
      <c r="AN7" s="78">
        <v>4.4791469052349839</v>
      </c>
      <c r="AO7" s="78">
        <v>15.180291526104028</v>
      </c>
      <c r="AP7" s="78">
        <v>16.517935409118081</v>
      </c>
      <c r="AQ7" s="78">
        <v>11.195849933953568</v>
      </c>
      <c r="AR7" s="78">
        <v>11.956466052742769</v>
      </c>
      <c r="AS7" s="78">
        <v>5.2684263361256995</v>
      </c>
      <c r="AT7" s="78">
        <v>6.3998695900236129</v>
      </c>
      <c r="AU7" s="78">
        <v>21.306170172562602</v>
      </c>
      <c r="AV7" s="78">
        <v>2.6204053653942054</v>
      </c>
      <c r="AW7" s="78">
        <v>0.73067851665489059</v>
      </c>
      <c r="AX7" s="78">
        <v>13.904200455813751</v>
      </c>
      <c r="AY7" s="78">
        <v>4.3622106683798307</v>
      </c>
      <c r="AZ7" s="78">
        <v>-1.1624960888132279</v>
      </c>
      <c r="BA7" s="78">
        <v>0.1145952740540821</v>
      </c>
      <c r="BB7" s="78">
        <v>4.4189837670982115</v>
      </c>
    </row>
    <row r="8" spans="1:54" s="15" customFormat="1" ht="25.15" customHeight="1" x14ac:dyDescent="0.25">
      <c r="A8" s="75" t="s">
        <v>71</v>
      </c>
      <c r="B8" s="14"/>
      <c r="C8" s="80">
        <v>33.257072753148321</v>
      </c>
      <c r="D8" s="80">
        <v>24.327056766648411</v>
      </c>
      <c r="E8" s="80">
        <v>38.635614468616808</v>
      </c>
      <c r="F8" s="80">
        <v>192.73495772972609</v>
      </c>
      <c r="G8" s="80">
        <v>2.0163222141294881</v>
      </c>
      <c r="H8" s="80">
        <v>37.201348330625081</v>
      </c>
      <c r="I8" s="80">
        <v>15.588258986272734</v>
      </c>
      <c r="J8" s="80">
        <v>4.2035932816249328</v>
      </c>
      <c r="K8" s="80">
        <v>37.902938165522727</v>
      </c>
      <c r="L8" s="80">
        <v>45.767404428502772</v>
      </c>
      <c r="M8" s="80">
        <v>13.927509199476077</v>
      </c>
      <c r="N8" s="80">
        <v>-15.891668192166989</v>
      </c>
      <c r="O8" s="80">
        <v>-15.222595575310493</v>
      </c>
      <c r="P8" s="80">
        <v>-5.6541019309493947</v>
      </c>
      <c r="Q8" s="80">
        <v>-10.818641341276219</v>
      </c>
      <c r="R8" s="80">
        <v>-14.401626555528679</v>
      </c>
      <c r="S8" s="80">
        <v>-0.40687975123962872</v>
      </c>
      <c r="T8" s="80">
        <v>1.5134971518705527</v>
      </c>
      <c r="U8" s="80">
        <v>8.7008144795962039</v>
      </c>
      <c r="V8" s="80">
        <v>23.749610524336177</v>
      </c>
      <c r="W8" s="80">
        <v>12.606131003418881</v>
      </c>
      <c r="X8" s="80">
        <v>3.3016696741080267</v>
      </c>
      <c r="Y8" s="80">
        <v>-3.0946842084360924</v>
      </c>
      <c r="Z8" s="80">
        <v>1.8934703443533039</v>
      </c>
      <c r="AA8" s="80">
        <v>6.3016953924120571</v>
      </c>
      <c r="AB8" s="80">
        <v>10.578857940759761</v>
      </c>
      <c r="AC8" s="80">
        <v>4.6330661721561057</v>
      </c>
      <c r="AD8" s="80">
        <v>-11.762711473695617</v>
      </c>
      <c r="AE8" s="80">
        <v>10.438671155647114</v>
      </c>
      <c r="AF8" s="80">
        <v>17.464000938162513</v>
      </c>
      <c r="AG8" s="80">
        <v>-2.5174371815942322</v>
      </c>
      <c r="AH8" s="80">
        <v>2.9636198710594357</v>
      </c>
      <c r="AI8" s="80">
        <v>13.864550263122879</v>
      </c>
      <c r="AJ8" s="80">
        <v>20.003549432503846</v>
      </c>
      <c r="AK8" s="80">
        <v>26.958819299388523</v>
      </c>
      <c r="AL8" s="80">
        <v>14.730572373491384</v>
      </c>
      <c r="AM8" s="80">
        <v>10.465107033968906</v>
      </c>
      <c r="AN8" s="80">
        <v>25.033284896778099</v>
      </c>
      <c r="AO8" s="80">
        <v>-17.477952610870361</v>
      </c>
      <c r="AP8" s="80">
        <v>23.172623786130714</v>
      </c>
      <c r="AQ8" s="80">
        <v>28.176773943601262</v>
      </c>
      <c r="AR8" s="80">
        <v>9.5372916788762296</v>
      </c>
      <c r="AS8" s="80">
        <v>1.6437429439988307</v>
      </c>
      <c r="AT8" s="80">
        <v>1.6192875562509528</v>
      </c>
      <c r="AU8" s="80">
        <v>-12.860344564819243</v>
      </c>
      <c r="AV8" s="80">
        <v>-0.52056789247571089</v>
      </c>
      <c r="AW8" s="80">
        <v>7.5340560128596081</v>
      </c>
      <c r="AX8" s="80">
        <v>16.257483815338475</v>
      </c>
      <c r="AY8" s="80">
        <v>-1.2064512226281892</v>
      </c>
      <c r="AZ8" s="80">
        <v>-13.641365429884772</v>
      </c>
      <c r="BA8" s="80">
        <v>16.841517114909578</v>
      </c>
      <c r="BB8" s="80">
        <v>28.759161098843123</v>
      </c>
    </row>
    <row r="9" spans="1:54" ht="25.15" customHeight="1" x14ac:dyDescent="0.2">
      <c r="A9" s="10"/>
      <c r="B9" s="11" t="s">
        <v>4</v>
      </c>
      <c r="C9" s="78">
        <v>30.419580419580427</v>
      </c>
      <c r="D9" s="78">
        <v>17.962466487935643</v>
      </c>
      <c r="E9" s="78">
        <v>9.7727272727272663</v>
      </c>
      <c r="F9" s="78">
        <v>-8.488612836438918</v>
      </c>
      <c r="G9" s="78">
        <v>16.289592760181009</v>
      </c>
      <c r="H9" s="78">
        <v>76.653696498054472</v>
      </c>
      <c r="I9" s="78">
        <v>55.396475770925093</v>
      </c>
      <c r="J9" s="78">
        <v>29.482636428065206</v>
      </c>
      <c r="K9" s="78">
        <v>18.22660098522168</v>
      </c>
      <c r="L9" s="78">
        <v>17.31481481481481</v>
      </c>
      <c r="M9" s="78">
        <v>4.0647198105761646</v>
      </c>
      <c r="N9" s="78">
        <v>23.170269245354575</v>
      </c>
      <c r="O9" s="78">
        <v>13.208128078817722</v>
      </c>
      <c r="P9" s="78">
        <v>8.050040794125664</v>
      </c>
      <c r="Q9" s="78">
        <v>-1.5857034986156577</v>
      </c>
      <c r="R9" s="78">
        <v>-17.007672634271103</v>
      </c>
      <c r="S9" s="78">
        <v>6.409861325115557</v>
      </c>
      <c r="T9" s="78">
        <v>138.51723139299162</v>
      </c>
      <c r="U9" s="78">
        <v>-18.164157357940752</v>
      </c>
      <c r="V9" s="78">
        <v>3.857566765578639</v>
      </c>
      <c r="W9" s="78">
        <v>0</v>
      </c>
      <c r="X9" s="78">
        <v>30</v>
      </c>
      <c r="Y9" s="78">
        <v>1.9450549450549488</v>
      </c>
      <c r="Z9" s="78">
        <v>-10.649994610326615</v>
      </c>
      <c r="AA9" s="78">
        <v>-9.518639160332981</v>
      </c>
      <c r="AB9" s="78">
        <v>18.333333333333329</v>
      </c>
      <c r="AC9" s="78">
        <v>2.5352112676056322</v>
      </c>
      <c r="AD9" s="78">
        <v>10.032967032967036</v>
      </c>
      <c r="AE9" s="78">
        <v>-3.7850793967841838</v>
      </c>
      <c r="AF9" s="78">
        <v>0.16607847207805548</v>
      </c>
      <c r="AG9" s="78">
        <v>-26.085067357512941</v>
      </c>
      <c r="AH9" s="78">
        <v>3.5559432485825084</v>
      </c>
      <c r="AI9" s="78">
        <v>9.4845696073163452</v>
      </c>
      <c r="AJ9" s="78">
        <v>9.1257573884011407</v>
      </c>
      <c r="AK9" s="78">
        <v>14.617563739376777</v>
      </c>
      <c r="AL9" s="78">
        <v>8.9965397923875514</v>
      </c>
      <c r="AM9" s="78">
        <v>7.0385487528344726</v>
      </c>
      <c r="AN9" s="78">
        <v>26.599440725362271</v>
      </c>
      <c r="AO9" s="78">
        <v>-13.688085676037488</v>
      </c>
      <c r="AP9" s="78">
        <v>13.754943776657626</v>
      </c>
      <c r="AQ9" s="78">
        <v>17.8359363815471</v>
      </c>
      <c r="AR9" s="78">
        <v>24.350592999710742</v>
      </c>
      <c r="AS9" s="78">
        <v>-1.4887875686238061</v>
      </c>
      <c r="AT9" s="78">
        <v>11.079625956361582</v>
      </c>
      <c r="AU9" s="78">
        <v>10.522959183673478</v>
      </c>
      <c r="AV9" s="78">
        <v>-0.51163685324100072</v>
      </c>
      <c r="AW9" s="78">
        <v>-9.6048256128683107</v>
      </c>
      <c r="AX9" s="78">
        <v>262.4657228275301</v>
      </c>
      <c r="AY9" s="78">
        <v>8.5053392128825891</v>
      </c>
      <c r="AZ9" s="78">
        <v>27.544469155060142</v>
      </c>
      <c r="BA9" s="78">
        <v>68.717062858463777</v>
      </c>
      <c r="BB9" s="78">
        <v>-3.4322217782221145</v>
      </c>
    </row>
    <row r="10" spans="1:54" s="16" customFormat="1" ht="35.25" customHeight="1" x14ac:dyDescent="0.2">
      <c r="A10" s="176" t="s">
        <v>5</v>
      </c>
      <c r="B10" s="176"/>
      <c r="C10" s="81">
        <v>33.22353557903179</v>
      </c>
      <c r="D10" s="81">
        <v>24.25341502289811</v>
      </c>
      <c r="E10" s="81">
        <v>38.318563638035158</v>
      </c>
      <c r="F10" s="81">
        <v>190.98074621230069</v>
      </c>
      <c r="G10" s="81">
        <v>2.0554547047869818</v>
      </c>
      <c r="H10" s="81">
        <v>37.32459962166817</v>
      </c>
      <c r="I10" s="81">
        <v>15.748239000770198</v>
      </c>
      <c r="J10" s="81">
        <v>4.3399826166969433</v>
      </c>
      <c r="K10" s="81">
        <v>37.771195996127517</v>
      </c>
      <c r="L10" s="81">
        <v>45.603926498614925</v>
      </c>
      <c r="M10" s="81">
        <v>13.881851201799364</v>
      </c>
      <c r="N10" s="81">
        <v>-15.726426404941634</v>
      </c>
      <c r="O10" s="81">
        <v>-15.046815964795243</v>
      </c>
      <c r="P10" s="81">
        <v>-5.5411924514539947</v>
      </c>
      <c r="Q10" s="81">
        <v>-10.731624979607261</v>
      </c>
      <c r="R10" s="81">
        <v>-14.428703749883923</v>
      </c>
      <c r="S10" s="81">
        <v>-0.33818742828670167</v>
      </c>
      <c r="T10" s="81">
        <v>2.9875630704848675</v>
      </c>
      <c r="U10" s="81">
        <v>8.0313834054836803</v>
      </c>
      <c r="V10" s="81">
        <v>23.374125599656992</v>
      </c>
      <c r="W10" s="81">
        <v>12.405818079115605</v>
      </c>
      <c r="X10" s="81">
        <v>3.6790875503233167</v>
      </c>
      <c r="Y10" s="81">
        <v>-3.0053539461604117</v>
      </c>
      <c r="Z10" s="81">
        <v>1.6597876923348309</v>
      </c>
      <c r="AA10" s="81">
        <v>6.0426535025283243</v>
      </c>
      <c r="AB10" s="81">
        <v>10.687197058847559</v>
      </c>
      <c r="AC10" s="81">
        <v>4.6017320141034475</v>
      </c>
      <c r="AD10" s="81">
        <v>-11.443596538552441</v>
      </c>
      <c r="AE10" s="81">
        <v>10.179913195979665</v>
      </c>
      <c r="AF10" s="81">
        <v>17.189202957626875</v>
      </c>
      <c r="AG10" s="81">
        <v>-2.8374508852553788</v>
      </c>
      <c r="AH10" s="81">
        <v>2.9697383690291161</v>
      </c>
      <c r="AI10" s="81">
        <v>13.819048988908861</v>
      </c>
      <c r="AJ10" s="81">
        <v>19.894849298073453</v>
      </c>
      <c r="AK10" s="81">
        <v>26.84657212436359</v>
      </c>
      <c r="AL10" s="81">
        <v>14.683447665949984</v>
      </c>
      <c r="AM10" s="81">
        <v>10.438342566587906</v>
      </c>
      <c r="AN10" s="81">
        <v>25.045141377113893</v>
      </c>
      <c r="AO10" s="81">
        <v>-17.448905045262038</v>
      </c>
      <c r="AP10" s="81">
        <v>23.097153217805101</v>
      </c>
      <c r="AQ10" s="81">
        <v>28.100194593350636</v>
      </c>
      <c r="AR10" s="81">
        <v>9.6382020459313793</v>
      </c>
      <c r="AS10" s="81">
        <v>1.6195401672632244</v>
      </c>
      <c r="AT10" s="81">
        <v>1.6901449207574899</v>
      </c>
      <c r="AU10" s="81">
        <v>-12.669033655038334</v>
      </c>
      <c r="AV10" s="81">
        <v>-0.52047541837818301</v>
      </c>
      <c r="AW10" s="81">
        <v>7.3565802023802576</v>
      </c>
      <c r="AX10" s="81">
        <v>18.404206022536272</v>
      </c>
      <c r="AY10" s="81">
        <v>-0.94722890888321842</v>
      </c>
      <c r="AZ10" s="81">
        <v>-12.437146554295126</v>
      </c>
      <c r="BA10" s="81">
        <v>19.050854100468072</v>
      </c>
      <c r="BB10" s="130">
        <v>26.816194169604529</v>
      </c>
    </row>
    <row r="12" spans="1:54" x14ac:dyDescent="0.2"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</row>
    <row r="13" spans="1:54" x14ac:dyDescent="0.2"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</row>
    <row r="14" spans="1:54" x14ac:dyDescent="0.2"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</row>
    <row r="15" spans="1:54" x14ac:dyDescent="0.2"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</row>
    <row r="16" spans="1:54" x14ac:dyDescent="0.2"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</row>
    <row r="17" spans="3:54" x14ac:dyDescent="0.2"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</row>
    <row r="18" spans="3:54" x14ac:dyDescent="0.2">
      <c r="C18" s="171"/>
      <c r="BA18" s="69"/>
      <c r="BB18" s="69"/>
    </row>
    <row r="19" spans="3:54" x14ac:dyDescent="0.2"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</row>
    <row r="20" spans="3:54" x14ac:dyDescent="0.2"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</row>
    <row r="21" spans="3:54" x14ac:dyDescent="0.2"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</row>
    <row r="22" spans="3:54" x14ac:dyDescent="0.2"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</row>
    <row r="23" spans="3:54" x14ac:dyDescent="0.2"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</row>
    <row r="24" spans="3:54" x14ac:dyDescent="0.2"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</row>
  </sheetData>
  <mergeCells count="3">
    <mergeCell ref="A2:B2"/>
    <mergeCell ref="A3:B3"/>
    <mergeCell ref="A10:B10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47"/>
  <sheetViews>
    <sheetView showGridLines="0" rightToLeft="1" view="pageBreakPreview" zoomScale="70" zoomScaleNormal="100" zoomScaleSheetLayoutView="70" workbookViewId="0">
      <pane xSplit="3" topLeftCell="AZ1" activePane="topRight" state="frozen"/>
      <selection activeCell="A4" sqref="A4"/>
      <selection pane="topRight" activeCell="A4" sqref="A4"/>
    </sheetView>
  </sheetViews>
  <sheetFormatPr defaultColWidth="8.75" defaultRowHeight="14.25" x14ac:dyDescent="0.2"/>
  <cols>
    <col min="1" max="2" width="3.375" customWidth="1"/>
    <col min="3" max="3" width="45.625" customWidth="1"/>
    <col min="4" max="5" width="10.75" bestFit="1" customWidth="1"/>
    <col min="6" max="7" width="11" bestFit="1" customWidth="1"/>
    <col min="8" max="13" width="12" bestFit="1" customWidth="1"/>
    <col min="14" max="14" width="11.875" bestFit="1" customWidth="1"/>
    <col min="15" max="15" width="12" bestFit="1" customWidth="1"/>
    <col min="16" max="16" width="11.875" bestFit="1" customWidth="1"/>
    <col min="17" max="17" width="12.125" bestFit="1" customWidth="1"/>
    <col min="18" max="23" width="12" bestFit="1" customWidth="1"/>
    <col min="24" max="24" width="12.125" bestFit="1" customWidth="1"/>
    <col min="25" max="25" width="12" bestFit="1" customWidth="1"/>
    <col min="26" max="26" width="11.875" bestFit="1" customWidth="1"/>
    <col min="27" max="27" width="12.125" bestFit="1" customWidth="1"/>
    <col min="28" max="30" width="12" bestFit="1" customWidth="1"/>
    <col min="31" max="31" width="11.875" bestFit="1" customWidth="1"/>
    <col min="32" max="32" width="12.25" bestFit="1" customWidth="1"/>
    <col min="33" max="33" width="12.125" bestFit="1" customWidth="1"/>
    <col min="34" max="34" width="12" bestFit="1" customWidth="1"/>
    <col min="35" max="35" width="12.125" bestFit="1" customWidth="1"/>
    <col min="36" max="38" width="12" bestFit="1" customWidth="1"/>
    <col min="39" max="39" width="14.25" bestFit="1" customWidth="1"/>
    <col min="40" max="40" width="13.875" bestFit="1" customWidth="1"/>
    <col min="41" max="41" width="14.25" bestFit="1" customWidth="1"/>
    <col min="42" max="42" width="14" bestFit="1" customWidth="1"/>
    <col min="43" max="47" width="14.25" bestFit="1" customWidth="1"/>
    <col min="48" max="48" width="14" bestFit="1" customWidth="1"/>
    <col min="49" max="49" width="14.25" bestFit="1" customWidth="1"/>
    <col min="50" max="50" width="14.125" bestFit="1" customWidth="1"/>
    <col min="51" max="51" width="14.25" bestFit="1" customWidth="1"/>
    <col min="52" max="53" width="14" bestFit="1" customWidth="1"/>
    <col min="54" max="55" width="14.25" bestFit="1" customWidth="1"/>
    <col min="56" max="56" width="14" bestFit="1" customWidth="1"/>
    <col min="57" max="57" width="9.75" bestFit="1" customWidth="1"/>
  </cols>
  <sheetData>
    <row r="1" spans="1:57" ht="88.15" customHeight="1" x14ac:dyDescent="0.2">
      <c r="A1" s="1"/>
      <c r="B1" s="1"/>
      <c r="C1" s="1"/>
      <c r="K1" s="5"/>
      <c r="L1" s="6"/>
      <c r="N1" s="6"/>
      <c r="O1" s="6"/>
    </row>
    <row r="2" spans="1:57" ht="48.75" customHeight="1" x14ac:dyDescent="0.5">
      <c r="A2" s="180" t="s">
        <v>72</v>
      </c>
      <c r="B2" s="180"/>
      <c r="C2" s="180"/>
      <c r="D2" s="34"/>
      <c r="E2" s="34"/>
      <c r="F2" s="34"/>
      <c r="G2" s="34"/>
      <c r="H2" s="34"/>
    </row>
    <row r="3" spans="1:57" ht="15" customHeight="1" x14ac:dyDescent="0.45">
      <c r="A3" s="178" t="s">
        <v>8</v>
      </c>
      <c r="B3" s="178"/>
      <c r="C3" s="178"/>
      <c r="D3" s="18"/>
      <c r="E3" s="19"/>
      <c r="F3" s="19"/>
      <c r="G3" s="19"/>
    </row>
    <row r="4" spans="1:57" ht="35.25" customHeight="1" x14ac:dyDescent="0.2">
      <c r="A4" s="20"/>
      <c r="B4" s="21"/>
      <c r="C4" s="21"/>
      <c r="D4" s="71">
        <v>1970</v>
      </c>
      <c r="E4" s="71">
        <v>1971</v>
      </c>
      <c r="F4" s="71">
        <v>1972</v>
      </c>
      <c r="G4" s="71">
        <v>1973</v>
      </c>
      <c r="H4" s="71">
        <v>1974</v>
      </c>
      <c r="I4" s="71">
        <v>1975</v>
      </c>
      <c r="J4" s="71">
        <v>1976</v>
      </c>
      <c r="K4" s="71">
        <v>1977</v>
      </c>
      <c r="L4" s="71">
        <v>1978</v>
      </c>
      <c r="M4" s="71">
        <v>1979</v>
      </c>
      <c r="N4" s="71">
        <v>1980</v>
      </c>
      <c r="O4" s="71">
        <v>1981</v>
      </c>
      <c r="P4" s="71">
        <v>1982</v>
      </c>
      <c r="Q4" s="71">
        <v>1983</v>
      </c>
      <c r="R4" s="71">
        <v>1984</v>
      </c>
      <c r="S4" s="71">
        <v>1985</v>
      </c>
      <c r="T4" s="71">
        <v>1986</v>
      </c>
      <c r="U4" s="71">
        <v>1987</v>
      </c>
      <c r="V4" s="71">
        <v>1988</v>
      </c>
      <c r="W4" s="71">
        <v>1989</v>
      </c>
      <c r="X4" s="71">
        <v>1990</v>
      </c>
      <c r="Y4" s="71">
        <v>1991</v>
      </c>
      <c r="Z4" s="71">
        <v>1992</v>
      </c>
      <c r="AA4" s="71">
        <v>1993</v>
      </c>
      <c r="AB4" s="71">
        <v>1994</v>
      </c>
      <c r="AC4" s="71">
        <v>1995</v>
      </c>
      <c r="AD4" s="71">
        <v>1996</v>
      </c>
      <c r="AE4" s="71">
        <v>1997</v>
      </c>
      <c r="AF4" s="71">
        <v>1998</v>
      </c>
      <c r="AG4" s="71">
        <v>1999</v>
      </c>
      <c r="AH4" s="71">
        <v>2000</v>
      </c>
      <c r="AI4" s="71">
        <v>2001</v>
      </c>
      <c r="AJ4" s="71">
        <v>2002</v>
      </c>
      <c r="AK4" s="71">
        <v>2003</v>
      </c>
      <c r="AL4" s="71">
        <v>2004</v>
      </c>
      <c r="AM4" s="71">
        <v>2005</v>
      </c>
      <c r="AN4" s="71">
        <v>2006</v>
      </c>
      <c r="AO4" s="71">
        <v>2007</v>
      </c>
      <c r="AP4" s="71">
        <v>2008</v>
      </c>
      <c r="AQ4" s="71">
        <v>2009</v>
      </c>
      <c r="AR4" s="71">
        <v>2010</v>
      </c>
      <c r="AS4" s="71">
        <v>2011</v>
      </c>
      <c r="AT4" s="71">
        <v>2012</v>
      </c>
      <c r="AU4" s="71">
        <v>2013</v>
      </c>
      <c r="AV4" s="71">
        <v>2014</v>
      </c>
      <c r="AW4" s="71">
        <v>2015</v>
      </c>
      <c r="AX4" s="71">
        <v>2016</v>
      </c>
      <c r="AY4" s="71">
        <v>2017</v>
      </c>
      <c r="AZ4" s="71">
        <v>2018</v>
      </c>
      <c r="BA4" s="71">
        <v>2019</v>
      </c>
      <c r="BB4" s="71">
        <v>2020</v>
      </c>
      <c r="BC4" s="71">
        <v>2021</v>
      </c>
      <c r="BD4" s="71" t="s">
        <v>88</v>
      </c>
    </row>
    <row r="5" spans="1:57" ht="25.15" customHeight="1" x14ac:dyDescent="0.2">
      <c r="A5" s="22" t="s">
        <v>9</v>
      </c>
      <c r="B5" s="23" t="s">
        <v>10</v>
      </c>
      <c r="C5" s="11"/>
      <c r="D5" s="77">
        <v>1022.5623319494063</v>
      </c>
      <c r="E5" s="77">
        <v>1061.4130869667167</v>
      </c>
      <c r="F5" s="77">
        <v>1125.4130869667167</v>
      </c>
      <c r="G5" s="77">
        <v>1215.1145970013381</v>
      </c>
      <c r="H5" s="77">
        <v>1337.6970627456933</v>
      </c>
      <c r="I5" s="77">
        <v>1505.9117425619668</v>
      </c>
      <c r="J5" s="77">
        <v>1749.8430327590734</v>
      </c>
      <c r="K5" s="77">
        <v>3000.8296908922894</v>
      </c>
      <c r="L5" s="77">
        <v>4092.120458599431</v>
      </c>
      <c r="M5" s="77">
        <v>4452.1530039310919</v>
      </c>
      <c r="N5" s="77">
        <v>5220.0552657553935</v>
      </c>
      <c r="O5" s="77">
        <v>6057.9966228499743</v>
      </c>
      <c r="P5" s="77">
        <v>8154.8982985144667</v>
      </c>
      <c r="Q5" s="77">
        <v>9417.8390694492373</v>
      </c>
      <c r="R5" s="77">
        <v>11387.675310280147</v>
      </c>
      <c r="S5" s="77">
        <v>13560.108417635043</v>
      </c>
      <c r="T5" s="77">
        <v>15594.036757776084</v>
      </c>
      <c r="U5" s="77">
        <v>18018.393295809921</v>
      </c>
      <c r="V5" s="77">
        <v>20593.879660241273</v>
      </c>
      <c r="W5" s="77">
        <v>22339.496689083306</v>
      </c>
      <c r="X5" s="77">
        <v>24827.530128486396</v>
      </c>
      <c r="Y5" s="77">
        <v>26568.288812445375</v>
      </c>
      <c r="Z5" s="77">
        <v>28454.785389606961</v>
      </c>
      <c r="AA5" s="77">
        <v>29871.438557853235</v>
      </c>
      <c r="AB5" s="77">
        <v>30808.614346037975</v>
      </c>
      <c r="AC5" s="77">
        <v>31397.255069919545</v>
      </c>
      <c r="AD5" s="77">
        <v>31894.981574513382</v>
      </c>
      <c r="AE5" s="77">
        <v>33264.230159338767</v>
      </c>
      <c r="AF5" s="77">
        <v>33798.798065114199</v>
      </c>
      <c r="AG5" s="77">
        <v>34290.117506898227</v>
      </c>
      <c r="AH5" s="77">
        <v>34829.548031237347</v>
      </c>
      <c r="AI5" s="77">
        <v>35457.355109610966</v>
      </c>
      <c r="AJ5" s="77">
        <v>35818.219084800367</v>
      </c>
      <c r="AK5" s="77">
        <v>36189.958160936396</v>
      </c>
      <c r="AL5" s="77">
        <v>37533.622432076772</v>
      </c>
      <c r="AM5" s="77">
        <v>39205.392224493924</v>
      </c>
      <c r="AN5" s="77">
        <v>41214.734813893447</v>
      </c>
      <c r="AO5" s="77">
        <v>42755.244668512576</v>
      </c>
      <c r="AP5" s="77">
        <v>44689.939857920355</v>
      </c>
      <c r="AQ5" s="77">
        <v>45545.169262411044</v>
      </c>
      <c r="AR5" s="77">
        <v>51877.924718529481</v>
      </c>
      <c r="AS5" s="77">
        <v>54684.656295876921</v>
      </c>
      <c r="AT5" s="77">
        <v>57611.901570900431</v>
      </c>
      <c r="AU5" s="77">
        <v>61345.658854610621</v>
      </c>
      <c r="AV5" s="77">
        <v>65792.659896257945</v>
      </c>
      <c r="AW5" s="77">
        <v>69616.125627028363</v>
      </c>
      <c r="AX5" s="77">
        <v>73602.090447567549</v>
      </c>
      <c r="AY5" s="77">
        <v>76883.323856955176</v>
      </c>
      <c r="AZ5" s="77">
        <v>78783.775862404902</v>
      </c>
      <c r="BA5" s="77">
        <v>80487.593716758231</v>
      </c>
      <c r="BB5" s="77">
        <v>81511.31610494075</v>
      </c>
      <c r="BC5" s="77">
        <v>87694.232882586788</v>
      </c>
      <c r="BD5" s="77">
        <v>99976.076298812332</v>
      </c>
    </row>
    <row r="6" spans="1:57" ht="25.15" customHeight="1" x14ac:dyDescent="0.2">
      <c r="A6" s="22" t="s">
        <v>11</v>
      </c>
      <c r="B6" s="23" t="s">
        <v>12</v>
      </c>
      <c r="C6" s="11"/>
      <c r="D6" s="77">
        <v>8737.4275367704522</v>
      </c>
      <c r="E6" s="77">
        <v>15240.392488001296</v>
      </c>
      <c r="F6" s="77">
        <v>20520.392488001296</v>
      </c>
      <c r="G6" s="77">
        <v>30803.322390462985</v>
      </c>
      <c r="H6" s="77">
        <v>119368.81529338927</v>
      </c>
      <c r="I6" s="77">
        <v>97968.81278216491</v>
      </c>
      <c r="J6" s="77">
        <v>129173.03919801912</v>
      </c>
      <c r="K6" s="77">
        <v>137814.6953708019</v>
      </c>
      <c r="L6" s="77">
        <v>121455.8397151285</v>
      </c>
      <c r="M6" s="77">
        <v>189013.04469422848</v>
      </c>
      <c r="N6" s="77">
        <v>324628.97652578203</v>
      </c>
      <c r="O6" s="77">
        <v>357622.73562471417</v>
      </c>
      <c r="P6" s="77">
        <v>237819.01572380116</v>
      </c>
      <c r="Q6" s="77">
        <v>145661.12309026674</v>
      </c>
      <c r="R6" s="77">
        <v>122114.44074934725</v>
      </c>
      <c r="S6" s="77">
        <v>90044.246982059412</v>
      </c>
      <c r="T6" s="77">
        <v>62957.306213708369</v>
      </c>
      <c r="U6" s="77">
        <v>65044.049249278876</v>
      </c>
      <c r="V6" s="77">
        <v>63400.284743204225</v>
      </c>
      <c r="W6" s="77">
        <v>85586.081241390042</v>
      </c>
      <c r="X6" s="77">
        <v>140388.14973224181</v>
      </c>
      <c r="Y6" s="77">
        <v>158751.63109160124</v>
      </c>
      <c r="Z6" s="77">
        <v>176800.45222959574</v>
      </c>
      <c r="AA6" s="77">
        <v>149633.20428803423</v>
      </c>
      <c r="AB6" s="77">
        <v>148991.57002226394</v>
      </c>
      <c r="AC6" s="77">
        <v>165823.88455902642</v>
      </c>
      <c r="AD6" s="77">
        <v>202422.45212758388</v>
      </c>
      <c r="AE6" s="77">
        <v>203114.04845382247</v>
      </c>
      <c r="AF6" s="77">
        <v>131677.6196875434</v>
      </c>
      <c r="AG6" s="77">
        <v>175377.32570164767</v>
      </c>
      <c r="AH6" s="77">
        <v>262314.90501602914</v>
      </c>
      <c r="AI6" s="77">
        <v>230108.79804406149</v>
      </c>
      <c r="AJ6" s="77">
        <v>236845.94686108592</v>
      </c>
      <c r="AK6" s="77">
        <v>294043.53933374077</v>
      </c>
      <c r="AL6" s="77">
        <v>384816.03998780838</v>
      </c>
      <c r="AM6" s="77">
        <v>571744.50391319336</v>
      </c>
      <c r="AN6" s="77">
        <v>669719.75000931835</v>
      </c>
      <c r="AO6" s="77">
        <v>734563.067240039</v>
      </c>
      <c r="AP6" s="77">
        <v>1027870.2710287567</v>
      </c>
      <c r="AQ6" s="77">
        <v>608550.26759183826</v>
      </c>
      <c r="AR6" s="77">
        <v>820990.25810803846</v>
      </c>
      <c r="AS6" s="77">
        <v>1215517.223910647</v>
      </c>
      <c r="AT6" s="77">
        <v>1311444.1135875287</v>
      </c>
      <c r="AU6" s="77">
        <v>1232804.4201471098</v>
      </c>
      <c r="AV6" s="77">
        <v>1130001.7367013162</v>
      </c>
      <c r="AW6" s="77">
        <v>600398.37611238775</v>
      </c>
      <c r="AX6" s="77">
        <v>533461.29784277792</v>
      </c>
      <c r="AY6" s="77">
        <v>655514.41357258428</v>
      </c>
      <c r="AZ6" s="77">
        <v>972050.35777650552</v>
      </c>
      <c r="BA6" s="77">
        <v>855259.01714119164</v>
      </c>
      <c r="BB6" s="77">
        <v>535613.69345201878</v>
      </c>
      <c r="BC6" s="77">
        <v>801274.79660319409</v>
      </c>
      <c r="BD6" s="77">
        <v>1371837.2777130655</v>
      </c>
      <c r="BE6" s="67"/>
    </row>
    <row r="7" spans="1:57" s="26" customFormat="1" ht="20.25" customHeight="1" x14ac:dyDescent="0.2">
      <c r="A7" s="24"/>
      <c r="B7" s="24" t="s">
        <v>13</v>
      </c>
      <c r="C7" s="25" t="s">
        <v>14</v>
      </c>
      <c r="D7" s="82">
        <v>8688.4352338000353</v>
      </c>
      <c r="E7" s="82">
        <v>15185.400656277588</v>
      </c>
      <c r="F7" s="82">
        <v>20446.40065627759</v>
      </c>
      <c r="G7" s="82">
        <v>30686.331501232697</v>
      </c>
      <c r="H7" s="82">
        <v>119163.84466776748</v>
      </c>
      <c r="I7" s="82">
        <v>97562.882526677873</v>
      </c>
      <c r="J7" s="82">
        <v>128467.15968009444</v>
      </c>
      <c r="K7" s="82">
        <v>136853.90114853159</v>
      </c>
      <c r="L7" s="82">
        <v>120344.16456119336</v>
      </c>
      <c r="M7" s="82">
        <v>187710.51468427977</v>
      </c>
      <c r="N7" s="82">
        <v>323006.54155058635</v>
      </c>
      <c r="O7" s="82">
        <v>355690.35767037026</v>
      </c>
      <c r="P7" s="82">
        <v>235924.70123068077</v>
      </c>
      <c r="Q7" s="82">
        <v>143812.83404446865</v>
      </c>
      <c r="R7" s="82">
        <v>120251.1743233912</v>
      </c>
      <c r="S7" s="82">
        <v>88232.969715936313</v>
      </c>
      <c r="T7" s="82">
        <v>61200.149160299283</v>
      </c>
      <c r="U7" s="82">
        <v>63321.976323614297</v>
      </c>
      <c r="V7" s="82">
        <v>61641.235542129725</v>
      </c>
      <c r="W7" s="82">
        <v>83775.061667403847</v>
      </c>
      <c r="X7" s="82">
        <v>138577.14268282155</v>
      </c>
      <c r="Y7" s="82">
        <v>156886.68479736822</v>
      </c>
      <c r="Z7" s="82">
        <v>174865.49489478732</v>
      </c>
      <c r="AA7" s="82">
        <v>147621.31751419703</v>
      </c>
      <c r="AB7" s="82">
        <v>146888.93088747884</v>
      </c>
      <c r="AC7" s="82">
        <v>163710.73983171885</v>
      </c>
      <c r="AD7" s="82">
        <v>200251.20884499577</v>
      </c>
      <c r="AE7" s="82">
        <v>200800.31747475002</v>
      </c>
      <c r="AF7" s="82">
        <v>129296.00877521039</v>
      </c>
      <c r="AG7" s="82">
        <v>172915.97367147749</v>
      </c>
      <c r="AH7" s="82">
        <v>259763.75774063315</v>
      </c>
      <c r="AI7" s="82">
        <v>227467.34977886631</v>
      </c>
      <c r="AJ7" s="82">
        <v>234127.14360980457</v>
      </c>
      <c r="AK7" s="82">
        <v>291259.18583081814</v>
      </c>
      <c r="AL7" s="82">
        <v>381477.5153965744</v>
      </c>
      <c r="AM7" s="82">
        <v>567845.55184990156</v>
      </c>
      <c r="AN7" s="82">
        <v>665170.12211270176</v>
      </c>
      <c r="AO7" s="82">
        <v>729170.09195956565</v>
      </c>
      <c r="AP7" s="82">
        <v>1021532.1498860943</v>
      </c>
      <c r="AQ7" s="82">
        <v>601363.6483849613</v>
      </c>
      <c r="AR7" s="82">
        <v>812911.34807400312</v>
      </c>
      <c r="AS7" s="82">
        <v>1206751.0000336361</v>
      </c>
      <c r="AT7" s="82">
        <v>1302080.8062168437</v>
      </c>
      <c r="AU7" s="82">
        <v>1222898.0498137488</v>
      </c>
      <c r="AV7" s="82">
        <v>1119489.4508447056</v>
      </c>
      <c r="AW7" s="82">
        <v>589294.83280327567</v>
      </c>
      <c r="AX7" s="82">
        <v>522507.06831355602</v>
      </c>
      <c r="AY7" s="82">
        <v>643994.16348024714</v>
      </c>
      <c r="AZ7" s="82">
        <v>959813.48924143985</v>
      </c>
      <c r="BA7" s="82">
        <v>842078.70306741528</v>
      </c>
      <c r="BB7" s="82">
        <v>522225.67922355299</v>
      </c>
      <c r="BC7" s="82">
        <v>787082.75775825104</v>
      </c>
      <c r="BD7" s="82">
        <v>1357278.6701790867</v>
      </c>
    </row>
    <row r="8" spans="1:57" s="26" customFormat="1" ht="20.25" customHeight="1" x14ac:dyDescent="0.2">
      <c r="A8" s="24"/>
      <c r="B8" s="24" t="s">
        <v>15</v>
      </c>
      <c r="C8" s="25" t="s">
        <v>16</v>
      </c>
      <c r="D8" s="82">
        <v>48.992302970416802</v>
      </c>
      <c r="E8" s="82">
        <v>54.991831723707627</v>
      </c>
      <c r="F8" s="82">
        <v>73.99183172370762</v>
      </c>
      <c r="G8" s="82">
        <v>116.99088923028927</v>
      </c>
      <c r="H8" s="82">
        <v>204.97062562179474</v>
      </c>
      <c r="I8" s="82">
        <v>405.93025548704202</v>
      </c>
      <c r="J8" s="82">
        <v>705.87951792468743</v>
      </c>
      <c r="K8" s="82">
        <v>960.79422227032671</v>
      </c>
      <c r="L8" s="82">
        <v>1111.6751539351417</v>
      </c>
      <c r="M8" s="82">
        <v>1302.5300099487156</v>
      </c>
      <c r="N8" s="82">
        <v>1622.4349751956986</v>
      </c>
      <c r="O8" s="82">
        <v>1932.3779543438884</v>
      </c>
      <c r="P8" s="82">
        <v>1894.314493120386</v>
      </c>
      <c r="Q8" s="82">
        <v>1848.2890457980907</v>
      </c>
      <c r="R8" s="82">
        <v>1863.2664259560502</v>
      </c>
      <c r="S8" s="82">
        <v>1811.277266123097</v>
      </c>
      <c r="T8" s="82">
        <v>1757.1570534090874</v>
      </c>
      <c r="U8" s="82">
        <v>1722.0729256645809</v>
      </c>
      <c r="V8" s="82">
        <v>1759.0492010745018</v>
      </c>
      <c r="W8" s="82">
        <v>1811.0195739862017</v>
      </c>
      <c r="X8" s="82">
        <v>1811.0070494202541</v>
      </c>
      <c r="Y8" s="82">
        <v>1864.9462942330367</v>
      </c>
      <c r="Z8" s="82">
        <v>1934.9573348084123</v>
      </c>
      <c r="AA8" s="82">
        <v>2011.8867738372178</v>
      </c>
      <c r="AB8" s="82">
        <v>2102.6391347851159</v>
      </c>
      <c r="AC8" s="82">
        <v>2113.1447273075805</v>
      </c>
      <c r="AD8" s="82">
        <v>2171.2432825881001</v>
      </c>
      <c r="AE8" s="82">
        <v>2313.7309790724516</v>
      </c>
      <c r="AF8" s="82">
        <v>2381.6109123329993</v>
      </c>
      <c r="AG8" s="82">
        <v>2461.3520301701915</v>
      </c>
      <c r="AH8" s="82">
        <v>2551.1472753959961</v>
      </c>
      <c r="AI8" s="82">
        <v>2641.4482651951721</v>
      </c>
      <c r="AJ8" s="82">
        <v>2718.803251281347</v>
      </c>
      <c r="AK8" s="82">
        <v>2784.353502922625</v>
      </c>
      <c r="AL8" s="82">
        <v>3338.5245912340083</v>
      </c>
      <c r="AM8" s="82">
        <v>3898.9520632918375</v>
      </c>
      <c r="AN8" s="82">
        <v>4549.6278966165637</v>
      </c>
      <c r="AO8" s="82">
        <v>5392.9752804733971</v>
      </c>
      <c r="AP8" s="82">
        <v>6338.1211426625205</v>
      </c>
      <c r="AQ8" s="82">
        <v>7186.6192068770097</v>
      </c>
      <c r="AR8" s="82">
        <v>8078.9100340353416</v>
      </c>
      <c r="AS8" s="82">
        <v>8766.2238770108233</v>
      </c>
      <c r="AT8" s="82">
        <v>9363.3073706850264</v>
      </c>
      <c r="AU8" s="82">
        <v>9906.3703333610356</v>
      </c>
      <c r="AV8" s="82">
        <v>10512.285856610639</v>
      </c>
      <c r="AW8" s="82">
        <v>11103.543309112029</v>
      </c>
      <c r="AX8" s="82">
        <v>10954.229529221939</v>
      </c>
      <c r="AY8" s="82">
        <v>11520.25009233713</v>
      </c>
      <c r="AZ8" s="82">
        <v>12236.868535065651</v>
      </c>
      <c r="BA8" s="82">
        <v>13180.314073776415</v>
      </c>
      <c r="BB8" s="82">
        <v>13388.01422846582</v>
      </c>
      <c r="BC8" s="82">
        <v>14192.038844943101</v>
      </c>
      <c r="BD8" s="82">
        <v>14558.607533978784</v>
      </c>
    </row>
    <row r="9" spans="1:57" ht="25.15" customHeight="1" x14ac:dyDescent="0.2">
      <c r="A9" s="22" t="s">
        <v>17</v>
      </c>
      <c r="B9" s="23" t="s">
        <v>18</v>
      </c>
      <c r="C9" s="23"/>
      <c r="D9" s="77">
        <v>1988.47563782267</v>
      </c>
      <c r="E9" s="77">
        <v>2185.7905088551738</v>
      </c>
      <c r="F9" s="77">
        <v>2383.2470706265049</v>
      </c>
      <c r="G9" s="77">
        <v>2908.2090092509034</v>
      </c>
      <c r="H9" s="77">
        <v>7834.4144751789881</v>
      </c>
      <c r="I9" s="77">
        <v>8227.1457711668209</v>
      </c>
      <c r="J9" s="77">
        <v>10333.918314545177</v>
      </c>
      <c r="K9" s="77">
        <v>11013.349085022443</v>
      </c>
      <c r="L9" s="77">
        <v>12099.230732566251</v>
      </c>
      <c r="M9" s="77">
        <v>18567.34999106513</v>
      </c>
      <c r="N9" s="77">
        <v>21811.600951092834</v>
      </c>
      <c r="O9" s="77">
        <v>29488.168608461216</v>
      </c>
      <c r="P9" s="77">
        <v>25112.464774845288</v>
      </c>
      <c r="Q9" s="77">
        <v>27406.115077753617</v>
      </c>
      <c r="R9" s="77">
        <v>31899.009082661698</v>
      </c>
      <c r="S9" s="77">
        <v>29260.008927725441</v>
      </c>
      <c r="T9" s="77">
        <v>24173.027867914934</v>
      </c>
      <c r="U9" s="77">
        <v>28260.741496116309</v>
      </c>
      <c r="V9" s="77">
        <v>29169.189752031478</v>
      </c>
      <c r="W9" s="77">
        <v>30302.930027338705</v>
      </c>
      <c r="X9" s="77">
        <v>36578.992064920349</v>
      </c>
      <c r="Y9" s="77">
        <v>41013.243932961937</v>
      </c>
      <c r="Z9" s="77">
        <v>44955.236348293038</v>
      </c>
      <c r="AA9" s="77">
        <v>43890.104759257847</v>
      </c>
      <c r="AB9" s="77">
        <v>45809.389716026148</v>
      </c>
      <c r="AC9" s="77">
        <v>49893.458643112899</v>
      </c>
      <c r="AD9" s="77">
        <v>56378.282603166837</v>
      </c>
      <c r="AE9" s="77">
        <v>60730.672830076153</v>
      </c>
      <c r="AF9" s="77">
        <v>56021.51140446456</v>
      </c>
      <c r="AG9" s="77">
        <v>60309.260052705329</v>
      </c>
      <c r="AH9" s="77">
        <v>65575.372061282513</v>
      </c>
      <c r="AI9" s="77">
        <v>66316.393589129293</v>
      </c>
      <c r="AJ9" s="77">
        <v>70260.24329481741</v>
      </c>
      <c r="AK9" s="77">
        <v>83505.75921189721</v>
      </c>
      <c r="AL9" s="77">
        <v>98021.48826315008</v>
      </c>
      <c r="AM9" s="77">
        <v>115232.3452461963</v>
      </c>
      <c r="AN9" s="77">
        <v>133239.09652696893</v>
      </c>
      <c r="AO9" s="77">
        <v>152270.9579511077</v>
      </c>
      <c r="AP9" s="77">
        <v>171693.62381658191</v>
      </c>
      <c r="AQ9" s="77">
        <v>171329.80851487844</v>
      </c>
      <c r="AR9" s="77">
        <v>214486.16184722623</v>
      </c>
      <c r="AS9" s="77">
        <v>252051.90718234872</v>
      </c>
      <c r="AT9" s="77">
        <v>270597.44266537426</v>
      </c>
      <c r="AU9" s="77">
        <v>279866.97373476881</v>
      </c>
      <c r="AV9" s="77">
        <v>311389.47405136225</v>
      </c>
      <c r="AW9" s="77">
        <v>322196.89180100686</v>
      </c>
      <c r="AX9" s="77">
        <v>329626.72724909015</v>
      </c>
      <c r="AY9" s="77">
        <v>356432.89422432613</v>
      </c>
      <c r="AZ9" s="77">
        <v>399044.48906895687</v>
      </c>
      <c r="BA9" s="77">
        <v>392735.05575200618</v>
      </c>
      <c r="BB9" s="77">
        <v>347986.38142410252</v>
      </c>
      <c r="BC9" s="77">
        <v>432942.65067672054</v>
      </c>
      <c r="BD9" s="77">
        <v>600120.26397365483</v>
      </c>
      <c r="BE9" s="67"/>
    </row>
    <row r="10" spans="1:57" s="26" customFormat="1" ht="20.25" customHeight="1" x14ac:dyDescent="0.2">
      <c r="A10" s="24"/>
      <c r="B10" s="24" t="s">
        <v>13</v>
      </c>
      <c r="C10" s="25" t="s">
        <v>19</v>
      </c>
      <c r="D10" s="82">
        <v>1353.1370974582544</v>
      </c>
      <c r="E10" s="82">
        <v>1468.9618177108005</v>
      </c>
      <c r="F10" s="82">
        <v>1567.9618177108005</v>
      </c>
      <c r="G10" s="82">
        <v>1964.611258215893</v>
      </c>
      <c r="H10" s="82">
        <v>6253.0742290753788</v>
      </c>
      <c r="I10" s="82">
        <v>5574.0585973768357</v>
      </c>
      <c r="J10" s="82">
        <v>6623.1868112343082</v>
      </c>
      <c r="K10" s="82">
        <v>5998.4611769451676</v>
      </c>
      <c r="L10" s="82">
        <v>5612.1738274218369</v>
      </c>
      <c r="M10" s="82">
        <v>10393.187665206062</v>
      </c>
      <c r="N10" s="82">
        <v>11815.839582802877</v>
      </c>
      <c r="O10" s="82">
        <v>16902.630733360966</v>
      </c>
      <c r="P10" s="82">
        <v>10628.026394037184</v>
      </c>
      <c r="Q10" s="82">
        <v>11552.561287674678</v>
      </c>
      <c r="R10" s="82">
        <v>13551.147859796896</v>
      </c>
      <c r="S10" s="82">
        <v>9931.1798492099042</v>
      </c>
      <c r="T10" s="82">
        <v>5580.4668491145294</v>
      </c>
      <c r="U10" s="82">
        <v>9557.1756177406551</v>
      </c>
      <c r="V10" s="82">
        <v>9321.3512799223863</v>
      </c>
      <c r="W10" s="82">
        <v>9040.3315137279187</v>
      </c>
      <c r="X10" s="82">
        <v>14101.673013809477</v>
      </c>
      <c r="Y10" s="82">
        <v>16262.075182005858</v>
      </c>
      <c r="Z10" s="82">
        <v>18285.181713098507</v>
      </c>
      <c r="AA10" s="82">
        <v>15350.936629641748</v>
      </c>
      <c r="AB10" s="82">
        <v>15180.743897217841</v>
      </c>
      <c r="AC10" s="82">
        <v>16528.406966790975</v>
      </c>
      <c r="AD10" s="82">
        <v>18350.452300617344</v>
      </c>
      <c r="AE10" s="82">
        <v>19336.372890160244</v>
      </c>
      <c r="AF10" s="82">
        <v>14999.102117773538</v>
      </c>
      <c r="AG10" s="82">
        <v>17306.260754933166</v>
      </c>
      <c r="AH10" s="82">
        <v>20245.873527310552</v>
      </c>
      <c r="AI10" s="82">
        <v>18547.93361217398</v>
      </c>
      <c r="AJ10" s="82">
        <v>19673.713591370539</v>
      </c>
      <c r="AK10" s="82">
        <v>28780.474542986154</v>
      </c>
      <c r="AL10" s="82">
        <v>31712.570578450075</v>
      </c>
      <c r="AM10" s="82">
        <v>38702.690527527782</v>
      </c>
      <c r="AN10" s="82">
        <v>42989.793412164676</v>
      </c>
      <c r="AO10" s="82">
        <v>45881.155230020348</v>
      </c>
      <c r="AP10" s="82">
        <v>45080.975420608564</v>
      </c>
      <c r="AQ10" s="82">
        <v>45996.131394608856</v>
      </c>
      <c r="AR10" s="82">
        <v>62693.927432370801</v>
      </c>
      <c r="AS10" s="82">
        <v>64215.977742836243</v>
      </c>
      <c r="AT10" s="82">
        <v>68582.59558452174</v>
      </c>
      <c r="AU10" s="82">
        <v>61535.57710216011</v>
      </c>
      <c r="AV10" s="82">
        <v>71001.443176945948</v>
      </c>
      <c r="AW10" s="82">
        <v>62919.617897661788</v>
      </c>
      <c r="AX10" s="82">
        <v>65333.4122130467</v>
      </c>
      <c r="AY10" s="82">
        <v>83471.227578427497</v>
      </c>
      <c r="AZ10" s="82">
        <v>118345.04524223699</v>
      </c>
      <c r="BA10" s="82">
        <v>107709.5121119463</v>
      </c>
      <c r="BB10" s="82">
        <v>81974.210429843341</v>
      </c>
      <c r="BC10" s="82">
        <v>132845.36545747891</v>
      </c>
      <c r="BD10" s="82">
        <v>251150.01945440302</v>
      </c>
    </row>
    <row r="11" spans="1:57" s="26" customFormat="1" ht="20.25" customHeight="1" x14ac:dyDescent="0.2">
      <c r="A11" s="24"/>
      <c r="B11" s="24" t="s">
        <v>15</v>
      </c>
      <c r="C11" s="25" t="s">
        <v>20</v>
      </c>
      <c r="D11" s="82">
        <v>635.33854036441562</v>
      </c>
      <c r="E11" s="82">
        <v>716.82869114437335</v>
      </c>
      <c r="F11" s="82">
        <v>815.28525291570418</v>
      </c>
      <c r="G11" s="82">
        <v>943.59775103501045</v>
      </c>
      <c r="H11" s="82">
        <v>1581.3402461036098</v>
      </c>
      <c r="I11" s="82">
        <v>2653.0871737899847</v>
      </c>
      <c r="J11" s="82">
        <v>3710.7315033108689</v>
      </c>
      <c r="K11" s="82">
        <v>5014.8879080772749</v>
      </c>
      <c r="L11" s="82">
        <v>6487.0569051444154</v>
      </c>
      <c r="M11" s="82">
        <v>8174.1623258590671</v>
      </c>
      <c r="N11" s="82">
        <v>9995.7613682899591</v>
      </c>
      <c r="O11" s="82">
        <v>12585.537875100248</v>
      </c>
      <c r="P11" s="82">
        <v>14484.438380808104</v>
      </c>
      <c r="Q11" s="82">
        <v>15853.553790078939</v>
      </c>
      <c r="R11" s="82">
        <v>18347.861222864802</v>
      </c>
      <c r="S11" s="82">
        <v>19328.829078515537</v>
      </c>
      <c r="T11" s="82">
        <v>18592.561018800403</v>
      </c>
      <c r="U11" s="82">
        <v>18703.565878375652</v>
      </c>
      <c r="V11" s="82">
        <v>19847.838472109092</v>
      </c>
      <c r="W11" s="82">
        <v>21262.598513610785</v>
      </c>
      <c r="X11" s="82">
        <v>22477.31905111087</v>
      </c>
      <c r="Y11" s="82">
        <v>24751.168750956083</v>
      </c>
      <c r="Z11" s="82">
        <v>26670.05463519453</v>
      </c>
      <c r="AA11" s="82">
        <v>28539.1681296161</v>
      </c>
      <c r="AB11" s="82">
        <v>30628.645818808305</v>
      </c>
      <c r="AC11" s="82">
        <v>33365.05167632192</v>
      </c>
      <c r="AD11" s="82">
        <v>38027.830302549497</v>
      </c>
      <c r="AE11" s="82">
        <v>41394.299939915909</v>
      </c>
      <c r="AF11" s="82">
        <v>41022.409286691021</v>
      </c>
      <c r="AG11" s="82">
        <v>43002.999297772163</v>
      </c>
      <c r="AH11" s="82">
        <v>45329.498533971964</v>
      </c>
      <c r="AI11" s="82">
        <v>47768.45997695531</v>
      </c>
      <c r="AJ11" s="82">
        <v>50586.529703446875</v>
      </c>
      <c r="AK11" s="82">
        <v>54725.284668911052</v>
      </c>
      <c r="AL11" s="82">
        <v>66308.917684700005</v>
      </c>
      <c r="AM11" s="82">
        <v>76529.65471866852</v>
      </c>
      <c r="AN11" s="82">
        <v>90249.30311480425</v>
      </c>
      <c r="AO11" s="82">
        <v>106389.80272108734</v>
      </c>
      <c r="AP11" s="82">
        <v>126612.64839597336</v>
      </c>
      <c r="AQ11" s="82">
        <v>125333.6771202696</v>
      </c>
      <c r="AR11" s="82">
        <v>151792.23441485543</v>
      </c>
      <c r="AS11" s="82">
        <v>187835.92943951249</v>
      </c>
      <c r="AT11" s="82">
        <v>202014.84708085249</v>
      </c>
      <c r="AU11" s="82">
        <v>218331.3966326087</v>
      </c>
      <c r="AV11" s="82">
        <v>240388.03087441629</v>
      </c>
      <c r="AW11" s="82">
        <v>259277.27390334508</v>
      </c>
      <c r="AX11" s="82">
        <v>264293.31503604347</v>
      </c>
      <c r="AY11" s="82">
        <v>272961.6666458986</v>
      </c>
      <c r="AZ11" s="82">
        <v>280699.44382671989</v>
      </c>
      <c r="BA11" s="82">
        <v>285025.54364005988</v>
      </c>
      <c r="BB11" s="82">
        <v>266012.17099425918</v>
      </c>
      <c r="BC11" s="82">
        <v>300097.28521924163</v>
      </c>
      <c r="BD11" s="82">
        <v>348970.24451925181</v>
      </c>
    </row>
    <row r="12" spans="1:57" ht="25.15" customHeight="1" x14ac:dyDescent="0.2">
      <c r="A12" s="22" t="s">
        <v>21</v>
      </c>
      <c r="B12" s="23" t="s">
        <v>22</v>
      </c>
      <c r="C12" s="11"/>
      <c r="D12" s="77">
        <v>2555.351905137029</v>
      </c>
      <c r="E12" s="77">
        <v>2722.7767613718747</v>
      </c>
      <c r="F12" s="77">
        <v>2810.9345056499651</v>
      </c>
      <c r="G12" s="77">
        <v>2934.20563185224</v>
      </c>
      <c r="H12" s="77">
        <v>2419.671825617716</v>
      </c>
      <c r="I12" s="77">
        <v>1566.9446543360241</v>
      </c>
      <c r="J12" s="77">
        <v>1320.8590449155904</v>
      </c>
      <c r="K12" s="77">
        <v>1562.9672245939175</v>
      </c>
      <c r="L12" s="77">
        <v>2028.9207236926104</v>
      </c>
      <c r="M12" s="77">
        <v>2305.6008230322304</v>
      </c>
      <c r="N12" s="77">
        <v>3101.5557285296632</v>
      </c>
      <c r="O12" s="77">
        <v>3938.44226848273</v>
      </c>
      <c r="P12" s="77">
        <v>1164.1067175514199</v>
      </c>
      <c r="Q12" s="77">
        <v>1657.0643913010374</v>
      </c>
      <c r="R12" s="77">
        <v>885.47121241180832</v>
      </c>
      <c r="S12" s="77">
        <v>2538.7412838555983</v>
      </c>
      <c r="T12" s="77">
        <v>4476.7473269630345</v>
      </c>
      <c r="U12" s="77">
        <v>5856.2759311858172</v>
      </c>
      <c r="V12" s="77">
        <v>6213.9540137814593</v>
      </c>
      <c r="W12" s="77">
        <v>6456.0894125420782</v>
      </c>
      <c r="X12" s="77">
        <v>9725.5334382685996</v>
      </c>
      <c r="Y12" s="77">
        <v>10124.468910411553</v>
      </c>
      <c r="Z12" s="77">
        <v>8923.704062581397</v>
      </c>
      <c r="AA12" s="77">
        <v>9271.9154914613337</v>
      </c>
      <c r="AB12" s="77">
        <v>9504.9458272757511</v>
      </c>
      <c r="AC12" s="77">
        <v>9818.0184596870931</v>
      </c>
      <c r="AD12" s="77">
        <v>9667.2613737664087</v>
      </c>
      <c r="AE12" s="77">
        <v>10713.244268018731</v>
      </c>
      <c r="AF12" s="77">
        <v>11509.262983330114</v>
      </c>
      <c r="AG12" s="77">
        <v>10871.502661561757</v>
      </c>
      <c r="AH12" s="77">
        <v>12463.371319062586</v>
      </c>
      <c r="AI12" s="77">
        <v>13005.219144646984</v>
      </c>
      <c r="AJ12" s="77">
        <v>13136.269070619343</v>
      </c>
      <c r="AK12" s="77">
        <v>14310.835063664174</v>
      </c>
      <c r="AL12" s="77">
        <v>15779.465612687067</v>
      </c>
      <c r="AM12" s="77">
        <v>16543.796694590772</v>
      </c>
      <c r="AN12" s="77">
        <v>17357.168802929591</v>
      </c>
      <c r="AO12" s="77">
        <v>18270.992999022725</v>
      </c>
      <c r="AP12" s="77">
        <v>17955.707226667993</v>
      </c>
      <c r="AQ12" s="77">
        <v>20992.488258090896</v>
      </c>
      <c r="AR12" s="77">
        <v>25493.802169351744</v>
      </c>
      <c r="AS12" s="77">
        <v>28282.667579847057</v>
      </c>
      <c r="AT12" s="77">
        <v>30058.404301646951</v>
      </c>
      <c r="AU12" s="77">
        <v>30552.436120754188</v>
      </c>
      <c r="AV12" s="77">
        <v>32278.740447752189</v>
      </c>
      <c r="AW12" s="77">
        <v>35622.851029327081</v>
      </c>
      <c r="AX12" s="77">
        <v>37638.968354848694</v>
      </c>
      <c r="AY12" s="77">
        <v>39553.748988450963</v>
      </c>
      <c r="AZ12" s="77">
        <v>43964.79781413154</v>
      </c>
      <c r="BA12" s="77">
        <v>44985.513524494832</v>
      </c>
      <c r="BB12" s="77">
        <v>42778.755619359945</v>
      </c>
      <c r="BC12" s="77">
        <v>43932.604721146643</v>
      </c>
      <c r="BD12" s="77">
        <v>44806.264439812992</v>
      </c>
    </row>
    <row r="13" spans="1:57" ht="25.15" customHeight="1" x14ac:dyDescent="0.2">
      <c r="A13" s="22" t="s">
        <v>23</v>
      </c>
      <c r="B13" s="23" t="s">
        <v>24</v>
      </c>
      <c r="C13" s="11"/>
      <c r="D13" s="77">
        <v>818.72237438587626</v>
      </c>
      <c r="E13" s="77">
        <v>910.50573706296234</v>
      </c>
      <c r="F13" s="77">
        <v>1237.4429033285737</v>
      </c>
      <c r="G13" s="77">
        <v>1970.4694735584594</v>
      </c>
      <c r="H13" s="77">
        <v>4313.2790697680412</v>
      </c>
      <c r="I13" s="77">
        <v>10262.358769724871</v>
      </c>
      <c r="J13" s="77">
        <v>18255.492285807188</v>
      </c>
      <c r="K13" s="77">
        <v>24407.147466316397</v>
      </c>
      <c r="L13" s="77">
        <v>27859.126320221236</v>
      </c>
      <c r="M13" s="77">
        <v>32764.376627159232</v>
      </c>
      <c r="N13" s="77">
        <v>40295.094813664968</v>
      </c>
      <c r="O13" s="77">
        <v>48376.284981407385</v>
      </c>
      <c r="P13" s="77">
        <v>48211.841108664339</v>
      </c>
      <c r="Q13" s="77">
        <v>43935.163243820134</v>
      </c>
      <c r="R13" s="77">
        <v>37472.243515129165</v>
      </c>
      <c r="S13" s="77">
        <v>32164.604365895339</v>
      </c>
      <c r="T13" s="77">
        <v>27928.560023723465</v>
      </c>
      <c r="U13" s="77">
        <v>27180.197518111214</v>
      </c>
      <c r="V13" s="77">
        <v>26098.23727016163</v>
      </c>
      <c r="W13" s="77">
        <v>26440.850135652257</v>
      </c>
      <c r="X13" s="77">
        <v>27197.679749311472</v>
      </c>
      <c r="Y13" s="77">
        <v>29113.630817577105</v>
      </c>
      <c r="Z13" s="77">
        <v>31267.541075785251</v>
      </c>
      <c r="AA13" s="77">
        <v>32968.931766471906</v>
      </c>
      <c r="AB13" s="77">
        <v>34112.227941951962</v>
      </c>
      <c r="AC13" s="77">
        <v>34711.748728923478</v>
      </c>
      <c r="AD13" s="77">
        <v>37241.754451645589</v>
      </c>
      <c r="AE13" s="77">
        <v>37265.853356805805</v>
      </c>
      <c r="AF13" s="77">
        <v>38439.702483830522</v>
      </c>
      <c r="AG13" s="77">
        <v>37405.500835872968</v>
      </c>
      <c r="AH13" s="77">
        <v>39507.151394809771</v>
      </c>
      <c r="AI13" s="77">
        <v>41222.669631766512</v>
      </c>
      <c r="AJ13" s="77">
        <v>42397.209211461872</v>
      </c>
      <c r="AK13" s="77">
        <v>44858.958316239237</v>
      </c>
      <c r="AL13" s="77">
        <v>51587.940088367111</v>
      </c>
      <c r="AM13" s="77">
        <v>56323.425374960258</v>
      </c>
      <c r="AN13" s="77">
        <v>62387.780169991536</v>
      </c>
      <c r="AO13" s="77">
        <v>72176.574256515771</v>
      </c>
      <c r="AP13" s="77">
        <v>77345.927297389091</v>
      </c>
      <c r="AQ13" s="77">
        <v>78429.315150823968</v>
      </c>
      <c r="AR13" s="77">
        <v>88504.343426207197</v>
      </c>
      <c r="AS13" s="77">
        <v>107019.22680349194</v>
      </c>
      <c r="AT13" s="77">
        <v>118496.38853539756</v>
      </c>
      <c r="AU13" s="77">
        <v>134512.65490733509</v>
      </c>
      <c r="AV13" s="77">
        <v>152735.80304680706</v>
      </c>
      <c r="AW13" s="77">
        <v>162486.27672612443</v>
      </c>
      <c r="AX13" s="77">
        <v>158810.06240348003</v>
      </c>
      <c r="AY13" s="77">
        <v>153604.05100117772</v>
      </c>
      <c r="AZ13" s="77">
        <v>144791.88845645683</v>
      </c>
      <c r="BA13" s="77">
        <v>155048.17726701754</v>
      </c>
      <c r="BB13" s="77">
        <v>160448.96303635696</v>
      </c>
      <c r="BC13" s="77">
        <v>169897.88638369279</v>
      </c>
      <c r="BD13" s="77">
        <v>192200.90819529817</v>
      </c>
    </row>
    <row r="14" spans="1:57" ht="25.15" customHeight="1" x14ac:dyDescent="0.2">
      <c r="A14" s="22" t="s">
        <v>25</v>
      </c>
      <c r="B14" s="23" t="s">
        <v>26</v>
      </c>
      <c r="C14" s="11"/>
      <c r="D14" s="77">
        <v>1071.4098562584111</v>
      </c>
      <c r="E14" s="77">
        <v>1154.6095526417557</v>
      </c>
      <c r="F14" s="77">
        <v>1389.2905386966186</v>
      </c>
      <c r="G14" s="77">
        <v>1984.9091033268069</v>
      </c>
      <c r="H14" s="77">
        <v>3154.9573356074593</v>
      </c>
      <c r="I14" s="77">
        <v>5110.4956769634136</v>
      </c>
      <c r="J14" s="77">
        <v>7534.6600380925011</v>
      </c>
      <c r="K14" s="77">
        <v>10139.243981443533</v>
      </c>
      <c r="L14" s="77">
        <v>12718.333578443755</v>
      </c>
      <c r="M14" s="77">
        <v>16234.420851976896</v>
      </c>
      <c r="N14" s="77">
        <v>20468.22966191058</v>
      </c>
      <c r="O14" s="77">
        <v>25275.656789469213</v>
      </c>
      <c r="P14" s="77">
        <v>28118.171587889679</v>
      </c>
      <c r="Q14" s="77">
        <v>29339.831623808048</v>
      </c>
      <c r="R14" s="77">
        <v>29403.539836360062</v>
      </c>
      <c r="S14" s="77">
        <v>29262.409656822099</v>
      </c>
      <c r="T14" s="77">
        <v>27771.803146656381</v>
      </c>
      <c r="U14" s="77">
        <v>26244.660391892623</v>
      </c>
      <c r="V14" s="77">
        <v>25159.934371327101</v>
      </c>
      <c r="W14" s="77">
        <v>24339.079999563517</v>
      </c>
      <c r="X14" s="77">
        <v>25649.314761982529</v>
      </c>
      <c r="Y14" s="77">
        <v>27932.62178101165</v>
      </c>
      <c r="Z14" s="77">
        <v>29492.411099425295</v>
      </c>
      <c r="AA14" s="77">
        <v>30437.293423855375</v>
      </c>
      <c r="AB14" s="77">
        <v>30580.957783231526</v>
      </c>
      <c r="AC14" s="77">
        <v>31216.145258826757</v>
      </c>
      <c r="AD14" s="77">
        <v>32664.703250388993</v>
      </c>
      <c r="AE14" s="77">
        <v>34504.997525917832</v>
      </c>
      <c r="AF14" s="77">
        <v>37864.37059931102</v>
      </c>
      <c r="AG14" s="77">
        <v>41906.13007450218</v>
      </c>
      <c r="AH14" s="77">
        <v>43446.764064329</v>
      </c>
      <c r="AI14" s="77">
        <v>45086.730457853315</v>
      </c>
      <c r="AJ14" s="77">
        <v>47024.838973258455</v>
      </c>
      <c r="AK14" s="77">
        <v>48471.481860603257</v>
      </c>
      <c r="AL14" s="77">
        <v>61366.040890398006</v>
      </c>
      <c r="AM14" s="77">
        <v>71737.349424878717</v>
      </c>
      <c r="AN14" s="77">
        <v>84578.673265947349</v>
      </c>
      <c r="AO14" s="77">
        <v>104059.9898417941</v>
      </c>
      <c r="AP14" s="77">
        <v>125744.15049483882</v>
      </c>
      <c r="AQ14" s="77">
        <v>140462.03205925974</v>
      </c>
      <c r="AR14" s="77">
        <v>167096.48213964701</v>
      </c>
      <c r="AS14" s="77">
        <v>197948.62799807551</v>
      </c>
      <c r="AT14" s="77">
        <v>219342.54114858265</v>
      </c>
      <c r="AU14" s="77">
        <v>242462.39761770144</v>
      </c>
      <c r="AV14" s="77">
        <v>269227.17755165708</v>
      </c>
      <c r="AW14" s="77">
        <v>283406.46361576254</v>
      </c>
      <c r="AX14" s="77">
        <v>284628.939435796</v>
      </c>
      <c r="AY14" s="77">
        <v>286313.84290001588</v>
      </c>
      <c r="AZ14" s="77">
        <v>284178.04465793126</v>
      </c>
      <c r="BA14" s="77">
        <v>306297.04222468031</v>
      </c>
      <c r="BB14" s="77">
        <v>277761.14642546233</v>
      </c>
      <c r="BC14" s="77">
        <v>319014.77343211614</v>
      </c>
      <c r="BD14" s="77">
        <v>348344.66764463228</v>
      </c>
    </row>
    <row r="15" spans="1:57" ht="25.15" customHeight="1" x14ac:dyDescent="0.2">
      <c r="A15" s="22" t="s">
        <v>27</v>
      </c>
      <c r="B15" s="23" t="s">
        <v>28</v>
      </c>
      <c r="C15" s="11"/>
      <c r="D15" s="77">
        <v>1080.6814906973943</v>
      </c>
      <c r="E15" s="77">
        <v>1236.5584235537024</v>
      </c>
      <c r="F15" s="77">
        <v>1465.9941735547302</v>
      </c>
      <c r="G15" s="77">
        <v>1943.4516364903113</v>
      </c>
      <c r="H15" s="77">
        <v>2057.8484558792666</v>
      </c>
      <c r="I15" s="77">
        <v>2549.6261720166713</v>
      </c>
      <c r="J15" s="77">
        <v>4424.8943068170229</v>
      </c>
      <c r="K15" s="77">
        <v>6866.1332222697201</v>
      </c>
      <c r="L15" s="77">
        <v>9306.5714943999101</v>
      </c>
      <c r="M15" s="77">
        <v>11677.275557861956</v>
      </c>
      <c r="N15" s="77">
        <v>13345.823960949814</v>
      </c>
      <c r="O15" s="77">
        <v>15564.874442391316</v>
      </c>
      <c r="P15" s="77">
        <v>17153.313037729346</v>
      </c>
      <c r="Q15" s="77">
        <v>18087.716023915629</v>
      </c>
      <c r="R15" s="77">
        <v>18579.984945084325</v>
      </c>
      <c r="S15" s="77">
        <v>18486.541654972643</v>
      </c>
      <c r="T15" s="77">
        <v>17672.805528128069</v>
      </c>
      <c r="U15" s="77">
        <v>17070.69882051889</v>
      </c>
      <c r="V15" s="77">
        <v>17630.854247033662</v>
      </c>
      <c r="W15" s="77">
        <v>17864.226733621737</v>
      </c>
      <c r="X15" s="77">
        <v>19365.948956102839</v>
      </c>
      <c r="Y15" s="77">
        <v>21115.885244838624</v>
      </c>
      <c r="Z15" s="77">
        <v>22313.575692147948</v>
      </c>
      <c r="AA15" s="77">
        <v>23189.55449915081</v>
      </c>
      <c r="AB15" s="77">
        <v>23798.492010070091</v>
      </c>
      <c r="AC15" s="77">
        <v>24207.150161759022</v>
      </c>
      <c r="AD15" s="77">
        <v>24702.574097795521</v>
      </c>
      <c r="AE15" s="77">
        <v>25752.478465638935</v>
      </c>
      <c r="AF15" s="77">
        <v>26547.534259563094</v>
      </c>
      <c r="AG15" s="77">
        <v>27173.777864035765</v>
      </c>
      <c r="AH15" s="77">
        <v>28399.756788917297</v>
      </c>
      <c r="AI15" s="77">
        <v>29396.70920318447</v>
      </c>
      <c r="AJ15" s="77">
        <v>30420.619358729997</v>
      </c>
      <c r="AK15" s="77">
        <v>31895.264370879362</v>
      </c>
      <c r="AL15" s="77">
        <v>37848.400883729904</v>
      </c>
      <c r="AM15" s="77">
        <v>42643.986395062078</v>
      </c>
      <c r="AN15" s="77">
        <v>49404.40905213284</v>
      </c>
      <c r="AO15" s="77">
        <v>60002.670808592717</v>
      </c>
      <c r="AP15" s="77">
        <v>76150.669055176506</v>
      </c>
      <c r="AQ15" s="77">
        <v>87195.893645406861</v>
      </c>
      <c r="AR15" s="77">
        <v>99446.206830303126</v>
      </c>
      <c r="AS15" s="77">
        <v>115273.56414541151</v>
      </c>
      <c r="AT15" s="77">
        <v>124289.44971289432</v>
      </c>
      <c r="AU15" s="77">
        <v>134305.30908300949</v>
      </c>
      <c r="AV15" s="77">
        <v>144848.49560253555</v>
      </c>
      <c r="AW15" s="77">
        <v>155580.78650014746</v>
      </c>
      <c r="AX15" s="77">
        <v>161069.41160844453</v>
      </c>
      <c r="AY15" s="77">
        <v>165833.90468190628</v>
      </c>
      <c r="AZ15" s="77">
        <v>166778.53978446091</v>
      </c>
      <c r="BA15" s="77">
        <v>177127.52589020901</v>
      </c>
      <c r="BB15" s="77">
        <v>164222.58444076229</v>
      </c>
      <c r="BC15" s="77">
        <v>170492.75798866738</v>
      </c>
      <c r="BD15" s="77">
        <v>180693.13777760515</v>
      </c>
    </row>
    <row r="16" spans="1:57" ht="25.15" customHeight="1" x14ac:dyDescent="0.2">
      <c r="A16" s="22" t="s">
        <v>29</v>
      </c>
      <c r="B16" s="23" t="s">
        <v>30</v>
      </c>
      <c r="C16" s="11"/>
      <c r="D16" s="77">
        <v>4184.9844761275244</v>
      </c>
      <c r="E16" s="77">
        <v>4603.5689208814028</v>
      </c>
      <c r="F16" s="77">
        <v>5390.7893658205285</v>
      </c>
      <c r="G16" s="77">
        <v>7013.1120803528474</v>
      </c>
      <c r="H16" s="77">
        <v>14072.073692126847</v>
      </c>
      <c r="I16" s="77">
        <v>26735.74257611356</v>
      </c>
      <c r="J16" s="77">
        <v>38141.639875141045</v>
      </c>
      <c r="K16" s="77">
        <v>45646.614136646072</v>
      </c>
      <c r="L16" s="77">
        <v>55099.576902972942</v>
      </c>
      <c r="M16" s="77">
        <v>65716.801908739377</v>
      </c>
      <c r="N16" s="77">
        <v>74868.174902201106</v>
      </c>
      <c r="O16" s="77">
        <v>83403.920346017185</v>
      </c>
      <c r="P16" s="77">
        <v>91909.54734093009</v>
      </c>
      <c r="Q16" s="77">
        <v>97028.511571209136</v>
      </c>
      <c r="R16" s="77">
        <v>90997.387714184064</v>
      </c>
      <c r="S16" s="77">
        <v>76920.298830922431</v>
      </c>
      <c r="T16" s="77">
        <v>59732.201700520251</v>
      </c>
      <c r="U16" s="77">
        <v>52770.689625555504</v>
      </c>
      <c r="V16" s="77">
        <v>52310.267612584707</v>
      </c>
      <c r="W16" s="77">
        <v>53060.49768964648</v>
      </c>
      <c r="X16" s="77">
        <v>54166.145657670328</v>
      </c>
      <c r="Y16" s="77">
        <v>56611.032583228094</v>
      </c>
      <c r="Z16" s="77">
        <v>58968.609668894191</v>
      </c>
      <c r="AA16" s="77">
        <v>60837.47477333626</v>
      </c>
      <c r="AB16" s="77">
        <v>63406.699810014936</v>
      </c>
      <c r="AC16" s="77">
        <v>64009.277155881093</v>
      </c>
      <c r="AD16" s="77">
        <v>67362.027556615998</v>
      </c>
      <c r="AE16" s="77">
        <v>69837.299043254228</v>
      </c>
      <c r="AF16" s="77">
        <v>68784.767032689691</v>
      </c>
      <c r="AG16" s="77">
        <v>72342.449033229539</v>
      </c>
      <c r="AH16" s="77">
        <v>74519.905659227705</v>
      </c>
      <c r="AI16" s="77">
        <v>77251.139907453064</v>
      </c>
      <c r="AJ16" s="77">
        <v>80206.772504581226</v>
      </c>
      <c r="AK16" s="77">
        <v>83790.543231734409</v>
      </c>
      <c r="AL16" s="77">
        <v>93507.31565015961</v>
      </c>
      <c r="AM16" s="77">
        <v>103977.23656106429</v>
      </c>
      <c r="AN16" s="77">
        <v>117888.79516294692</v>
      </c>
      <c r="AO16" s="77">
        <v>133023.87372939326</v>
      </c>
      <c r="AP16" s="77">
        <v>151936.11898524655</v>
      </c>
      <c r="AQ16" s="77">
        <v>169472.51338769775</v>
      </c>
      <c r="AR16" s="77">
        <v>181041.53582035162</v>
      </c>
      <c r="AS16" s="77">
        <v>195052.67396799472</v>
      </c>
      <c r="AT16" s="77">
        <v>232426.11332309915</v>
      </c>
      <c r="AU16" s="77">
        <v>269740.10629063414</v>
      </c>
      <c r="AV16" s="77">
        <v>292796.28432914551</v>
      </c>
      <c r="AW16" s="77">
        <v>309982.63099305157</v>
      </c>
      <c r="AX16" s="77">
        <v>324115.84560005576</v>
      </c>
      <c r="AY16" s="77">
        <v>341640.31461360957</v>
      </c>
      <c r="AZ16" s="77">
        <v>346388.31214814022</v>
      </c>
      <c r="BA16" s="77">
        <v>357941.4696944289</v>
      </c>
      <c r="BB16" s="77">
        <v>362224.28972643113</v>
      </c>
      <c r="BC16" s="77">
        <v>379982.01632109669</v>
      </c>
      <c r="BD16" s="77">
        <v>416562.1055650484</v>
      </c>
      <c r="BE16" s="67"/>
    </row>
    <row r="17" spans="1:56" s="26" customFormat="1" ht="20.25" customHeight="1" x14ac:dyDescent="0.2">
      <c r="A17" s="24"/>
      <c r="B17" s="24" t="s">
        <v>13</v>
      </c>
      <c r="C17" s="25" t="s">
        <v>31</v>
      </c>
      <c r="D17" s="82">
        <v>3687.5118333604601</v>
      </c>
      <c r="E17" s="82">
        <v>4070.0738546302755</v>
      </c>
      <c r="F17" s="82">
        <v>4762.3308290756149</v>
      </c>
      <c r="G17" s="82">
        <v>6162.0237648568054</v>
      </c>
      <c r="H17" s="82">
        <v>12270.291030926968</v>
      </c>
      <c r="I17" s="82">
        <v>23244.001986037645</v>
      </c>
      <c r="J17" s="82">
        <v>33110.29963944231</v>
      </c>
      <c r="K17" s="82">
        <v>39390.107040864124</v>
      </c>
      <c r="L17" s="82">
        <v>47307.279496558498</v>
      </c>
      <c r="M17" s="82">
        <v>56137.374798631761</v>
      </c>
      <c r="N17" s="82">
        <v>62448.166826810935</v>
      </c>
      <c r="O17" s="82">
        <v>66410.852909940892</v>
      </c>
      <c r="P17" s="82">
        <v>70186.199478627852</v>
      </c>
      <c r="Q17" s="82">
        <v>73160.529552730572</v>
      </c>
      <c r="R17" s="82">
        <v>68359.119784855458</v>
      </c>
      <c r="S17" s="82">
        <v>55417.141068648343</v>
      </c>
      <c r="T17" s="82">
        <v>41113.240696911897</v>
      </c>
      <c r="U17" s="82">
        <v>33690.193283614564</v>
      </c>
      <c r="V17" s="82">
        <v>31394.94334103596</v>
      </c>
      <c r="W17" s="82">
        <v>31262.148335693215</v>
      </c>
      <c r="X17" s="82">
        <v>31196.937157294735</v>
      </c>
      <c r="Y17" s="82">
        <v>33063.832673170538</v>
      </c>
      <c r="Z17" s="82">
        <v>34535.03591593344</v>
      </c>
      <c r="AA17" s="82">
        <v>35721.694022262556</v>
      </c>
      <c r="AB17" s="82">
        <v>37120.458893934534</v>
      </c>
      <c r="AC17" s="82">
        <v>37508.762532492372</v>
      </c>
      <c r="AD17" s="82">
        <v>40774.760669313117</v>
      </c>
      <c r="AE17" s="82">
        <v>41723.200495444275</v>
      </c>
      <c r="AF17" s="82">
        <v>39962.567400552645</v>
      </c>
      <c r="AG17" s="82">
        <v>41417.788082475883</v>
      </c>
      <c r="AH17" s="82">
        <v>42294.320283469999</v>
      </c>
      <c r="AI17" s="82">
        <v>43098.061032234858</v>
      </c>
      <c r="AJ17" s="82">
        <v>44113.79887530877</v>
      </c>
      <c r="AK17" s="82">
        <v>45159.671403815286</v>
      </c>
      <c r="AL17" s="82">
        <v>48887.035065669355</v>
      </c>
      <c r="AM17" s="82">
        <v>51650.69023158725</v>
      </c>
      <c r="AN17" s="82">
        <v>55371.297935330993</v>
      </c>
      <c r="AO17" s="82">
        <v>60422.328721861209</v>
      </c>
      <c r="AP17" s="82">
        <v>68624.312424989097</v>
      </c>
      <c r="AQ17" s="82">
        <v>77913.242053102658</v>
      </c>
      <c r="AR17" s="82">
        <v>87440.177413685204</v>
      </c>
      <c r="AS17" s="82">
        <v>96712.557148497523</v>
      </c>
      <c r="AT17" s="82">
        <v>124368.19287098054</v>
      </c>
      <c r="AU17" s="82">
        <v>153347.6469802864</v>
      </c>
      <c r="AV17" s="82">
        <v>168612.91664345734</v>
      </c>
      <c r="AW17" s="82">
        <v>180827.96523211891</v>
      </c>
      <c r="AX17" s="82">
        <v>190255.87455585733</v>
      </c>
      <c r="AY17" s="82">
        <v>200092.26950448658</v>
      </c>
      <c r="AZ17" s="82">
        <v>203764.15889999992</v>
      </c>
      <c r="BA17" s="82">
        <v>206392.6642735604</v>
      </c>
      <c r="BB17" s="82">
        <v>206331.80838178063</v>
      </c>
      <c r="BC17" s="82">
        <v>210960.68966651545</v>
      </c>
      <c r="BD17" s="82">
        <v>216528.87453081596</v>
      </c>
    </row>
    <row r="18" spans="1:56" s="26" customFormat="1" ht="20.25" customHeight="1" x14ac:dyDescent="0.2">
      <c r="A18" s="24"/>
      <c r="B18" s="24" t="s">
        <v>15</v>
      </c>
      <c r="C18" s="25" t="s">
        <v>32</v>
      </c>
      <c r="D18" s="82">
        <v>497.47264276706449</v>
      </c>
      <c r="E18" s="82">
        <v>533.49506625112701</v>
      </c>
      <c r="F18" s="82">
        <v>628.4585367449132</v>
      </c>
      <c r="G18" s="82">
        <v>851.08831549604201</v>
      </c>
      <c r="H18" s="82">
        <v>1801.7826611998789</v>
      </c>
      <c r="I18" s="82">
        <v>3491.7405900759145</v>
      </c>
      <c r="J18" s="82">
        <v>5031.3402356987344</v>
      </c>
      <c r="K18" s="82">
        <v>6256.5070957819507</v>
      </c>
      <c r="L18" s="82">
        <v>7792.29740641444</v>
      </c>
      <c r="M18" s="82">
        <v>9579.4271101076101</v>
      </c>
      <c r="N18" s="82">
        <v>12420.008075390177</v>
      </c>
      <c r="O18" s="82">
        <v>16993.06743607629</v>
      </c>
      <c r="P18" s="82">
        <v>21723.347862302235</v>
      </c>
      <c r="Q18" s="82">
        <v>23867.982018478564</v>
      </c>
      <c r="R18" s="82">
        <v>22638.267929328598</v>
      </c>
      <c r="S18" s="82">
        <v>21503.157762274088</v>
      </c>
      <c r="T18" s="82">
        <v>18618.961003608358</v>
      </c>
      <c r="U18" s="82">
        <v>19080.496341940936</v>
      </c>
      <c r="V18" s="82">
        <v>20915.324271548743</v>
      </c>
      <c r="W18" s="82">
        <v>21798.349353953268</v>
      </c>
      <c r="X18" s="82">
        <v>22969.208500375593</v>
      </c>
      <c r="Y18" s="82">
        <v>23547.199910057552</v>
      </c>
      <c r="Z18" s="82">
        <v>24433.573752960754</v>
      </c>
      <c r="AA18" s="82">
        <v>25115.780751073708</v>
      </c>
      <c r="AB18" s="82">
        <v>26286.240916080402</v>
      </c>
      <c r="AC18" s="82">
        <v>26500.514623388721</v>
      </c>
      <c r="AD18" s="82">
        <v>26587.266887302882</v>
      </c>
      <c r="AE18" s="82">
        <v>28114.09854780995</v>
      </c>
      <c r="AF18" s="82">
        <v>28822.199632137046</v>
      </c>
      <c r="AG18" s="82">
        <v>30924.660950753656</v>
      </c>
      <c r="AH18" s="82">
        <v>32225.58537575771</v>
      </c>
      <c r="AI18" s="82">
        <v>34153.078875218198</v>
      </c>
      <c r="AJ18" s="82">
        <v>36092.973629272448</v>
      </c>
      <c r="AK18" s="82">
        <v>38630.871827919123</v>
      </c>
      <c r="AL18" s="82">
        <v>44620.280584490254</v>
      </c>
      <c r="AM18" s="82">
        <v>52326.546329477031</v>
      </c>
      <c r="AN18" s="82">
        <v>62517.497227615931</v>
      </c>
      <c r="AO18" s="82">
        <v>72601.545007532055</v>
      </c>
      <c r="AP18" s="82">
        <v>83311.80656025745</v>
      </c>
      <c r="AQ18" s="82">
        <v>91559.271334595091</v>
      </c>
      <c r="AR18" s="82">
        <v>93601.358406666433</v>
      </c>
      <c r="AS18" s="82">
        <v>98340.116819497198</v>
      </c>
      <c r="AT18" s="82">
        <v>108057.9204521186</v>
      </c>
      <c r="AU18" s="82">
        <v>116392.45931034775</v>
      </c>
      <c r="AV18" s="82">
        <v>124183.36768568816</v>
      </c>
      <c r="AW18" s="82">
        <v>129154.66576093266</v>
      </c>
      <c r="AX18" s="82">
        <v>133859.97104419844</v>
      </c>
      <c r="AY18" s="82">
        <v>141548.04510912299</v>
      </c>
      <c r="AZ18" s="82">
        <v>142624.1532481403</v>
      </c>
      <c r="BA18" s="82">
        <v>151548.80542086851</v>
      </c>
      <c r="BB18" s="82">
        <v>155892.48134465053</v>
      </c>
      <c r="BC18" s="82">
        <v>169021.32665458127</v>
      </c>
      <c r="BD18" s="82">
        <v>200033.23103423248</v>
      </c>
    </row>
    <row r="19" spans="1:56" ht="25.15" customHeight="1" x14ac:dyDescent="0.2">
      <c r="A19" s="22" t="s">
        <v>33</v>
      </c>
      <c r="B19" s="23" t="s">
        <v>34</v>
      </c>
      <c r="C19" s="11"/>
      <c r="D19" s="77">
        <v>358.75924609606665</v>
      </c>
      <c r="E19" s="77">
        <v>401.24920144369975</v>
      </c>
      <c r="F19" s="77">
        <v>486.84325027313116</v>
      </c>
      <c r="G19" s="77">
        <v>574.67629592937828</v>
      </c>
      <c r="H19" s="77">
        <v>1154.9243979288815</v>
      </c>
      <c r="I19" s="77">
        <v>2334.0683355299589</v>
      </c>
      <c r="J19" s="77">
        <v>3323.8561161524303</v>
      </c>
      <c r="K19" s="77">
        <v>4246.9019066269666</v>
      </c>
      <c r="L19" s="77">
        <v>5346.2339604154267</v>
      </c>
      <c r="M19" s="77">
        <v>6779.510459359316</v>
      </c>
      <c r="N19" s="77">
        <v>7602.0567020684366</v>
      </c>
      <c r="O19" s="77">
        <v>9443.6907167574536</v>
      </c>
      <c r="P19" s="77">
        <v>11694.76269020526</v>
      </c>
      <c r="Q19" s="77">
        <v>12792.400162845894</v>
      </c>
      <c r="R19" s="77">
        <v>13365.406649588022</v>
      </c>
      <c r="S19" s="77">
        <v>15268.37839238434</v>
      </c>
      <c r="T19" s="77">
        <v>14549.51778734473</v>
      </c>
      <c r="U19" s="77">
        <v>14384.853611942341</v>
      </c>
      <c r="V19" s="77">
        <v>15225.334920149737</v>
      </c>
      <c r="W19" s="77">
        <v>15643.985829721225</v>
      </c>
      <c r="X19" s="77">
        <v>16414.691784183851</v>
      </c>
      <c r="Y19" s="77">
        <v>16659.820799061516</v>
      </c>
      <c r="Z19" s="77">
        <v>17250.686238031871</v>
      </c>
      <c r="AA19" s="77">
        <v>17742.824461064622</v>
      </c>
      <c r="AB19" s="77">
        <v>18564.3639678693</v>
      </c>
      <c r="AC19" s="77">
        <v>18795.523477427701</v>
      </c>
      <c r="AD19" s="77">
        <v>18888.566286287238</v>
      </c>
      <c r="AE19" s="77">
        <v>19610.83843674307</v>
      </c>
      <c r="AF19" s="77">
        <v>19833.291331447748</v>
      </c>
      <c r="AG19" s="77">
        <v>20339.836269546562</v>
      </c>
      <c r="AH19" s="77">
        <v>20851.139000104602</v>
      </c>
      <c r="AI19" s="77">
        <v>21948.885380528904</v>
      </c>
      <c r="AJ19" s="77">
        <v>23039.653542579337</v>
      </c>
      <c r="AK19" s="77">
        <v>24196.367616895248</v>
      </c>
      <c r="AL19" s="77">
        <v>25627.172550403549</v>
      </c>
      <c r="AM19" s="77">
        <v>26898.306500440318</v>
      </c>
      <c r="AN19" s="77">
        <v>28289.600470003239</v>
      </c>
      <c r="AO19" s="77">
        <v>29596.903519393913</v>
      </c>
      <c r="AP19" s="77">
        <v>31633.362104155334</v>
      </c>
      <c r="AQ19" s="77">
        <v>33197.623925896456</v>
      </c>
      <c r="AR19" s="77">
        <v>36308.954427362354</v>
      </c>
      <c r="AS19" s="77">
        <v>41956.116890227218</v>
      </c>
      <c r="AT19" s="77">
        <v>46528.088691783516</v>
      </c>
      <c r="AU19" s="77">
        <v>52158.081107504564</v>
      </c>
      <c r="AV19" s="77">
        <v>60555.928574762402</v>
      </c>
      <c r="AW19" s="77">
        <v>70214.525578500426</v>
      </c>
      <c r="AX19" s="77">
        <v>81169.035803559644</v>
      </c>
      <c r="AY19" s="77">
        <v>90998.273658656079</v>
      </c>
      <c r="AZ19" s="77">
        <v>94614.06086839948</v>
      </c>
      <c r="BA19" s="77">
        <v>99033.745279633338</v>
      </c>
      <c r="BB19" s="77">
        <v>86727.865938387884</v>
      </c>
      <c r="BC19" s="77">
        <v>97366.06908543731</v>
      </c>
      <c r="BD19" s="77">
        <v>108380.13590975459</v>
      </c>
    </row>
    <row r="20" spans="1:56" ht="25.15" customHeight="1" x14ac:dyDescent="0.2">
      <c r="A20" s="22" t="s">
        <v>35</v>
      </c>
      <c r="B20" s="23" t="s">
        <v>36</v>
      </c>
      <c r="C20" s="23"/>
      <c r="D20" s="77">
        <v>2093.3349631376782</v>
      </c>
      <c r="E20" s="77">
        <v>2347.1798684251007</v>
      </c>
      <c r="F20" s="77">
        <v>2805.2813719205433</v>
      </c>
      <c r="G20" s="77">
        <v>3573.9001316512981</v>
      </c>
      <c r="H20" s="77">
        <v>5060.3686700553235</v>
      </c>
      <c r="I20" s="77">
        <v>7754.6666880362491</v>
      </c>
      <c r="J20" s="77">
        <v>10773.650049989459</v>
      </c>
      <c r="K20" s="77">
        <v>15412.518109869852</v>
      </c>
      <c r="L20" s="77">
        <v>21038.429615425994</v>
      </c>
      <c r="M20" s="77">
        <v>26267.634664346904</v>
      </c>
      <c r="N20" s="77">
        <v>33505.166149983663</v>
      </c>
      <c r="O20" s="77">
        <v>41558.543354474408</v>
      </c>
      <c r="P20" s="77">
        <v>52747.790644748398</v>
      </c>
      <c r="Q20" s="77">
        <v>57285.12074251382</v>
      </c>
      <c r="R20" s="77">
        <v>61480.055386635744</v>
      </c>
      <c r="S20" s="77">
        <v>64902.829249092669</v>
      </c>
      <c r="T20" s="77">
        <v>63919.327825351167</v>
      </c>
      <c r="U20" s="77">
        <v>62647.74195095789</v>
      </c>
      <c r="V20" s="77">
        <v>66481.390357787008</v>
      </c>
      <c r="W20" s="77">
        <v>68291.363566185246</v>
      </c>
      <c r="X20" s="77">
        <v>79211.343437136704</v>
      </c>
      <c r="Y20" s="77">
        <v>100285.47673345239</v>
      </c>
      <c r="Z20" s="77">
        <v>85867.061175500348</v>
      </c>
      <c r="AA20" s="77">
        <v>90845.012228257794</v>
      </c>
      <c r="AB20" s="77">
        <v>92363.650527187958</v>
      </c>
      <c r="AC20" s="77">
        <v>99447.169942774926</v>
      </c>
      <c r="AD20" s="77">
        <v>104093</v>
      </c>
      <c r="AE20" s="77">
        <v>117640</v>
      </c>
      <c r="AF20" s="77">
        <v>115918</v>
      </c>
      <c r="AG20" s="77">
        <v>116789</v>
      </c>
      <c r="AH20" s="77">
        <v>119123</v>
      </c>
      <c r="AI20" s="77">
        <v>123589</v>
      </c>
      <c r="AJ20" s="77">
        <v>124486</v>
      </c>
      <c r="AK20" s="77">
        <v>139929</v>
      </c>
      <c r="AL20" s="77">
        <v>155371</v>
      </c>
      <c r="AM20" s="77">
        <v>176350</v>
      </c>
      <c r="AN20" s="77">
        <v>196386</v>
      </c>
      <c r="AO20" s="77">
        <v>200306</v>
      </c>
      <c r="AP20" s="77">
        <v>209278</v>
      </c>
      <c r="AQ20" s="77">
        <v>241047.0105</v>
      </c>
      <c r="AR20" s="77">
        <v>280863</v>
      </c>
      <c r="AS20" s="77">
        <v>312308</v>
      </c>
      <c r="AT20" s="77">
        <v>349649</v>
      </c>
      <c r="AU20" s="77">
        <v>368070</v>
      </c>
      <c r="AV20" s="77">
        <v>391626</v>
      </c>
      <c r="AW20" s="77">
        <v>475066.50199999998</v>
      </c>
      <c r="AX20" s="77">
        <v>487515.1701075983</v>
      </c>
      <c r="AY20" s="77">
        <v>491077.33872100827</v>
      </c>
      <c r="AZ20" s="77">
        <v>559357.71628985286</v>
      </c>
      <c r="BA20" s="77">
        <v>583758.07826425461</v>
      </c>
      <c r="BB20" s="77">
        <v>576971.9134363014</v>
      </c>
      <c r="BC20" s="77">
        <v>577633.09598171886</v>
      </c>
      <c r="BD20" s="77">
        <v>603158.6087265379</v>
      </c>
    </row>
    <row r="21" spans="1:56" ht="25.15" customHeight="1" x14ac:dyDescent="0.2">
      <c r="A21" s="76" t="s">
        <v>71</v>
      </c>
      <c r="B21" s="27"/>
      <c r="C21" s="28"/>
      <c r="D21" s="79">
        <v>23911.709818382507</v>
      </c>
      <c r="E21" s="79">
        <v>31864.044549203689</v>
      </c>
      <c r="F21" s="79">
        <v>39615.62875483861</v>
      </c>
      <c r="G21" s="79">
        <v>54921.370349876554</v>
      </c>
      <c r="H21" s="79">
        <v>160774.05027829745</v>
      </c>
      <c r="I21" s="79">
        <v>164015.77316861445</v>
      </c>
      <c r="J21" s="79">
        <v>225031.85226223862</v>
      </c>
      <c r="K21" s="79">
        <v>260110.40019448305</v>
      </c>
      <c r="L21" s="79">
        <v>271044.38350186608</v>
      </c>
      <c r="M21" s="79">
        <v>373778.16858170065</v>
      </c>
      <c r="N21" s="79">
        <v>544846.73466193851</v>
      </c>
      <c r="O21" s="79">
        <v>620730.31375502504</v>
      </c>
      <c r="P21" s="79">
        <v>522085.91192487942</v>
      </c>
      <c r="Q21" s="79">
        <v>442610.88499688328</v>
      </c>
      <c r="R21" s="79">
        <v>417585.21440168231</v>
      </c>
      <c r="S21" s="79">
        <v>372408.16776136501</v>
      </c>
      <c r="T21" s="79">
        <v>318775.33417808649</v>
      </c>
      <c r="U21" s="79">
        <v>317478.3018913694</v>
      </c>
      <c r="V21" s="79">
        <v>322283.32694830227</v>
      </c>
      <c r="W21" s="79">
        <v>350324.60132474458</v>
      </c>
      <c r="X21" s="79">
        <v>433525.32971030485</v>
      </c>
      <c r="Y21" s="79">
        <v>488176.10070658947</v>
      </c>
      <c r="Z21" s="79">
        <v>504294.06297986204</v>
      </c>
      <c r="AA21" s="79">
        <v>488687.75424874347</v>
      </c>
      <c r="AB21" s="79">
        <v>497940.91195192956</v>
      </c>
      <c r="AC21" s="79">
        <v>529319.63145733892</v>
      </c>
      <c r="AD21" s="79">
        <v>585315.60332176392</v>
      </c>
      <c r="AE21" s="79">
        <v>612433.66253961599</v>
      </c>
      <c r="AF21" s="79">
        <v>540394.8578472943</v>
      </c>
      <c r="AG21" s="79">
        <v>596804.9</v>
      </c>
      <c r="AH21" s="79">
        <v>701030.91333499993</v>
      </c>
      <c r="AI21" s="79">
        <v>683382.90046823502</v>
      </c>
      <c r="AJ21" s="79">
        <v>703635.77190193394</v>
      </c>
      <c r="AK21" s="79">
        <v>801191.70716659015</v>
      </c>
      <c r="AL21" s="79">
        <v>961458.48635878041</v>
      </c>
      <c r="AM21" s="79">
        <v>1220656.34233488</v>
      </c>
      <c r="AN21" s="79">
        <v>1400466.0082741322</v>
      </c>
      <c r="AO21" s="79">
        <v>1547026.2750143718</v>
      </c>
      <c r="AP21" s="79">
        <v>1934297.7698667333</v>
      </c>
      <c r="AQ21" s="79">
        <v>1596222.1222963035</v>
      </c>
      <c r="AR21" s="79">
        <v>1966108.6694870174</v>
      </c>
      <c r="AS21" s="79">
        <v>2520094.6647739206</v>
      </c>
      <c r="AT21" s="79">
        <v>2760443.4435372073</v>
      </c>
      <c r="AU21" s="79">
        <v>2805818.0378634282</v>
      </c>
      <c r="AV21" s="79">
        <v>2851252.3002015962</v>
      </c>
      <c r="AW21" s="79">
        <v>2484571.4299833365</v>
      </c>
      <c r="AX21" s="79">
        <v>2471637.5488532186</v>
      </c>
      <c r="AY21" s="79">
        <v>2657852.1062186901</v>
      </c>
      <c r="AZ21" s="79">
        <v>3089951.9827272403</v>
      </c>
      <c r="BA21" s="79">
        <v>3052673.2187546748</v>
      </c>
      <c r="BB21" s="79">
        <v>2636246.9096041238</v>
      </c>
      <c r="BC21" s="79">
        <v>3080230.8840763774</v>
      </c>
      <c r="BD21" s="79">
        <v>3966079.4462442221</v>
      </c>
    </row>
    <row r="22" spans="1:56" ht="25.15" customHeight="1" x14ac:dyDescent="0.45">
      <c r="A22" s="29"/>
      <c r="B22" s="30" t="s">
        <v>4</v>
      </c>
      <c r="C22" s="30"/>
      <c r="D22" s="77">
        <v>286</v>
      </c>
      <c r="E22" s="77">
        <v>373</v>
      </c>
      <c r="F22" s="77">
        <v>440</v>
      </c>
      <c r="G22" s="77">
        <v>483</v>
      </c>
      <c r="H22" s="77">
        <v>442</v>
      </c>
      <c r="I22" s="77">
        <v>514</v>
      </c>
      <c r="J22" s="77">
        <v>908</v>
      </c>
      <c r="K22" s="77">
        <v>1411</v>
      </c>
      <c r="L22" s="77">
        <v>1827</v>
      </c>
      <c r="M22" s="77">
        <v>2160</v>
      </c>
      <c r="N22" s="77">
        <v>2534</v>
      </c>
      <c r="O22" s="77">
        <v>2637</v>
      </c>
      <c r="P22" s="77">
        <v>3248</v>
      </c>
      <c r="Q22" s="77">
        <v>3677</v>
      </c>
      <c r="R22" s="77">
        <v>3973</v>
      </c>
      <c r="S22" s="77">
        <v>3910</v>
      </c>
      <c r="T22" s="77">
        <v>3245</v>
      </c>
      <c r="U22" s="77">
        <v>3453</v>
      </c>
      <c r="V22" s="77">
        <v>8236</v>
      </c>
      <c r="W22" s="77">
        <v>6740</v>
      </c>
      <c r="X22" s="77">
        <v>7000</v>
      </c>
      <c r="Y22" s="77">
        <v>7000</v>
      </c>
      <c r="Z22" s="77">
        <v>9100</v>
      </c>
      <c r="AA22" s="77">
        <v>9277</v>
      </c>
      <c r="AB22" s="77">
        <v>8289</v>
      </c>
      <c r="AC22" s="77">
        <v>7500</v>
      </c>
      <c r="AD22" s="77">
        <v>8875</v>
      </c>
      <c r="AE22" s="77">
        <v>9100</v>
      </c>
      <c r="AF22" s="77">
        <v>10013</v>
      </c>
      <c r="AG22" s="77">
        <v>9634</v>
      </c>
      <c r="AH22" s="77">
        <v>9650</v>
      </c>
      <c r="AI22" s="77">
        <v>7132.7910000000002</v>
      </c>
      <c r="AJ22" s="77">
        <v>7386.4290000000001</v>
      </c>
      <c r="AK22" s="77">
        <v>8087</v>
      </c>
      <c r="AL22" s="77">
        <v>8825</v>
      </c>
      <c r="AM22" s="77">
        <v>10115</v>
      </c>
      <c r="AN22" s="77">
        <v>11025</v>
      </c>
      <c r="AO22" s="77">
        <v>11801</v>
      </c>
      <c r="AP22" s="77">
        <v>14940</v>
      </c>
      <c r="AQ22" s="77">
        <v>12895</v>
      </c>
      <c r="AR22" s="77">
        <v>14668.7</v>
      </c>
      <c r="AS22" s="77">
        <v>17285</v>
      </c>
      <c r="AT22" s="77">
        <v>21494</v>
      </c>
      <c r="AU22" s="77">
        <v>21174</v>
      </c>
      <c r="AV22" s="77">
        <v>23520</v>
      </c>
      <c r="AW22" s="77">
        <v>25995</v>
      </c>
      <c r="AX22" s="77">
        <v>25862</v>
      </c>
      <c r="AY22" s="77">
        <v>23378</v>
      </c>
      <c r="AZ22" s="77">
        <v>84737.236682619987</v>
      </c>
      <c r="BA22" s="77">
        <v>91944.426102099998</v>
      </c>
      <c r="BB22" s="77">
        <v>117270.03018959</v>
      </c>
      <c r="BC22" s="77">
        <v>197854.55054911002</v>
      </c>
      <c r="BD22" s="77">
        <v>191063.74357595999</v>
      </c>
    </row>
    <row r="23" spans="1:56" s="16" customFormat="1" ht="35.25" customHeight="1" x14ac:dyDescent="0.2">
      <c r="A23" s="179" t="s">
        <v>5</v>
      </c>
      <c r="B23" s="179"/>
      <c r="C23" s="179"/>
      <c r="D23" s="83">
        <v>24197.709818382507</v>
      </c>
      <c r="E23" s="83">
        <v>32237.044549203689</v>
      </c>
      <c r="F23" s="83">
        <v>40055.62875483861</v>
      </c>
      <c r="G23" s="83">
        <v>55404.370349876554</v>
      </c>
      <c r="H23" s="83">
        <v>161216.05027829745</v>
      </c>
      <c r="I23" s="83">
        <v>164529.77316861445</v>
      </c>
      <c r="J23" s="83">
        <v>225939.85226223862</v>
      </c>
      <c r="K23" s="83">
        <v>261521.40019448305</v>
      </c>
      <c r="L23" s="83">
        <v>272871.38350186608</v>
      </c>
      <c r="M23" s="83">
        <v>375938.16858170065</v>
      </c>
      <c r="N23" s="83">
        <v>547380.73466193851</v>
      </c>
      <c r="O23" s="83">
        <v>623367.31375502504</v>
      </c>
      <c r="P23" s="83">
        <v>525333.91192487942</v>
      </c>
      <c r="Q23" s="83">
        <v>446287.88499688328</v>
      </c>
      <c r="R23" s="83">
        <v>421558.21440168231</v>
      </c>
      <c r="S23" s="83">
        <v>376318.16776136501</v>
      </c>
      <c r="T23" s="83">
        <v>322020.33417808649</v>
      </c>
      <c r="U23" s="83">
        <v>320931.3018913694</v>
      </c>
      <c r="V23" s="83">
        <v>330519.32694830227</v>
      </c>
      <c r="W23" s="83">
        <v>357064.60132474458</v>
      </c>
      <c r="X23" s="83">
        <v>440525.32971030485</v>
      </c>
      <c r="Y23" s="83">
        <v>495176.10070658947</v>
      </c>
      <c r="Z23" s="83">
        <v>513394.06297986204</v>
      </c>
      <c r="AA23" s="83">
        <v>497964.75424874347</v>
      </c>
      <c r="AB23" s="83">
        <v>506229.91195192956</v>
      </c>
      <c r="AC23" s="83">
        <v>536819.63145733892</v>
      </c>
      <c r="AD23" s="83">
        <v>594190.60332176392</v>
      </c>
      <c r="AE23" s="83">
        <v>621533.66253961599</v>
      </c>
      <c r="AF23" s="83">
        <v>550407.8578472943</v>
      </c>
      <c r="AG23" s="83">
        <v>606438.9</v>
      </c>
      <c r="AH23" s="83">
        <v>710680.91333499993</v>
      </c>
      <c r="AI23" s="83">
        <v>690515.69146823499</v>
      </c>
      <c r="AJ23" s="83">
        <v>711022.20090193395</v>
      </c>
      <c r="AK23" s="83">
        <v>809278.70716659015</v>
      </c>
      <c r="AL23" s="83">
        <v>970283.48635878041</v>
      </c>
      <c r="AM23" s="83">
        <v>1230771.34233488</v>
      </c>
      <c r="AN23" s="83">
        <v>1411491.0082741322</v>
      </c>
      <c r="AO23" s="83">
        <v>1558827.2750143718</v>
      </c>
      <c r="AP23" s="83">
        <v>1949237.7698667333</v>
      </c>
      <c r="AQ23" s="83">
        <v>1609117.1222963035</v>
      </c>
      <c r="AR23" s="83">
        <v>1980777.3694870174</v>
      </c>
      <c r="AS23" s="83">
        <v>2537379.6647739206</v>
      </c>
      <c r="AT23" s="83">
        <v>2781937.4435372073</v>
      </c>
      <c r="AU23" s="83">
        <v>2826992.0378634282</v>
      </c>
      <c r="AV23" s="83">
        <v>2874772.3002015962</v>
      </c>
      <c r="AW23" s="83">
        <v>2510566.4299833365</v>
      </c>
      <c r="AX23" s="83">
        <v>2497499.5488532186</v>
      </c>
      <c r="AY23" s="83">
        <v>2681230.1062186901</v>
      </c>
      <c r="AZ23" s="83">
        <v>3174689.2194098602</v>
      </c>
      <c r="BA23" s="83">
        <v>3144617.6448567747</v>
      </c>
      <c r="BB23" s="83">
        <v>2753516.9397937139</v>
      </c>
      <c r="BC23" s="83">
        <v>3278085.4346254873</v>
      </c>
      <c r="BD23" s="131">
        <v>4157143.1898201816</v>
      </c>
    </row>
    <row r="24" spans="1:56" ht="17.25" x14ac:dyDescent="0.4">
      <c r="A24" s="174" t="s">
        <v>6</v>
      </c>
      <c r="B24" s="174"/>
      <c r="C24" s="174"/>
      <c r="D24" s="17"/>
      <c r="E24" s="17"/>
      <c r="F24" s="17"/>
      <c r="G24" s="17"/>
    </row>
    <row r="25" spans="1:56" x14ac:dyDescent="0.2"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</row>
    <row r="28" spans="1:56" x14ac:dyDescent="0.2"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</row>
    <row r="29" spans="1:56" x14ac:dyDescent="0.2"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</row>
    <row r="30" spans="1:56" x14ac:dyDescent="0.2"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</row>
    <row r="31" spans="1:56" x14ac:dyDescent="0.2"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</row>
    <row r="32" spans="1:56" x14ac:dyDescent="0.2"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</row>
    <row r="33" spans="44:56" x14ac:dyDescent="0.2"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</row>
    <row r="34" spans="44:56" x14ac:dyDescent="0.2"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</row>
    <row r="35" spans="44:56" x14ac:dyDescent="0.2"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</row>
    <row r="36" spans="44:56" x14ac:dyDescent="0.2"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</row>
    <row r="37" spans="44:56" x14ac:dyDescent="0.2"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</row>
    <row r="38" spans="44:56" x14ac:dyDescent="0.2"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</row>
    <row r="39" spans="44:56" x14ac:dyDescent="0.2"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</row>
    <row r="40" spans="44:56" x14ac:dyDescent="0.2"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</row>
    <row r="41" spans="44:56" x14ac:dyDescent="0.2"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</row>
    <row r="42" spans="44:56" x14ac:dyDescent="0.2"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</row>
    <row r="43" spans="44:56" x14ac:dyDescent="0.2"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</row>
    <row r="44" spans="44:56" x14ac:dyDescent="0.2"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</row>
    <row r="45" spans="44:56" x14ac:dyDescent="0.2"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</row>
    <row r="46" spans="44:56" x14ac:dyDescent="0.2"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</row>
    <row r="47" spans="44:56" x14ac:dyDescent="0.2">
      <c r="BD47" s="67"/>
    </row>
  </sheetData>
  <mergeCells count="4">
    <mergeCell ref="A3:C3"/>
    <mergeCell ref="A23:C23"/>
    <mergeCell ref="A2:C2"/>
    <mergeCell ref="A24:C24"/>
  </mergeCells>
  <printOptions horizontalCentered="1" verticalCentered="1"/>
  <pageMargins left="0" right="0" top="0" bottom="0" header="0.31496062992125984" footer="0.31496062992125984"/>
  <pageSetup scale="24" orientation="portrait" r:id="rId1"/>
  <colBreaks count="1" manualBreakCount="1">
    <brk id="27" max="2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23"/>
  <sheetViews>
    <sheetView showGridLines="0" rightToLeft="1" view="pageBreakPreview" zoomScale="70" zoomScaleNormal="100" zoomScaleSheetLayoutView="70" workbookViewId="0">
      <pane xSplit="3" topLeftCell="AQ1" activePane="topRight" state="frozen"/>
      <selection activeCell="A4" sqref="A4"/>
      <selection pane="topRight" activeCell="A4" sqref="A4"/>
    </sheetView>
  </sheetViews>
  <sheetFormatPr defaultColWidth="8.75" defaultRowHeight="14.25" x14ac:dyDescent="0.2"/>
  <cols>
    <col min="1" max="2" width="3.375" customWidth="1"/>
    <col min="3" max="3" width="45.625" customWidth="1"/>
    <col min="4" max="55" width="10.625" customWidth="1"/>
  </cols>
  <sheetData>
    <row r="1" spans="1:55" ht="88.15" customHeight="1" x14ac:dyDescent="0.2">
      <c r="A1" s="1"/>
      <c r="B1" s="1"/>
      <c r="C1" s="1"/>
      <c r="J1" s="5"/>
      <c r="K1" s="6"/>
      <c r="M1" s="6"/>
      <c r="N1" s="6"/>
    </row>
    <row r="2" spans="1:55" ht="51.75" customHeight="1" x14ac:dyDescent="0.5">
      <c r="A2" s="180" t="s">
        <v>73</v>
      </c>
      <c r="B2" s="180"/>
      <c r="C2" s="180"/>
      <c r="D2" s="34"/>
      <c r="E2" s="34"/>
      <c r="F2" s="34"/>
      <c r="G2" s="34"/>
    </row>
    <row r="3" spans="1:55" ht="15" customHeight="1" x14ac:dyDescent="0.45">
      <c r="A3" s="178" t="s">
        <v>7</v>
      </c>
      <c r="B3" s="178"/>
      <c r="C3" s="178"/>
      <c r="D3" s="19"/>
      <c r="E3" s="19"/>
      <c r="F3" s="19"/>
    </row>
    <row r="4" spans="1:55" ht="35.25" customHeight="1" x14ac:dyDescent="0.2">
      <c r="A4" s="20"/>
      <c r="B4" s="21"/>
      <c r="C4" s="21"/>
      <c r="D4" s="71">
        <v>1971</v>
      </c>
      <c r="E4" s="71">
        <v>1972</v>
      </c>
      <c r="F4" s="71">
        <v>1973</v>
      </c>
      <c r="G4" s="71">
        <v>1974</v>
      </c>
      <c r="H4" s="71">
        <v>1975</v>
      </c>
      <c r="I4" s="71">
        <v>1976</v>
      </c>
      <c r="J4" s="71">
        <v>1977</v>
      </c>
      <c r="K4" s="71">
        <v>1978</v>
      </c>
      <c r="L4" s="71">
        <v>1979</v>
      </c>
      <c r="M4" s="71">
        <v>1980</v>
      </c>
      <c r="N4" s="71">
        <v>1981</v>
      </c>
      <c r="O4" s="71">
        <v>1982</v>
      </c>
      <c r="P4" s="71">
        <v>1983</v>
      </c>
      <c r="Q4" s="71">
        <v>1984</v>
      </c>
      <c r="R4" s="71">
        <v>1985</v>
      </c>
      <c r="S4" s="71">
        <v>1986</v>
      </c>
      <c r="T4" s="71">
        <v>1987</v>
      </c>
      <c r="U4" s="71">
        <v>1988</v>
      </c>
      <c r="V4" s="71">
        <v>1989</v>
      </c>
      <c r="W4" s="71">
        <v>1990</v>
      </c>
      <c r="X4" s="71">
        <v>1991</v>
      </c>
      <c r="Y4" s="71">
        <v>1992</v>
      </c>
      <c r="Z4" s="71">
        <v>1993</v>
      </c>
      <c r="AA4" s="71">
        <v>1994</v>
      </c>
      <c r="AB4" s="71">
        <v>1995</v>
      </c>
      <c r="AC4" s="71">
        <v>1996</v>
      </c>
      <c r="AD4" s="71">
        <v>1997</v>
      </c>
      <c r="AE4" s="71">
        <v>1998</v>
      </c>
      <c r="AF4" s="71">
        <v>1999</v>
      </c>
      <c r="AG4" s="71">
        <v>2000</v>
      </c>
      <c r="AH4" s="71">
        <v>2001</v>
      </c>
      <c r="AI4" s="71">
        <v>2002</v>
      </c>
      <c r="AJ4" s="71">
        <v>2003</v>
      </c>
      <c r="AK4" s="71">
        <v>2004</v>
      </c>
      <c r="AL4" s="71">
        <v>2005</v>
      </c>
      <c r="AM4" s="71">
        <v>2006</v>
      </c>
      <c r="AN4" s="71">
        <v>2007</v>
      </c>
      <c r="AO4" s="71">
        <v>2008</v>
      </c>
      <c r="AP4" s="71">
        <v>2009</v>
      </c>
      <c r="AQ4" s="71">
        <v>2010</v>
      </c>
      <c r="AR4" s="71">
        <v>2011</v>
      </c>
      <c r="AS4" s="71">
        <v>2012</v>
      </c>
      <c r="AT4" s="71">
        <v>2013</v>
      </c>
      <c r="AU4" s="71">
        <v>2014</v>
      </c>
      <c r="AV4" s="71">
        <v>2015</v>
      </c>
      <c r="AW4" s="71">
        <v>2016</v>
      </c>
      <c r="AX4" s="71">
        <v>2017</v>
      </c>
      <c r="AY4" s="71">
        <v>2018</v>
      </c>
      <c r="AZ4" s="71">
        <v>2019</v>
      </c>
      <c r="BA4" s="71">
        <v>2020</v>
      </c>
      <c r="BB4" s="71">
        <v>2021</v>
      </c>
      <c r="BC4" s="71">
        <v>2022</v>
      </c>
    </row>
    <row r="5" spans="1:55" ht="25.15" customHeight="1" x14ac:dyDescent="0.2">
      <c r="A5" s="22" t="s">
        <v>9</v>
      </c>
      <c r="B5" s="23" t="s">
        <v>10</v>
      </c>
      <c r="C5" s="11"/>
      <c r="D5" s="78">
        <v>3.7993532328973743</v>
      </c>
      <c r="E5" s="78">
        <v>6.0296976536155</v>
      </c>
      <c r="F5" s="78">
        <v>7.9705408683659869</v>
      </c>
      <c r="G5" s="78">
        <v>10.088140332349255</v>
      </c>
      <c r="H5" s="78">
        <v>12.574945740779597</v>
      </c>
      <c r="I5" s="78">
        <v>16.198246105851652</v>
      </c>
      <c r="J5" s="78">
        <v>71.491364351733694</v>
      </c>
      <c r="K5" s="78">
        <v>36.366301327238915</v>
      </c>
      <c r="L5" s="78">
        <v>8.7981903019268799</v>
      </c>
      <c r="M5" s="78">
        <v>17.247885711615723</v>
      </c>
      <c r="N5" s="78">
        <v>16.052346468276752</v>
      </c>
      <c r="O5" s="78">
        <v>34.613780862063408</v>
      </c>
      <c r="P5" s="78">
        <v>15.4868978705085</v>
      </c>
      <c r="Q5" s="78">
        <v>20.916010841817311</v>
      </c>
      <c r="R5" s="78">
        <v>19.077055221215772</v>
      </c>
      <c r="S5" s="78">
        <v>14.999351609135374</v>
      </c>
      <c r="T5" s="78">
        <v>15.546689902631613</v>
      </c>
      <c r="U5" s="78">
        <v>14.29365161559808</v>
      </c>
      <c r="V5" s="78">
        <v>8.4763874395757313</v>
      </c>
      <c r="W5" s="78">
        <v>11.137374642012077</v>
      </c>
      <c r="X5" s="78">
        <v>7.0114049804804495</v>
      </c>
      <c r="Y5" s="78">
        <v>7.1005573241054805</v>
      </c>
      <c r="Z5" s="78">
        <v>4.9786113261768037</v>
      </c>
      <c r="AA5" s="78">
        <v>3.1373640957052373</v>
      </c>
      <c r="AB5" s="78">
        <v>1.9106368019997149</v>
      </c>
      <c r="AC5" s="78">
        <v>1.5852548367219867</v>
      </c>
      <c r="AD5" s="78">
        <v>4.2929906751209046</v>
      </c>
      <c r="AE5" s="78">
        <v>1.6070352544303574</v>
      </c>
      <c r="AF5" s="78">
        <v>1.4536595083573474</v>
      </c>
      <c r="AG5" s="78">
        <v>1.5731369956099002</v>
      </c>
      <c r="AH5" s="78">
        <v>1.8025128486035982</v>
      </c>
      <c r="AI5" s="78">
        <v>1.0177408159008081</v>
      </c>
      <c r="AJ5" s="78">
        <v>1.0378491327442276</v>
      </c>
      <c r="AK5" s="78">
        <v>3.7128096837391098</v>
      </c>
      <c r="AL5" s="78">
        <v>4.45405927829772</v>
      </c>
      <c r="AM5" s="78">
        <v>5.125168950979571</v>
      </c>
      <c r="AN5" s="78">
        <v>3.7377648105109813</v>
      </c>
      <c r="AO5" s="78">
        <v>4.5250476389686156</v>
      </c>
      <c r="AP5" s="78">
        <v>1.9136955816223065</v>
      </c>
      <c r="AQ5" s="78">
        <v>13.904340589079638</v>
      </c>
      <c r="AR5" s="78">
        <v>5.4102618648986578</v>
      </c>
      <c r="AS5" s="78">
        <v>5.3529554235201715</v>
      </c>
      <c r="AT5" s="78">
        <v>6.4808783982164329</v>
      </c>
      <c r="AU5" s="78">
        <v>7.2490884027942855</v>
      </c>
      <c r="AV5" s="78">
        <v>5.8113864628657268</v>
      </c>
      <c r="AW5" s="78">
        <v>5.7256343765727138</v>
      </c>
      <c r="AX5" s="78">
        <v>4.4580709453151997</v>
      </c>
      <c r="AY5" s="78">
        <v>2.4718650418725332</v>
      </c>
      <c r="AZ5" s="78">
        <v>2.1626506672249803</v>
      </c>
      <c r="BA5" s="78">
        <v>1.2719008494465243</v>
      </c>
      <c r="BB5" s="78">
        <v>7.5853477444603072</v>
      </c>
      <c r="BC5" s="78">
        <v>14.005303441869017</v>
      </c>
    </row>
    <row r="6" spans="1:55" ht="25.15" customHeight="1" x14ac:dyDescent="0.2">
      <c r="A6" s="22" t="s">
        <v>11</v>
      </c>
      <c r="B6" s="23" t="s">
        <v>12</v>
      </c>
      <c r="C6" s="11"/>
      <c r="D6" s="78">
        <v>74.426539434677665</v>
      </c>
      <c r="E6" s="78">
        <v>34.644777056476244</v>
      </c>
      <c r="F6" s="78">
        <v>50.110785690255852</v>
      </c>
      <c r="G6" s="78">
        <v>287.51928697907937</v>
      </c>
      <c r="H6" s="78">
        <v>-17.927632488122299</v>
      </c>
      <c r="I6" s="78">
        <v>31.85118358557358</v>
      </c>
      <c r="J6" s="78">
        <v>6.6899844011065994</v>
      </c>
      <c r="K6" s="78">
        <v>-11.870182357301246</v>
      </c>
      <c r="L6" s="78">
        <v>55.622854477441052</v>
      </c>
      <c r="M6" s="78">
        <v>71.749509167974679</v>
      </c>
      <c r="N6" s="78">
        <v>10.163528669570795</v>
      </c>
      <c r="O6" s="78">
        <v>-33.500028931782978</v>
      </c>
      <c r="P6" s="78">
        <v>-38.751271572229939</v>
      </c>
      <c r="Q6" s="78">
        <v>-16.16538568518898</v>
      </c>
      <c r="R6" s="78">
        <v>-26.262408909618884</v>
      </c>
      <c r="S6" s="78">
        <v>-30.0818116383914</v>
      </c>
      <c r="T6" s="78">
        <v>3.314536725073765</v>
      </c>
      <c r="U6" s="78">
        <v>-2.5271558659808875</v>
      </c>
      <c r="V6" s="78">
        <v>34.993212708818135</v>
      </c>
      <c r="W6" s="78">
        <v>64.031519723734107</v>
      </c>
      <c r="X6" s="78">
        <v>13.080506719679377</v>
      </c>
      <c r="Y6" s="78">
        <v>11.369219335819068</v>
      </c>
      <c r="Z6" s="78">
        <v>-15.366051160481035</v>
      </c>
      <c r="AA6" s="78">
        <v>-0.42880473543505104</v>
      </c>
      <c r="AB6" s="78">
        <v>11.297494572509862</v>
      </c>
      <c r="AC6" s="78">
        <v>22.070745517681985</v>
      </c>
      <c r="AD6" s="78">
        <v>0.34165988948828385</v>
      </c>
      <c r="AE6" s="78">
        <v>-35.170599626209494</v>
      </c>
      <c r="AF6" s="78">
        <v>33.186889402921253</v>
      </c>
      <c r="AG6" s="78">
        <v>49.571732814696873</v>
      </c>
      <c r="AH6" s="78">
        <v>-12.27765039504699</v>
      </c>
      <c r="AI6" s="78">
        <v>2.9278101812232364</v>
      </c>
      <c r="AJ6" s="78">
        <v>24.149702889449159</v>
      </c>
      <c r="AK6" s="78">
        <v>30.870428528967068</v>
      </c>
      <c r="AL6" s="78">
        <v>48.576058298221454</v>
      </c>
      <c r="AM6" s="78">
        <v>17.13619377633762</v>
      </c>
      <c r="AN6" s="78">
        <v>9.6821569365123992</v>
      </c>
      <c r="AO6" s="78">
        <v>39.929478743160303</v>
      </c>
      <c r="AP6" s="78">
        <v>-40.795031752133163</v>
      </c>
      <c r="AQ6" s="78">
        <v>34.909193509497584</v>
      </c>
      <c r="AR6" s="78">
        <v>48.055011847739934</v>
      </c>
      <c r="AS6" s="78">
        <v>7.8918577038554076</v>
      </c>
      <c r="AT6" s="78">
        <v>-5.996419719731378</v>
      </c>
      <c r="AU6" s="78">
        <v>-8.3389288491946019</v>
      </c>
      <c r="AV6" s="78">
        <v>-46.867482003606341</v>
      </c>
      <c r="AW6" s="78">
        <v>-11.148777367292539</v>
      </c>
      <c r="AX6" s="78">
        <v>22.879469649132432</v>
      </c>
      <c r="AY6" s="78">
        <v>48.288174546580223</v>
      </c>
      <c r="AZ6" s="78">
        <v>-12.014947548855972</v>
      </c>
      <c r="BA6" s="78">
        <v>-37.374095716362824</v>
      </c>
      <c r="BB6" s="78">
        <v>49.599385975178336</v>
      </c>
      <c r="BC6" s="78">
        <v>71.206842337813413</v>
      </c>
    </row>
    <row r="7" spans="1:55" s="26" customFormat="1" ht="20.25" customHeight="1" x14ac:dyDescent="0.2">
      <c r="A7" s="24"/>
      <c r="B7" s="24" t="s">
        <v>13</v>
      </c>
      <c r="C7" s="25" t="s">
        <v>14</v>
      </c>
      <c r="D7" s="84">
        <v>74.777163524254007</v>
      </c>
      <c r="E7" s="84">
        <v>34.645118157123648</v>
      </c>
      <c r="F7" s="84">
        <v>50.081826220162498</v>
      </c>
      <c r="G7" s="84">
        <v>288.32874064135223</v>
      </c>
      <c r="H7" s="84">
        <v>-18.127110787096342</v>
      </c>
      <c r="I7" s="84">
        <v>31.676264941194233</v>
      </c>
      <c r="J7" s="84">
        <v>6.5283154771395289</v>
      </c>
      <c r="K7" s="84">
        <v>-12.063767600910197</v>
      </c>
      <c r="L7" s="84">
        <v>55.978077847581517</v>
      </c>
      <c r="M7" s="84">
        <v>72.076956953566565</v>
      </c>
      <c r="N7" s="84">
        <v>10.118623592849204</v>
      </c>
      <c r="O7" s="84">
        <v>-33.67132503228558</v>
      </c>
      <c r="P7" s="84">
        <v>-39.042909329001397</v>
      </c>
      <c r="Q7" s="84">
        <v>-16.383558447775187</v>
      </c>
      <c r="R7" s="84">
        <v>-26.626105555816366</v>
      </c>
      <c r="S7" s="84">
        <v>-30.638003733375939</v>
      </c>
      <c r="T7" s="84">
        <v>3.4670293985025893</v>
      </c>
      <c r="U7" s="84">
        <v>-2.6542772021121834</v>
      </c>
      <c r="V7" s="84">
        <v>35.907499145026691</v>
      </c>
      <c r="W7" s="84">
        <v>65.415745359863706</v>
      </c>
      <c r="X7" s="84">
        <v>13.21252679920957</v>
      </c>
      <c r="Y7" s="84">
        <v>11.459742501819179</v>
      </c>
      <c r="Z7" s="84">
        <v>-15.580076216284127</v>
      </c>
      <c r="AA7" s="84">
        <v>-0.49612524739033859</v>
      </c>
      <c r="AB7" s="84">
        <v>11.452060303390724</v>
      </c>
      <c r="AC7" s="84">
        <v>22.32014164179914</v>
      </c>
      <c r="AD7" s="84">
        <v>0.27420989512192762</v>
      </c>
      <c r="AE7" s="84">
        <v>-35.609659187182842</v>
      </c>
      <c r="AF7" s="84">
        <v>33.736513067548202</v>
      </c>
      <c r="AG7" s="84">
        <v>50.225425809507612</v>
      </c>
      <c r="AH7" s="84">
        <v>-12.432992286019328</v>
      </c>
      <c r="AI7" s="84">
        <v>2.927802094416009</v>
      </c>
      <c r="AJ7" s="84">
        <v>24.402143783990127</v>
      </c>
      <c r="AK7" s="84">
        <v>30.975273555204126</v>
      </c>
      <c r="AL7" s="84">
        <v>48.854265043533076</v>
      </c>
      <c r="AM7" s="84">
        <v>17.139267877636911</v>
      </c>
      <c r="AN7" s="84">
        <v>9.6215941936159624</v>
      </c>
      <c r="AO7" s="84">
        <v>40.095179595317376</v>
      </c>
      <c r="AP7" s="84">
        <v>-41.131206839450307</v>
      </c>
      <c r="AQ7" s="84">
        <v>35.177999245079093</v>
      </c>
      <c r="AR7" s="84">
        <v>48.448044536804758</v>
      </c>
      <c r="AS7" s="84">
        <v>7.8997080740393244</v>
      </c>
      <c r="AT7" s="84">
        <v>-6.0812474943976724</v>
      </c>
      <c r="AU7" s="84">
        <v>-8.4560277927332237</v>
      </c>
      <c r="AV7" s="84">
        <v>-47.360394297719729</v>
      </c>
      <c r="AW7" s="84">
        <v>-11.3335058737933</v>
      </c>
      <c r="AX7" s="84">
        <v>23.250804158267727</v>
      </c>
      <c r="AY7" s="84">
        <v>49.040712427338576</v>
      </c>
      <c r="AZ7" s="84">
        <v>-12.266423372219194</v>
      </c>
      <c r="BA7" s="84">
        <v>-37.983744592844246</v>
      </c>
      <c r="BB7" s="84">
        <v>50.716977175172332</v>
      </c>
      <c r="BC7" s="84">
        <v>72.444213368979518</v>
      </c>
    </row>
    <row r="8" spans="1:55" s="26" customFormat="1" ht="20.25" customHeight="1" x14ac:dyDescent="0.2">
      <c r="A8" s="24"/>
      <c r="B8" s="24" t="s">
        <v>15</v>
      </c>
      <c r="C8" s="25" t="s">
        <v>16</v>
      </c>
      <c r="D8" s="84">
        <v>12.245859838255697</v>
      </c>
      <c r="E8" s="84">
        <v>34.550585795106116</v>
      </c>
      <c r="F8" s="84">
        <v>58.113249131531347</v>
      </c>
      <c r="G8" s="84">
        <v>75.202211873373187</v>
      </c>
      <c r="H8" s="84">
        <v>98.043136305809782</v>
      </c>
      <c r="I8" s="84">
        <v>73.891822150029498</v>
      </c>
      <c r="J8" s="84">
        <v>36.113061488892356</v>
      </c>
      <c r="K8" s="84">
        <v>15.703771751279689</v>
      </c>
      <c r="L8" s="84">
        <v>17.168221790149758</v>
      </c>
      <c r="M8" s="84">
        <v>24.560275986238395</v>
      </c>
      <c r="N8" s="84">
        <v>19.103568641375261</v>
      </c>
      <c r="O8" s="84">
        <v>-1.9697731045801703</v>
      </c>
      <c r="P8" s="84">
        <v>-2.4296624182228896</v>
      </c>
      <c r="Q8" s="84">
        <v>0.81033754931401347</v>
      </c>
      <c r="R8" s="84">
        <v>-2.790216101611847</v>
      </c>
      <c r="S8" s="84">
        <v>-2.9879584824608116</v>
      </c>
      <c r="T8" s="84">
        <v>-1.9966415452983739</v>
      </c>
      <c r="U8" s="84">
        <v>2.1471956767249623</v>
      </c>
      <c r="V8" s="84">
        <v>2.9544581743338654</v>
      </c>
      <c r="W8" s="84">
        <v>-6.9157540467301715E-4</v>
      </c>
      <c r="X8" s="84">
        <v>2.9784116428508582</v>
      </c>
      <c r="Y8" s="84">
        <v>3.7540512985210484</v>
      </c>
      <c r="Z8" s="84">
        <v>3.9757692660661519</v>
      </c>
      <c r="AA8" s="84">
        <v>4.5108085667668263</v>
      </c>
      <c r="AB8" s="84">
        <v>0.49963839960290102</v>
      </c>
      <c r="AC8" s="84">
        <v>2.749388365582746</v>
      </c>
      <c r="AD8" s="84">
        <v>6.5624933708261324</v>
      </c>
      <c r="AE8" s="84">
        <v>2.9337867658131955</v>
      </c>
      <c r="AF8" s="84">
        <v>3.3482008931122493</v>
      </c>
      <c r="AG8" s="84">
        <v>3.6482081443504768</v>
      </c>
      <c r="AH8" s="84">
        <v>3.539622767766673</v>
      </c>
      <c r="AI8" s="84">
        <v>2.9285065736640092</v>
      </c>
      <c r="AJ8" s="84">
        <v>2.4109965151168922</v>
      </c>
      <c r="AK8" s="84">
        <v>19.903043479561489</v>
      </c>
      <c r="AL8" s="84">
        <v>16.786680964679675</v>
      </c>
      <c r="AM8" s="84">
        <v>16.688479949542341</v>
      </c>
      <c r="AN8" s="84">
        <v>18.536623280422731</v>
      </c>
      <c r="AO8" s="84">
        <v>17.525499618202559</v>
      </c>
      <c r="AP8" s="84">
        <v>13.387217522605638</v>
      </c>
      <c r="AQ8" s="84">
        <v>12.416002594161142</v>
      </c>
      <c r="AR8" s="84">
        <v>8.5075070780578272</v>
      </c>
      <c r="AS8" s="84">
        <v>6.8111823523015147</v>
      </c>
      <c r="AT8" s="84">
        <v>5.7999053237988392</v>
      </c>
      <c r="AU8" s="84">
        <v>6.1164230980655105</v>
      </c>
      <c r="AV8" s="84">
        <v>5.6244423008110971</v>
      </c>
      <c r="AW8" s="84">
        <v>-1.344739924304676</v>
      </c>
      <c r="AX8" s="84">
        <v>5.1671417109277513</v>
      </c>
      <c r="AY8" s="84">
        <v>6.2205111606490959</v>
      </c>
      <c r="AZ8" s="84">
        <v>7.7098608684669045</v>
      </c>
      <c r="BA8" s="84">
        <v>1.575836156307119</v>
      </c>
      <c r="BB8" s="84">
        <v>6.0055554375476419</v>
      </c>
      <c r="BC8" s="84">
        <v>2.5829177402956418</v>
      </c>
    </row>
    <row r="9" spans="1:55" ht="25.15" customHeight="1" x14ac:dyDescent="0.2">
      <c r="A9" s="22" t="s">
        <v>17</v>
      </c>
      <c r="B9" s="23" t="s">
        <v>18</v>
      </c>
      <c r="C9" s="23"/>
      <c r="D9" s="78">
        <v>9.9229212206269892</v>
      </c>
      <c r="E9" s="78">
        <v>9.033645309163262</v>
      </c>
      <c r="F9" s="78">
        <v>22.027172301795702</v>
      </c>
      <c r="G9" s="78">
        <v>169.38966388791215</v>
      </c>
      <c r="H9" s="78">
        <v>5.0128991417557103</v>
      </c>
      <c r="I9" s="78">
        <v>25.60757523905599</v>
      </c>
      <c r="J9" s="78">
        <v>6.5747642839498326</v>
      </c>
      <c r="K9" s="78">
        <v>9.8596860878635795</v>
      </c>
      <c r="L9" s="78">
        <v>53.458929757321755</v>
      </c>
      <c r="M9" s="78">
        <v>17.472880952795549</v>
      </c>
      <c r="N9" s="78">
        <v>35.194884018743977</v>
      </c>
      <c r="O9" s="78">
        <v>-14.838845679824217</v>
      </c>
      <c r="P9" s="78">
        <v>9.1335132710901377</v>
      </c>
      <c r="Q9" s="78">
        <v>16.393764647639173</v>
      </c>
      <c r="R9" s="78">
        <v>-8.2729847441269015</v>
      </c>
      <c r="S9" s="78">
        <v>-17.38543919236578</v>
      </c>
      <c r="T9" s="78">
        <v>16.910225936681414</v>
      </c>
      <c r="U9" s="78">
        <v>3.2145237804181761</v>
      </c>
      <c r="V9" s="78">
        <v>3.8867732869688894</v>
      </c>
      <c r="W9" s="78">
        <v>20.711073258986843</v>
      </c>
      <c r="X9" s="78">
        <v>12.122400366231204</v>
      </c>
      <c r="Y9" s="78">
        <v>9.6115109104134149</v>
      </c>
      <c r="Z9" s="78">
        <v>-2.3693159586194383</v>
      </c>
      <c r="AA9" s="78">
        <v>4.3729331868670442</v>
      </c>
      <c r="AB9" s="78">
        <v>8.9153532767059858</v>
      </c>
      <c r="AC9" s="78">
        <v>12.997343011314925</v>
      </c>
      <c r="AD9" s="78">
        <v>7.7199766043686537</v>
      </c>
      <c r="AE9" s="78">
        <v>-7.7541729840335876</v>
      </c>
      <c r="AF9" s="78">
        <v>7.6537539611954486</v>
      </c>
      <c r="AG9" s="78">
        <v>8.7318464925204324</v>
      </c>
      <c r="AH9" s="78">
        <v>1.1300302301819443</v>
      </c>
      <c r="AI9" s="78">
        <v>5.9470207775813151</v>
      </c>
      <c r="AJ9" s="78">
        <v>18.852078068532421</v>
      </c>
      <c r="AK9" s="78">
        <v>17.382907703909353</v>
      </c>
      <c r="AL9" s="78">
        <v>17.558249000302538</v>
      </c>
      <c r="AM9" s="78">
        <v>15.626472968419435</v>
      </c>
      <c r="AN9" s="78">
        <v>14.283991651269218</v>
      </c>
      <c r="AO9" s="78">
        <v>12.755331763073684</v>
      </c>
      <c r="AP9" s="78">
        <v>-0.21189796896133828</v>
      </c>
      <c r="AQ9" s="78">
        <v>25.189051284441291</v>
      </c>
      <c r="AR9" s="78">
        <v>17.514297897633014</v>
      </c>
      <c r="AS9" s="78">
        <v>7.3578239063307933</v>
      </c>
      <c r="AT9" s="78">
        <v>3.4255797017481058</v>
      </c>
      <c r="AU9" s="78">
        <v>11.263386992731569</v>
      </c>
      <c r="AV9" s="78">
        <v>3.4707074741588713</v>
      </c>
      <c r="AW9" s="78">
        <v>2.3059922789919511</v>
      </c>
      <c r="AX9" s="78">
        <v>8.1322795632950289</v>
      </c>
      <c r="AY9" s="78">
        <v>11.955011878845426</v>
      </c>
      <c r="AZ9" s="78">
        <v>-1.5811353094166805</v>
      </c>
      <c r="BA9" s="78">
        <v>-11.394112563295181</v>
      </c>
      <c r="BB9" s="78">
        <v>24.413676450481276</v>
      </c>
      <c r="BC9" s="78">
        <v>38.614262890390592</v>
      </c>
    </row>
    <row r="10" spans="1:55" s="26" customFormat="1" ht="20.25" customHeight="1" x14ac:dyDescent="0.2">
      <c r="A10" s="24"/>
      <c r="B10" s="24" t="s">
        <v>13</v>
      </c>
      <c r="C10" s="25" t="s">
        <v>19</v>
      </c>
      <c r="D10" s="84">
        <v>8.5597180411439666</v>
      </c>
      <c r="E10" s="84">
        <v>6.7394535927611514</v>
      </c>
      <c r="F10" s="84">
        <v>25.29713644967417</v>
      </c>
      <c r="G10" s="84">
        <v>218.28557445781581</v>
      </c>
      <c r="H10" s="84">
        <v>-10.858908863439908</v>
      </c>
      <c r="I10" s="84">
        <v>18.82162154433027</v>
      </c>
      <c r="J10" s="84">
        <v>-9.4324024384979737</v>
      </c>
      <c r="K10" s="84">
        <v>-6.4397741041987615</v>
      </c>
      <c r="L10" s="84">
        <v>85.190052639202776</v>
      </c>
      <c r="M10" s="84">
        <v>13.688311646286522</v>
      </c>
      <c r="N10" s="84">
        <v>43.050611130177799</v>
      </c>
      <c r="O10" s="84">
        <v>-37.122057733530823</v>
      </c>
      <c r="P10" s="84">
        <v>8.6990270757720367</v>
      </c>
      <c r="Q10" s="84">
        <v>17.299943470150581</v>
      </c>
      <c r="R10" s="84">
        <v>-26.713368107557841</v>
      </c>
      <c r="S10" s="84">
        <v>-43.808621595363661</v>
      </c>
      <c r="T10" s="84">
        <v>71.261220183704211</v>
      </c>
      <c r="U10" s="84">
        <v>-2.467510771493167</v>
      </c>
      <c r="V10" s="84">
        <v>-3.014796436218063</v>
      </c>
      <c r="W10" s="84">
        <v>55.986237809927786</v>
      </c>
      <c r="X10" s="84">
        <v>15.320183400088354</v>
      </c>
      <c r="Y10" s="84">
        <v>12.440641851977404</v>
      </c>
      <c r="Z10" s="84">
        <v>-16.047120173571074</v>
      </c>
      <c r="AA10" s="84">
        <v>-1.108679792836071</v>
      </c>
      <c r="AB10" s="84">
        <v>8.8774507935683005</v>
      </c>
      <c r="AC10" s="84">
        <v>11.023720177553955</v>
      </c>
      <c r="AD10" s="84">
        <v>5.3727318182218937</v>
      </c>
      <c r="AE10" s="84">
        <v>-22.430632658071175</v>
      </c>
      <c r="AF10" s="84">
        <v>15.381978328060768</v>
      </c>
      <c r="AG10" s="84">
        <v>16.985834282772188</v>
      </c>
      <c r="AH10" s="84">
        <v>-8.3865974606931388</v>
      </c>
      <c r="AI10" s="84">
        <v>6.0695708898680323</v>
      </c>
      <c r="AJ10" s="84">
        <v>46.288977977244258</v>
      </c>
      <c r="AK10" s="84">
        <v>10.187796004143635</v>
      </c>
      <c r="AL10" s="84">
        <v>22.042110814655189</v>
      </c>
      <c r="AM10" s="84">
        <v>11.077015127895649</v>
      </c>
      <c r="AN10" s="84">
        <v>6.7256936783453227</v>
      </c>
      <c r="AO10" s="84">
        <v>-1.7440271619146586</v>
      </c>
      <c r="AP10" s="84">
        <v>2.0300270024368814</v>
      </c>
      <c r="AQ10" s="84">
        <v>36.302609657557127</v>
      </c>
      <c r="AR10" s="84">
        <v>2.4277475870486853</v>
      </c>
      <c r="AS10" s="84">
        <v>6.79989310319678</v>
      </c>
      <c r="AT10" s="84">
        <v>-10.275228609096359</v>
      </c>
      <c r="AU10" s="84">
        <v>15.382753393326908</v>
      </c>
      <c r="AV10" s="84">
        <v>-11.382621137915578</v>
      </c>
      <c r="AW10" s="84">
        <v>3.8363143261787229</v>
      </c>
      <c r="AX10" s="84">
        <v>27.761928775792271</v>
      </c>
      <c r="AY10" s="84">
        <v>41.779447452168966</v>
      </c>
      <c r="AZ10" s="84">
        <v>-8.9868850094409396</v>
      </c>
      <c r="BA10" s="84">
        <v>-23.893248773938694</v>
      </c>
      <c r="BB10" s="84">
        <v>62.057511454987491</v>
      </c>
      <c r="BC10" s="84">
        <v>89.054408175640134</v>
      </c>
    </row>
    <row r="11" spans="1:55" s="26" customFormat="1" ht="20.25" customHeight="1" x14ac:dyDescent="0.2">
      <c r="A11" s="24"/>
      <c r="B11" s="24" t="s">
        <v>15</v>
      </c>
      <c r="C11" s="25" t="s">
        <v>20</v>
      </c>
      <c r="D11" s="84">
        <v>12.826256492045445</v>
      </c>
      <c r="E11" s="84">
        <v>13.735019675921592</v>
      </c>
      <c r="F11" s="84">
        <v>15.738356318898482</v>
      </c>
      <c r="G11" s="84">
        <v>67.586266962704656</v>
      </c>
      <c r="H11" s="84">
        <v>67.774593755337435</v>
      </c>
      <c r="I11" s="84">
        <v>39.864665585413803</v>
      </c>
      <c r="J11" s="84">
        <v>35.145534070648409</v>
      </c>
      <c r="K11" s="84">
        <v>29.355970144337192</v>
      </c>
      <c r="L11" s="84">
        <v>26.007254836576664</v>
      </c>
      <c r="M11" s="84">
        <v>22.284840572204459</v>
      </c>
      <c r="N11" s="84">
        <v>25.908746831691715</v>
      </c>
      <c r="O11" s="84">
        <v>15.087956705169674</v>
      </c>
      <c r="P11" s="84">
        <v>9.4523196086422985</v>
      </c>
      <c r="Q11" s="84">
        <v>15.733427758934312</v>
      </c>
      <c r="R11" s="84">
        <v>5.3464970316445886</v>
      </c>
      <c r="S11" s="84">
        <v>-3.8091705230789898</v>
      </c>
      <c r="T11" s="84">
        <v>0.59703910323598564</v>
      </c>
      <c r="U11" s="84">
        <v>6.1179381577520786</v>
      </c>
      <c r="V11" s="84">
        <v>7.1280308104570906</v>
      </c>
      <c r="W11" s="84">
        <v>5.7129449005139747</v>
      </c>
      <c r="X11" s="84">
        <v>10.1161962183957</v>
      </c>
      <c r="Y11" s="84">
        <v>7.7527081793433439</v>
      </c>
      <c r="Z11" s="84">
        <v>7.0082852097162203</v>
      </c>
      <c r="AA11" s="84">
        <v>7.3214386617803484</v>
      </c>
      <c r="AB11" s="84">
        <v>8.9341392162798599</v>
      </c>
      <c r="AC11" s="84">
        <v>13.975037927295048</v>
      </c>
      <c r="AD11" s="84">
        <v>8.8526471549461832</v>
      </c>
      <c r="AE11" s="84">
        <v>-0.89841029746774836</v>
      </c>
      <c r="AF11" s="84">
        <v>4.8280684765234128</v>
      </c>
      <c r="AG11" s="84">
        <v>5.4100859804919139</v>
      </c>
      <c r="AH11" s="84">
        <v>5.3805171507809177</v>
      </c>
      <c r="AI11" s="84">
        <v>5.8994360041145768</v>
      </c>
      <c r="AJ11" s="84">
        <v>8.1815356572723488</v>
      </c>
      <c r="AK11" s="84">
        <v>21.16687576112237</v>
      </c>
      <c r="AL11" s="84">
        <v>15.413819725678962</v>
      </c>
      <c r="AM11" s="84">
        <v>17.927231537331096</v>
      </c>
      <c r="AN11" s="84">
        <v>17.884348187986674</v>
      </c>
      <c r="AO11" s="84">
        <v>19.008255638843934</v>
      </c>
      <c r="AP11" s="84">
        <v>-1.0101449514774146</v>
      </c>
      <c r="AQ11" s="84">
        <v>21.110493127235316</v>
      </c>
      <c r="AR11" s="84">
        <v>23.745414357725252</v>
      </c>
      <c r="AS11" s="84">
        <v>7.5485652205351528</v>
      </c>
      <c r="AT11" s="84">
        <v>8.0769061222642762</v>
      </c>
      <c r="AU11" s="84">
        <v>10.102364837120888</v>
      </c>
      <c r="AV11" s="84">
        <v>7.8578134527824943</v>
      </c>
      <c r="AW11" s="84">
        <v>1.9346242951352224</v>
      </c>
      <c r="AX11" s="84">
        <v>3.2798224989810905</v>
      </c>
      <c r="AY11" s="84">
        <v>2.8347486575318896</v>
      </c>
      <c r="AZ11" s="84">
        <v>1.5411857445683381</v>
      </c>
      <c r="BA11" s="84">
        <v>-6.6707609440827582</v>
      </c>
      <c r="BB11" s="84">
        <v>12.813366432665248</v>
      </c>
      <c r="BC11" s="84">
        <v>16.285705238654558</v>
      </c>
    </row>
    <row r="12" spans="1:55" ht="25.15" customHeight="1" x14ac:dyDescent="0.2">
      <c r="A12" s="22" t="s">
        <v>21</v>
      </c>
      <c r="B12" s="23" t="s">
        <v>22</v>
      </c>
      <c r="C12" s="11"/>
      <c r="D12" s="78">
        <v>6.5519295365257193</v>
      </c>
      <c r="E12" s="78">
        <v>3.23778818479677</v>
      </c>
      <c r="F12" s="78">
        <v>4.3854143863722328</v>
      </c>
      <c r="G12" s="78">
        <v>-17.535710539473016</v>
      </c>
      <c r="H12" s="78">
        <v>-35.241439035394805</v>
      </c>
      <c r="I12" s="78">
        <v>-15.704805446667791</v>
      </c>
      <c r="J12" s="78">
        <v>18.329600013739466</v>
      </c>
      <c r="K12" s="78">
        <v>29.812109413858934</v>
      </c>
      <c r="L12" s="78">
        <v>13.636811734864906</v>
      </c>
      <c r="M12" s="78">
        <v>34.522667477652362</v>
      </c>
      <c r="N12" s="78">
        <v>26.982798737258378</v>
      </c>
      <c r="O12" s="78">
        <v>-70.442458256474907</v>
      </c>
      <c r="P12" s="78">
        <v>42.346433219327508</v>
      </c>
      <c r="Q12" s="78">
        <v>-46.563862149220149</v>
      </c>
      <c r="R12" s="78">
        <v>186.71076464933105</v>
      </c>
      <c r="S12" s="78">
        <v>76.337280030526671</v>
      </c>
      <c r="T12" s="78">
        <v>30.815422525948918</v>
      </c>
      <c r="U12" s="78">
        <v>6.1076029681411654</v>
      </c>
      <c r="V12" s="78">
        <v>3.8966396954918707</v>
      </c>
      <c r="W12" s="78">
        <v>50.641244518315631</v>
      </c>
      <c r="X12" s="78">
        <v>4.1019392373193568</v>
      </c>
      <c r="Y12" s="78">
        <v>-11.860028002015426</v>
      </c>
      <c r="Z12" s="78">
        <v>3.9020952111135756</v>
      </c>
      <c r="AA12" s="78">
        <v>2.5132922752479629</v>
      </c>
      <c r="AB12" s="78">
        <v>3.293786604369032</v>
      </c>
      <c r="AC12" s="78">
        <v>-1.5355143865301812</v>
      </c>
      <c r="AD12" s="78">
        <v>10.819847046762973</v>
      </c>
      <c r="AE12" s="78">
        <v>7.4302302402239349</v>
      </c>
      <c r="AF12" s="78">
        <v>-5.5412785570377707</v>
      </c>
      <c r="AG12" s="78">
        <v>14.642581684031413</v>
      </c>
      <c r="AH12" s="78">
        <v>4.3475221247372104</v>
      </c>
      <c r="AI12" s="78">
        <v>1.007671800950007</v>
      </c>
      <c r="AJ12" s="78">
        <v>8.9413971861452808</v>
      </c>
      <c r="AK12" s="78">
        <v>10.262367936528108</v>
      </c>
      <c r="AL12" s="78">
        <v>4.8438337562532183</v>
      </c>
      <c r="AM12" s="78">
        <v>4.9164779001712731</v>
      </c>
      <c r="AN12" s="78">
        <v>5.2648228894270943</v>
      </c>
      <c r="AO12" s="78">
        <v>-1.7256083036734537</v>
      </c>
      <c r="AP12" s="78">
        <v>16.91262278387255</v>
      </c>
      <c r="AQ12" s="78">
        <v>21.442498173249945</v>
      </c>
      <c r="AR12" s="78">
        <v>10.939385941607568</v>
      </c>
      <c r="AS12" s="78">
        <v>6.2785333695510417</v>
      </c>
      <c r="AT12" s="78">
        <v>1.6435730059036047</v>
      </c>
      <c r="AU12" s="78">
        <v>5.6503000944835549</v>
      </c>
      <c r="AV12" s="78">
        <v>10.360102455013134</v>
      </c>
      <c r="AW12" s="78">
        <v>5.659618102610068</v>
      </c>
      <c r="AX12" s="78">
        <v>5.0872293192265658</v>
      </c>
      <c r="AY12" s="78">
        <v>11.152037261925614</v>
      </c>
      <c r="AZ12" s="78">
        <v>2.3216658806860266</v>
      </c>
      <c r="BA12" s="78">
        <v>-4.9054856380227818</v>
      </c>
      <c r="BB12" s="78">
        <v>2.6972479331879242</v>
      </c>
      <c r="BC12" s="78">
        <v>1.9886362855372113</v>
      </c>
    </row>
    <row r="13" spans="1:55" ht="25.15" customHeight="1" x14ac:dyDescent="0.2">
      <c r="A13" s="22" t="s">
        <v>23</v>
      </c>
      <c r="B13" s="23" t="s">
        <v>24</v>
      </c>
      <c r="C13" s="11"/>
      <c r="D13" s="78">
        <v>11.210559958854518</v>
      </c>
      <c r="E13" s="78">
        <v>35.907205518574727</v>
      </c>
      <c r="F13" s="78">
        <v>59.237203450610252</v>
      </c>
      <c r="G13" s="78">
        <v>118.8960107044295</v>
      </c>
      <c r="H13" s="78">
        <v>137.924757562157</v>
      </c>
      <c r="I13" s="78">
        <v>77.887878366355437</v>
      </c>
      <c r="J13" s="78">
        <v>33.697558434465435</v>
      </c>
      <c r="K13" s="78">
        <v>14.143311333980407</v>
      </c>
      <c r="L13" s="78">
        <v>17.607337181200762</v>
      </c>
      <c r="M13" s="78">
        <v>22.984469603072895</v>
      </c>
      <c r="N13" s="78">
        <v>20.055022094157991</v>
      </c>
      <c r="O13" s="78">
        <v>-0.3399266248043773</v>
      </c>
      <c r="P13" s="78">
        <v>-8.8705964478830595</v>
      </c>
      <c r="Q13" s="78">
        <v>-14.710130227182063</v>
      </c>
      <c r="R13" s="78">
        <v>-14.164188346744979</v>
      </c>
      <c r="S13" s="78">
        <v>-13.169894129533958</v>
      </c>
      <c r="T13" s="78">
        <v>-2.679559937843436</v>
      </c>
      <c r="U13" s="78">
        <v>-3.9806931028688552</v>
      </c>
      <c r="V13" s="78">
        <v>1.3127816332727491</v>
      </c>
      <c r="W13" s="78">
        <v>2.8623497723271782</v>
      </c>
      <c r="X13" s="78">
        <v>7.0445386736129052</v>
      </c>
      <c r="Y13" s="78">
        <v>7.3982880105347277</v>
      </c>
      <c r="Z13" s="78">
        <v>5.4413958761991381</v>
      </c>
      <c r="AA13" s="78">
        <v>3.467798664446704</v>
      </c>
      <c r="AB13" s="78">
        <v>1.757495253583869</v>
      </c>
      <c r="AC13" s="78">
        <v>7.2886149945363883</v>
      </c>
      <c r="AD13" s="78">
        <v>6.4709371282447137E-2</v>
      </c>
      <c r="AE13" s="78">
        <v>3.1499322336337769</v>
      </c>
      <c r="AF13" s="78">
        <v>-2.6904517494447049</v>
      </c>
      <c r="AG13" s="78">
        <v>5.6185601368054847</v>
      </c>
      <c r="AH13" s="78">
        <v>4.3422979799604349</v>
      </c>
      <c r="AI13" s="78">
        <v>2.8492564654043093</v>
      </c>
      <c r="AJ13" s="78">
        <v>5.8063942192493272</v>
      </c>
      <c r="AK13" s="78">
        <v>15.000307685905256</v>
      </c>
      <c r="AL13" s="78">
        <v>9.1794424791560516</v>
      </c>
      <c r="AM13" s="78">
        <v>10.767020568545377</v>
      </c>
      <c r="AN13" s="78">
        <v>15.690242640228831</v>
      </c>
      <c r="AO13" s="78">
        <v>7.162092540581682</v>
      </c>
      <c r="AP13" s="78">
        <v>1.4007044601965077</v>
      </c>
      <c r="AQ13" s="78">
        <v>12.845998025111371</v>
      </c>
      <c r="AR13" s="78">
        <v>20.919745472968799</v>
      </c>
      <c r="AS13" s="78">
        <v>10.724392312215002</v>
      </c>
      <c r="AT13" s="78">
        <v>13.516248528665571</v>
      </c>
      <c r="AU13" s="78">
        <v>13.547534358031797</v>
      </c>
      <c r="AV13" s="78">
        <v>6.3838821578259939</v>
      </c>
      <c r="AW13" s="78">
        <v>-2.2624768052509268</v>
      </c>
      <c r="AX13" s="78">
        <v>-3.2781369917705092</v>
      </c>
      <c r="AY13" s="78">
        <v>-5.7369336858526765</v>
      </c>
      <c r="AZ13" s="78">
        <v>7.0834691914699874</v>
      </c>
      <c r="BA13" s="78">
        <v>3.4832952341248102</v>
      </c>
      <c r="BB13" s="78">
        <v>5.8890522995743879</v>
      </c>
      <c r="BC13" s="78">
        <v>13.1273097543055</v>
      </c>
    </row>
    <row r="14" spans="1:55" ht="25.15" customHeight="1" x14ac:dyDescent="0.2">
      <c r="A14" s="22" t="s">
        <v>25</v>
      </c>
      <c r="B14" s="23" t="s">
        <v>26</v>
      </c>
      <c r="C14" s="11"/>
      <c r="D14" s="78">
        <v>7.7654406385522208</v>
      </c>
      <c r="E14" s="78">
        <v>20.325571143761195</v>
      </c>
      <c r="F14" s="78">
        <v>42.87213855130517</v>
      </c>
      <c r="G14" s="78">
        <v>58.947194625667919</v>
      </c>
      <c r="H14" s="78">
        <v>61.983036007662292</v>
      </c>
      <c r="I14" s="78">
        <v>47.435014416634687</v>
      </c>
      <c r="J14" s="78">
        <v>34.568035321875215</v>
      </c>
      <c r="K14" s="78">
        <v>25.436705159875601</v>
      </c>
      <c r="L14" s="78">
        <v>27.645817369443293</v>
      </c>
      <c r="M14" s="78">
        <v>26.079210638537347</v>
      </c>
      <c r="N14" s="78">
        <v>23.487263954756159</v>
      </c>
      <c r="O14" s="78">
        <v>11.246057113755256</v>
      </c>
      <c r="P14" s="78">
        <v>4.3447349771651886</v>
      </c>
      <c r="Q14" s="78">
        <v>0.21713898487514882</v>
      </c>
      <c r="R14" s="78">
        <v>-0.47997683382135392</v>
      </c>
      <c r="S14" s="78">
        <v>-5.0939294735018734</v>
      </c>
      <c r="T14" s="78">
        <v>-5.4988966567970863</v>
      </c>
      <c r="U14" s="78">
        <v>-4.1331303372498951</v>
      </c>
      <c r="V14" s="78">
        <v>-3.2625457588595737</v>
      </c>
      <c r="W14" s="78">
        <v>5.3832550878772309</v>
      </c>
      <c r="X14" s="78">
        <v>8.9020195674523137</v>
      </c>
      <c r="Y14" s="78">
        <v>5.5841135523983354</v>
      </c>
      <c r="Z14" s="78">
        <v>3.2038151144871705</v>
      </c>
      <c r="AA14" s="78">
        <v>0.4720010987033163</v>
      </c>
      <c r="AB14" s="78">
        <v>2.0770686127545872</v>
      </c>
      <c r="AC14" s="78">
        <v>4.6404127721459787</v>
      </c>
      <c r="AD14" s="78">
        <v>5.6338925274238392</v>
      </c>
      <c r="AE14" s="78">
        <v>9.7359029539702249</v>
      </c>
      <c r="AF14" s="78">
        <v>10.674307828755246</v>
      </c>
      <c r="AG14" s="78">
        <v>3.6763928978596425</v>
      </c>
      <c r="AH14" s="78">
        <v>3.7746571668631361</v>
      </c>
      <c r="AI14" s="78">
        <v>4.2986228890934228</v>
      </c>
      <c r="AJ14" s="78">
        <v>3.0763377800558942</v>
      </c>
      <c r="AK14" s="78">
        <v>26.602361914326394</v>
      </c>
      <c r="AL14" s="78">
        <v>16.900729432756222</v>
      </c>
      <c r="AM14" s="78">
        <v>17.900471573062092</v>
      </c>
      <c r="AN14" s="78">
        <v>23.033367424185201</v>
      </c>
      <c r="AO14" s="78">
        <v>20.838134508769301</v>
      </c>
      <c r="AP14" s="78">
        <v>11.704625230280612</v>
      </c>
      <c r="AQ14" s="78">
        <v>18.962028165127506</v>
      </c>
      <c r="AR14" s="78">
        <v>18.463671684389226</v>
      </c>
      <c r="AS14" s="78">
        <v>10.807810777407937</v>
      </c>
      <c r="AT14" s="78">
        <v>10.540525494075226</v>
      </c>
      <c r="AU14" s="78">
        <v>11.038734334449913</v>
      </c>
      <c r="AV14" s="78">
        <v>5.2666622266932279</v>
      </c>
      <c r="AW14" s="78">
        <v>0.43135071954141324</v>
      </c>
      <c r="AX14" s="78">
        <v>0.59196491669462148</v>
      </c>
      <c r="AY14" s="78">
        <v>-0.74596401642740773</v>
      </c>
      <c r="AZ14" s="78">
        <v>7.7834998102594284</v>
      </c>
      <c r="BA14" s="78">
        <v>-9.3164124576449012</v>
      </c>
      <c r="BB14" s="78">
        <v>14.852194965909064</v>
      </c>
      <c r="BC14" s="78">
        <v>9.193898419490381</v>
      </c>
    </row>
    <row r="15" spans="1:55" ht="25.15" customHeight="1" x14ac:dyDescent="0.2">
      <c r="A15" s="22" t="s">
        <v>27</v>
      </c>
      <c r="B15" s="23" t="s">
        <v>28</v>
      </c>
      <c r="C15" s="11"/>
      <c r="D15" s="78">
        <v>14.423947684688869</v>
      </c>
      <c r="E15" s="78">
        <v>18.554380094849094</v>
      </c>
      <c r="F15" s="78">
        <v>32.568851333006762</v>
      </c>
      <c r="G15" s="78">
        <v>5.8862704500094907</v>
      </c>
      <c r="H15" s="78">
        <v>23.897664316942155</v>
      </c>
      <c r="I15" s="78">
        <v>73.550709330735941</v>
      </c>
      <c r="J15" s="78">
        <v>55.170558801635281</v>
      </c>
      <c r="K15" s="78">
        <v>35.543124392268339</v>
      </c>
      <c r="L15" s="78">
        <v>25.473441695350246</v>
      </c>
      <c r="M15" s="78">
        <v>14.288850124500783</v>
      </c>
      <c r="N15" s="78">
        <v>16.627302202805126</v>
      </c>
      <c r="O15" s="78">
        <v>10.205277281337246</v>
      </c>
      <c r="P15" s="78">
        <v>5.4473615920786074</v>
      </c>
      <c r="Q15" s="78">
        <v>2.7215648483081907</v>
      </c>
      <c r="R15" s="78">
        <v>-0.50292446623538467</v>
      </c>
      <c r="S15" s="78">
        <v>-4.4017758541965577</v>
      </c>
      <c r="T15" s="78">
        <v>-3.4069673128630455</v>
      </c>
      <c r="U15" s="78">
        <v>3.2813854453425506</v>
      </c>
      <c r="V15" s="78">
        <v>1.3236595534067135</v>
      </c>
      <c r="W15" s="78">
        <v>8.4063096873639296</v>
      </c>
      <c r="X15" s="78">
        <v>9.036150475777859</v>
      </c>
      <c r="Y15" s="78">
        <v>5.6719878585344929</v>
      </c>
      <c r="Z15" s="78">
        <v>3.925766175212857</v>
      </c>
      <c r="AA15" s="78">
        <v>2.6259129339530034</v>
      </c>
      <c r="AB15" s="78">
        <v>1.7171598583473724</v>
      </c>
      <c r="AC15" s="78">
        <v>2.0466016558162892</v>
      </c>
      <c r="AD15" s="78">
        <v>4.2501820404906994</v>
      </c>
      <c r="AE15" s="78">
        <v>3.0872981603886558</v>
      </c>
      <c r="AF15" s="78">
        <v>2.3589520531349706</v>
      </c>
      <c r="AG15" s="78">
        <v>4.5116248871089226</v>
      </c>
      <c r="AH15" s="78">
        <v>3.5104258873661252</v>
      </c>
      <c r="AI15" s="78">
        <v>3.4830774712518036</v>
      </c>
      <c r="AJ15" s="78">
        <v>4.8475180428112452</v>
      </c>
      <c r="AK15" s="78">
        <v>18.664640755527984</v>
      </c>
      <c r="AL15" s="78">
        <v>12.670510244446504</v>
      </c>
      <c r="AM15" s="78">
        <v>15.853167652857096</v>
      </c>
      <c r="AN15" s="78">
        <v>21.45205652652642</v>
      </c>
      <c r="AO15" s="78">
        <v>26.912132458396016</v>
      </c>
      <c r="AP15" s="78">
        <v>14.50443538746498</v>
      </c>
      <c r="AQ15" s="78">
        <v>14.049185887942969</v>
      </c>
      <c r="AR15" s="78">
        <v>15.91549624624345</v>
      </c>
      <c r="AS15" s="78">
        <v>7.8212950508841317</v>
      </c>
      <c r="AT15" s="78">
        <v>8.0584952248574382</v>
      </c>
      <c r="AU15" s="78">
        <v>7.8501636245888733</v>
      </c>
      <c r="AV15" s="78">
        <v>7.4093216177138146</v>
      </c>
      <c r="AW15" s="78">
        <v>3.527829645141864</v>
      </c>
      <c r="AX15" s="78">
        <v>2.9580371753291672</v>
      </c>
      <c r="AY15" s="78">
        <v>0.56962724502361084</v>
      </c>
      <c r="AZ15" s="78">
        <v>6.2052264752544346</v>
      </c>
      <c r="BA15" s="78">
        <v>-7.2856781488867739</v>
      </c>
      <c r="BB15" s="78">
        <v>3.8180945509153332</v>
      </c>
      <c r="BC15" s="78">
        <v>5.9828815659230372</v>
      </c>
    </row>
    <row r="16" spans="1:55" ht="25.15" customHeight="1" x14ac:dyDescent="0.2">
      <c r="A16" s="22" t="s">
        <v>29</v>
      </c>
      <c r="B16" s="23" t="s">
        <v>30</v>
      </c>
      <c r="C16" s="11"/>
      <c r="D16" s="78">
        <v>10.002054897494034</v>
      </c>
      <c r="E16" s="78">
        <v>17.100220686788447</v>
      </c>
      <c r="F16" s="78">
        <v>30.094344342563403</v>
      </c>
      <c r="G16" s="78">
        <v>100.65376869634807</v>
      </c>
      <c r="H16" s="78">
        <v>89.991490671853711</v>
      </c>
      <c r="I16" s="78">
        <v>42.661606523762032</v>
      </c>
      <c r="J16" s="78">
        <v>19.676590429968428</v>
      </c>
      <c r="K16" s="78">
        <v>20.709011928089154</v>
      </c>
      <c r="L16" s="78">
        <v>19.269158862077546</v>
      </c>
      <c r="M16" s="78">
        <v>13.92546917631536</v>
      </c>
      <c r="N16" s="78">
        <v>11.401033155898574</v>
      </c>
      <c r="O16" s="78">
        <v>10.19811414094886</v>
      </c>
      <c r="P16" s="78">
        <v>5.5695674479722186</v>
      </c>
      <c r="Q16" s="78">
        <v>-6.2158264198444755</v>
      </c>
      <c r="R16" s="78">
        <v>-15.469772525203368</v>
      </c>
      <c r="S16" s="78">
        <v>-22.345333275658646</v>
      </c>
      <c r="T16" s="78">
        <v>-11.654537882041794</v>
      </c>
      <c r="U16" s="78">
        <v>-0.87249572866645053</v>
      </c>
      <c r="V16" s="78">
        <v>1.4341927719010243</v>
      </c>
      <c r="W16" s="78">
        <v>2.0837497124336153</v>
      </c>
      <c r="X16" s="78">
        <v>4.5136808164447189</v>
      </c>
      <c r="Y16" s="78">
        <v>4.1645187838608138</v>
      </c>
      <c r="Z16" s="78">
        <v>3.1692541420522673</v>
      </c>
      <c r="AA16" s="78">
        <v>4.2230961200327499</v>
      </c>
      <c r="AB16" s="78">
        <v>0.95033702695717182</v>
      </c>
      <c r="AC16" s="78">
        <v>5.2379132364984855</v>
      </c>
      <c r="AD16" s="78">
        <v>3.6745798433068728</v>
      </c>
      <c r="AE16" s="78">
        <v>-1.5071201563975762</v>
      </c>
      <c r="AF16" s="78">
        <v>5.1721945919349679</v>
      </c>
      <c r="AG16" s="78">
        <v>3.0099293776990805</v>
      </c>
      <c r="AH16" s="78">
        <v>3.6651069590922845</v>
      </c>
      <c r="AI16" s="78">
        <v>3.8260051575536664</v>
      </c>
      <c r="AJ16" s="78">
        <v>4.468164738767527</v>
      </c>
      <c r="AK16" s="78">
        <v>11.596502473497665</v>
      </c>
      <c r="AL16" s="78">
        <v>11.196900304652061</v>
      </c>
      <c r="AM16" s="78">
        <v>13.379427134238725</v>
      </c>
      <c r="AN16" s="78">
        <v>12.838436889211152</v>
      </c>
      <c r="AO16" s="78">
        <v>14.217181266519077</v>
      </c>
      <c r="AP16" s="78">
        <v>11.541952314942321</v>
      </c>
      <c r="AQ16" s="78">
        <v>6.8264889694458901</v>
      </c>
      <c r="AR16" s="78">
        <v>7.7391843170985908</v>
      </c>
      <c r="AS16" s="78">
        <v>19.160690594396485</v>
      </c>
      <c r="AT16" s="78">
        <v>16.054131110330204</v>
      </c>
      <c r="AU16" s="78">
        <v>8.5475528113232286</v>
      </c>
      <c r="AV16" s="78">
        <v>5.8697284029008046</v>
      </c>
      <c r="AW16" s="78">
        <v>4.5593569425898011</v>
      </c>
      <c r="AX16" s="78">
        <v>5.4068535221132805</v>
      </c>
      <c r="AY16" s="78">
        <v>1.3897650047244952</v>
      </c>
      <c r="AZ16" s="78">
        <v>3.3353196805750542</v>
      </c>
      <c r="BA16" s="78">
        <v>1.1965140657377304</v>
      </c>
      <c r="BB16" s="78">
        <v>4.9024118752712695</v>
      </c>
      <c r="BC16" s="78">
        <v>9.6267948673235253</v>
      </c>
    </row>
    <row r="17" spans="1:55" s="26" customFormat="1" ht="20.25" customHeight="1" x14ac:dyDescent="0.2">
      <c r="A17" s="24"/>
      <c r="B17" s="24" t="s">
        <v>13</v>
      </c>
      <c r="C17" s="25" t="s">
        <v>31</v>
      </c>
      <c r="D17" s="84">
        <v>10.374529996319581</v>
      </c>
      <c r="E17" s="84">
        <v>17.008462233622652</v>
      </c>
      <c r="F17" s="84">
        <v>29.39092192494482</v>
      </c>
      <c r="G17" s="84">
        <v>99.127616172251294</v>
      </c>
      <c r="H17" s="84">
        <v>89.43317585093709</v>
      </c>
      <c r="I17" s="84">
        <v>42.446639177415392</v>
      </c>
      <c r="J17" s="84">
        <v>18.966326097336378</v>
      </c>
      <c r="K17" s="84">
        <v>20.099393097563635</v>
      </c>
      <c r="L17" s="84">
        <v>18.665404977928674</v>
      </c>
      <c r="M17" s="84">
        <v>11.241694238137029</v>
      </c>
      <c r="N17" s="84">
        <v>6.3455603014253086</v>
      </c>
      <c r="O17" s="84">
        <v>5.6848337331349512</v>
      </c>
      <c r="P17" s="84">
        <v>4.2377705249711255</v>
      </c>
      <c r="Q17" s="84">
        <v>-6.5628417361502187</v>
      </c>
      <c r="R17" s="84">
        <v>-18.932336690318721</v>
      </c>
      <c r="S17" s="84">
        <v>-25.811328581561781</v>
      </c>
      <c r="T17" s="84">
        <v>-18.055126006777883</v>
      </c>
      <c r="U17" s="84">
        <v>-6.8128132221043529</v>
      </c>
      <c r="V17" s="84">
        <v>-0.42298214683881952</v>
      </c>
      <c r="W17" s="84">
        <v>-0.20859468037271256</v>
      </c>
      <c r="X17" s="84">
        <v>5.9842269337625282</v>
      </c>
      <c r="Y17" s="84">
        <v>4.4495847087827229</v>
      </c>
      <c r="Z17" s="84">
        <v>3.4360992390965777</v>
      </c>
      <c r="AA17" s="84">
        <v>3.9157293906616957</v>
      </c>
      <c r="AB17" s="84">
        <v>1.0460636805901231</v>
      </c>
      <c r="AC17" s="84">
        <v>8.7072937530038104</v>
      </c>
      <c r="AD17" s="84">
        <v>2.3260463349450191</v>
      </c>
      <c r="AE17" s="84">
        <v>-4.2197939611173183</v>
      </c>
      <c r="AF17" s="84">
        <v>3.641459437120929</v>
      </c>
      <c r="AG17" s="84">
        <v>2.1163182332399515</v>
      </c>
      <c r="AH17" s="84">
        <v>1.9003514972647224</v>
      </c>
      <c r="AI17" s="84">
        <v>2.3568063591403785</v>
      </c>
      <c r="AJ17" s="84">
        <v>2.3708511966125627</v>
      </c>
      <c r="AK17" s="84">
        <v>8.2537439843709137</v>
      </c>
      <c r="AL17" s="84">
        <v>5.6531453834447234</v>
      </c>
      <c r="AM17" s="84">
        <v>7.2034036468081553</v>
      </c>
      <c r="AN17" s="84">
        <v>9.1221101452767073</v>
      </c>
      <c r="AO17" s="84">
        <v>13.574425012454626</v>
      </c>
      <c r="AP17" s="84">
        <v>13.535916499370359</v>
      </c>
      <c r="AQ17" s="84">
        <v>12.227620247260873</v>
      </c>
      <c r="AR17" s="84">
        <v>10.604255399602039</v>
      </c>
      <c r="AS17" s="84">
        <v>28.595703120556607</v>
      </c>
      <c r="AT17" s="84">
        <v>23.301338903725281</v>
      </c>
      <c r="AU17" s="84">
        <v>9.9546813816669584</v>
      </c>
      <c r="AV17" s="84">
        <v>7.2444322960684389</v>
      </c>
      <c r="AW17" s="84">
        <v>5.2137451813033096</v>
      </c>
      <c r="AX17" s="84">
        <v>5.1700873739598308</v>
      </c>
      <c r="AY17" s="84">
        <v>1.8350980798041263</v>
      </c>
      <c r="AZ17" s="84">
        <v>1.2899743447278382</v>
      </c>
      <c r="BA17" s="84">
        <v>-2.9485491644749118E-2</v>
      </c>
      <c r="BB17" s="84">
        <v>2.2434162338023498</v>
      </c>
      <c r="BC17" s="84">
        <v>2.6394419136108525</v>
      </c>
    </row>
    <row r="18" spans="1:55" s="26" customFormat="1" ht="20.25" customHeight="1" x14ac:dyDescent="0.2">
      <c r="A18" s="24"/>
      <c r="B18" s="24" t="s">
        <v>15</v>
      </c>
      <c r="C18" s="25" t="s">
        <v>32</v>
      </c>
      <c r="D18" s="84">
        <v>7.2410863205857936</v>
      </c>
      <c r="E18" s="84">
        <v>17.800252804790688</v>
      </c>
      <c r="F18" s="84">
        <v>35.424736197273205</v>
      </c>
      <c r="G18" s="84">
        <v>111.70337183512399</v>
      </c>
      <c r="H18" s="84">
        <v>93.7936614258806</v>
      </c>
      <c r="I18" s="84">
        <v>44.092612435145071</v>
      </c>
      <c r="J18" s="84">
        <v>24.350705829638059</v>
      </c>
      <c r="K18" s="84">
        <v>24.547088129539517</v>
      </c>
      <c r="L18" s="84">
        <v>22.934567438635582</v>
      </c>
      <c r="M18" s="84">
        <v>29.652931565034436</v>
      </c>
      <c r="N18" s="84">
        <v>36.820099736871157</v>
      </c>
      <c r="O18" s="84">
        <v>27.8365306559283</v>
      </c>
      <c r="P18" s="84">
        <v>9.8724845257302007</v>
      </c>
      <c r="Q18" s="84">
        <v>-5.1521493865628116</v>
      </c>
      <c r="R18" s="84">
        <v>-5.0141210917639967</v>
      </c>
      <c r="S18" s="84">
        <v>-13.412898656800394</v>
      </c>
      <c r="T18" s="84">
        <v>2.4788458294914051</v>
      </c>
      <c r="U18" s="84">
        <v>9.6162484283737655</v>
      </c>
      <c r="V18" s="84">
        <v>4.2219048145751685</v>
      </c>
      <c r="W18" s="84">
        <v>5.3713202197577488</v>
      </c>
      <c r="X18" s="84">
        <v>2.5163749533315638</v>
      </c>
      <c r="Y18" s="84">
        <v>3.7642430789599217</v>
      </c>
      <c r="Z18" s="84">
        <v>2.7920884804265995</v>
      </c>
      <c r="AA18" s="84">
        <v>4.6602579334773679</v>
      </c>
      <c r="AB18" s="84">
        <v>0.81515538106948782</v>
      </c>
      <c r="AC18" s="84">
        <v>0.32736067637569022</v>
      </c>
      <c r="AD18" s="84">
        <v>5.742717621103921</v>
      </c>
      <c r="AE18" s="84">
        <v>2.5186689984845856</v>
      </c>
      <c r="AF18" s="84">
        <v>7.2945900918413713</v>
      </c>
      <c r="AG18" s="84">
        <v>4.2067540435632509</v>
      </c>
      <c r="AH18" s="84">
        <v>5.9812520920426095</v>
      </c>
      <c r="AI18" s="84">
        <v>5.6799996309025573</v>
      </c>
      <c r="AJ18" s="84">
        <v>7.0315575123141656</v>
      </c>
      <c r="AK18" s="84">
        <v>15.504202916390028</v>
      </c>
      <c r="AL18" s="84">
        <v>17.270769354295439</v>
      </c>
      <c r="AM18" s="84">
        <v>19.47568034391378</v>
      </c>
      <c r="AN18" s="84">
        <v>16.129960774344127</v>
      </c>
      <c r="AO18" s="84">
        <v>14.752112440051036</v>
      </c>
      <c r="AP18" s="84">
        <v>9.8995149845567738</v>
      </c>
      <c r="AQ18" s="84">
        <v>2.2303443903662412</v>
      </c>
      <c r="AR18" s="84">
        <v>5.0627026076293049</v>
      </c>
      <c r="AS18" s="84">
        <v>9.8818304745950059</v>
      </c>
      <c r="AT18" s="84">
        <v>7.713029108238544</v>
      </c>
      <c r="AU18" s="84">
        <v>6.6936538857442827</v>
      </c>
      <c r="AV18" s="84">
        <v>4.003191544802533</v>
      </c>
      <c r="AW18" s="84">
        <v>3.643155479938585</v>
      </c>
      <c r="AX18" s="84">
        <v>5.7433704825665046</v>
      </c>
      <c r="AY18" s="84">
        <v>0.76024231785589791</v>
      </c>
      <c r="AZ18" s="84">
        <v>6.2574619862604237</v>
      </c>
      <c r="BA18" s="84">
        <v>2.8661894837898103</v>
      </c>
      <c r="BB18" s="84">
        <v>8.4217309242164049</v>
      </c>
      <c r="BC18" s="84">
        <v>18.347923894260035</v>
      </c>
    </row>
    <row r="19" spans="1:55" ht="25.15" customHeight="1" x14ac:dyDescent="0.2">
      <c r="A19" s="22" t="s">
        <v>33</v>
      </c>
      <c r="B19" s="23" t="s">
        <v>34</v>
      </c>
      <c r="C19" s="11"/>
      <c r="D19" s="78">
        <v>11.843584746595042</v>
      </c>
      <c r="E19" s="78">
        <v>21.331892629683225</v>
      </c>
      <c r="F19" s="78">
        <v>18.041339919362258</v>
      </c>
      <c r="G19" s="78">
        <v>100.9695555758245</v>
      </c>
      <c r="H19" s="78">
        <v>102.09706710808334</v>
      </c>
      <c r="I19" s="78">
        <v>42.406118345191317</v>
      </c>
      <c r="J19" s="78">
        <v>27.770329346957979</v>
      </c>
      <c r="K19" s="78">
        <v>25.885506139735327</v>
      </c>
      <c r="L19" s="78">
        <v>26.809086724527063</v>
      </c>
      <c r="M19" s="78">
        <v>12.132826516604482</v>
      </c>
      <c r="N19" s="78">
        <v>24.225470643857847</v>
      </c>
      <c r="O19" s="78">
        <v>23.83678204807542</v>
      </c>
      <c r="P19" s="78">
        <v>9.3857182203444012</v>
      </c>
      <c r="Q19" s="78">
        <v>4.4792726888450716</v>
      </c>
      <c r="R19" s="78">
        <v>14.238038487627875</v>
      </c>
      <c r="S19" s="78">
        <v>-4.708166031555578</v>
      </c>
      <c r="T19" s="78">
        <v>-1.1317500539132368</v>
      </c>
      <c r="U19" s="78">
        <v>5.8428214209258726</v>
      </c>
      <c r="V19" s="78">
        <v>2.7496991807873599</v>
      </c>
      <c r="W19" s="78">
        <v>4.9265319136150083</v>
      </c>
      <c r="X19" s="78">
        <v>1.4933513105244884</v>
      </c>
      <c r="Y19" s="78">
        <v>3.5466494273674272</v>
      </c>
      <c r="Z19" s="78">
        <v>2.8528617136850585</v>
      </c>
      <c r="AA19" s="78">
        <v>4.6302633980710937</v>
      </c>
      <c r="AB19" s="78">
        <v>1.2451787196075657</v>
      </c>
      <c r="AC19" s="78">
        <v>0.49502642994367818</v>
      </c>
      <c r="AD19" s="78">
        <v>3.8238590452478718</v>
      </c>
      <c r="AE19" s="78">
        <v>1.1343364814422614</v>
      </c>
      <c r="AF19" s="78">
        <v>2.5540134999965147</v>
      </c>
      <c r="AG19" s="78">
        <v>2.5137996382182308</v>
      </c>
      <c r="AH19" s="78">
        <v>5.2646830488195064</v>
      </c>
      <c r="AI19" s="78">
        <v>4.969583389496691</v>
      </c>
      <c r="AJ19" s="78">
        <v>5.0205358868708601</v>
      </c>
      <c r="AK19" s="78">
        <v>5.9133046586266715</v>
      </c>
      <c r="AL19" s="78">
        <v>4.960102202210166</v>
      </c>
      <c r="AM19" s="78">
        <v>5.1724221728983082</v>
      </c>
      <c r="AN19" s="78">
        <v>4.621143556894225</v>
      </c>
      <c r="AO19" s="78">
        <v>6.8806474414696623</v>
      </c>
      <c r="AP19" s="78">
        <v>4.9449749179068192</v>
      </c>
      <c r="AQ19" s="78">
        <v>9.3721481646126108</v>
      </c>
      <c r="AR19" s="78">
        <v>15.553084774617403</v>
      </c>
      <c r="AS19" s="78">
        <v>10.897032758103606</v>
      </c>
      <c r="AT19" s="78">
        <v>12.100201349373833</v>
      </c>
      <c r="AU19" s="78">
        <v>16.100760014442983</v>
      </c>
      <c r="AV19" s="78">
        <v>15.949878452963546</v>
      </c>
      <c r="AW19" s="78">
        <v>15.601487206250482</v>
      </c>
      <c r="AX19" s="78">
        <v>12.109590507991939</v>
      </c>
      <c r="AY19" s="78">
        <v>3.9734679179811678</v>
      </c>
      <c r="AZ19" s="78">
        <v>4.6712765213420937</v>
      </c>
      <c r="BA19" s="78">
        <v>-12.425945627420603</v>
      </c>
      <c r="BB19" s="78">
        <v>12.266188072247601</v>
      </c>
      <c r="BC19" s="78">
        <v>11.312017551671531</v>
      </c>
    </row>
    <row r="20" spans="1:55" ht="25.15" customHeight="1" x14ac:dyDescent="0.2">
      <c r="A20" s="22" t="s">
        <v>35</v>
      </c>
      <c r="B20" s="23" t="s">
        <v>36</v>
      </c>
      <c r="C20" s="23"/>
      <c r="D20" s="78">
        <v>12.126339537507036</v>
      </c>
      <c r="E20" s="78">
        <v>19.517102615694171</v>
      </c>
      <c r="F20" s="78">
        <v>27.398989898989896</v>
      </c>
      <c r="G20" s="78">
        <v>41.592335645853979</v>
      </c>
      <c r="H20" s="78">
        <v>53.243117125524975</v>
      </c>
      <c r="I20" s="78">
        <v>38.931181485992681</v>
      </c>
      <c r="J20" s="78">
        <v>43.057534246575358</v>
      </c>
      <c r="K20" s="78">
        <v>36.502221541290027</v>
      </c>
      <c r="L20" s="78">
        <v>24.855491329479776</v>
      </c>
      <c r="M20" s="78">
        <v>27.553038475368581</v>
      </c>
      <c r="N20" s="78">
        <v>24.03622524490801</v>
      </c>
      <c r="O20" s="78">
        <v>26.924060342623378</v>
      </c>
      <c r="P20" s="78">
        <v>8.601933924254638</v>
      </c>
      <c r="Q20" s="78">
        <v>7.3229044291926755</v>
      </c>
      <c r="R20" s="78">
        <v>5.5672914426179148</v>
      </c>
      <c r="S20" s="78">
        <v>-1.5153444543486501</v>
      </c>
      <c r="T20" s="78">
        <v>-1.9893605231076208</v>
      </c>
      <c r="U20" s="78">
        <v>6.11937204349708</v>
      </c>
      <c r="V20" s="78">
        <v>2.722526106414719</v>
      </c>
      <c r="W20" s="78">
        <v>15.990279444879235</v>
      </c>
      <c r="X20" s="78">
        <v>26.604943663202008</v>
      </c>
      <c r="Y20" s="78">
        <v>-14.377371507416356</v>
      </c>
      <c r="Z20" s="78">
        <v>5.7972766094593737</v>
      </c>
      <c r="AA20" s="78">
        <v>1.6716804386733202</v>
      </c>
      <c r="AB20" s="78">
        <v>7.669163545568054</v>
      </c>
      <c r="AC20" s="78">
        <v>4.6716563778521163</v>
      </c>
      <c r="AD20" s="78">
        <v>13.014323729741676</v>
      </c>
      <c r="AE20" s="78">
        <v>-1.4637878272696412</v>
      </c>
      <c r="AF20" s="78">
        <v>0.75139322624613669</v>
      </c>
      <c r="AG20" s="78">
        <v>1.99847588385893</v>
      </c>
      <c r="AH20" s="78">
        <v>3.7490660913509544</v>
      </c>
      <c r="AI20" s="78">
        <v>0.72579274854558662</v>
      </c>
      <c r="AJ20" s="78">
        <v>12.405411050238584</v>
      </c>
      <c r="AK20" s="78">
        <v>11.035596624002181</v>
      </c>
      <c r="AL20" s="78">
        <v>13.502519775247634</v>
      </c>
      <c r="AM20" s="78">
        <v>11.361497022965693</v>
      </c>
      <c r="AN20" s="78">
        <v>1.9960689662195819</v>
      </c>
      <c r="AO20" s="78">
        <v>4.4791469052349839</v>
      </c>
      <c r="AP20" s="78">
        <v>15.180291526104028</v>
      </c>
      <c r="AQ20" s="78">
        <v>16.517935409118053</v>
      </c>
      <c r="AR20" s="78">
        <v>11.195849933953568</v>
      </c>
      <c r="AS20" s="78">
        <v>11.956466052742812</v>
      </c>
      <c r="AT20" s="78">
        <v>5.2684263361256569</v>
      </c>
      <c r="AU20" s="78">
        <v>6.3998695900236271</v>
      </c>
      <c r="AV20" s="78">
        <v>21.306170172562602</v>
      </c>
      <c r="AW20" s="78">
        <v>2.6204053653941628</v>
      </c>
      <c r="AX20" s="78">
        <v>0.73067851665493322</v>
      </c>
      <c r="AY20" s="78">
        <v>13.904200455813779</v>
      </c>
      <c r="AZ20" s="78">
        <v>4.3622106683798307</v>
      </c>
      <c r="BA20" s="78">
        <v>-1.1624960888132279</v>
      </c>
      <c r="BB20" s="78">
        <v>0.1145952740540821</v>
      </c>
      <c r="BC20" s="78">
        <v>4.4189837670982115</v>
      </c>
    </row>
    <row r="21" spans="1:55" ht="25.15" customHeight="1" x14ac:dyDescent="0.2">
      <c r="A21" s="76" t="s">
        <v>71</v>
      </c>
      <c r="B21" s="27"/>
      <c r="C21" s="28"/>
      <c r="D21" s="80">
        <v>33.257072753148321</v>
      </c>
      <c r="E21" s="80">
        <v>24.327056766648411</v>
      </c>
      <c r="F21" s="80">
        <v>38.635614468616808</v>
      </c>
      <c r="G21" s="80">
        <v>192.73495772972609</v>
      </c>
      <c r="H21" s="80">
        <v>2.0163222141294881</v>
      </c>
      <c r="I21" s="80">
        <v>37.201348330625081</v>
      </c>
      <c r="J21" s="80">
        <v>15.588258986272734</v>
      </c>
      <c r="K21" s="80">
        <v>4.2035932816249328</v>
      </c>
      <c r="L21" s="80">
        <v>37.902938165522727</v>
      </c>
      <c r="M21" s="80">
        <v>45.767404428502772</v>
      </c>
      <c r="N21" s="80">
        <v>13.927509199476077</v>
      </c>
      <c r="O21" s="80">
        <v>-15.891668192166989</v>
      </c>
      <c r="P21" s="80">
        <v>-15.222595575310493</v>
      </c>
      <c r="Q21" s="80">
        <v>-5.6541019309493947</v>
      </c>
      <c r="R21" s="80">
        <v>-10.818641341276219</v>
      </c>
      <c r="S21" s="80">
        <v>-14.401626555528679</v>
      </c>
      <c r="T21" s="80">
        <v>-0.40687975123962872</v>
      </c>
      <c r="U21" s="80">
        <v>1.5134971518705527</v>
      </c>
      <c r="V21" s="80">
        <v>8.7008144795962039</v>
      </c>
      <c r="W21" s="80">
        <v>23.749610524336177</v>
      </c>
      <c r="X21" s="80">
        <v>12.606131003418881</v>
      </c>
      <c r="Y21" s="80">
        <v>3.3016696741080267</v>
      </c>
      <c r="Z21" s="80">
        <v>-3.0946842084360924</v>
      </c>
      <c r="AA21" s="80">
        <v>1.8934703443533039</v>
      </c>
      <c r="AB21" s="80">
        <v>6.3016953924120571</v>
      </c>
      <c r="AC21" s="80">
        <v>10.578857940759761</v>
      </c>
      <c r="AD21" s="80">
        <v>4.6330661721561057</v>
      </c>
      <c r="AE21" s="80">
        <v>-11.762711473695617</v>
      </c>
      <c r="AF21" s="80">
        <v>10.438671155647114</v>
      </c>
      <c r="AG21" s="80">
        <v>17.464000938162513</v>
      </c>
      <c r="AH21" s="80">
        <v>-2.5174371815942322</v>
      </c>
      <c r="AI21" s="80">
        <v>2.9636198710594357</v>
      </c>
      <c r="AJ21" s="80">
        <v>13.864550263122879</v>
      </c>
      <c r="AK21" s="80">
        <v>20.003549432503846</v>
      </c>
      <c r="AL21" s="80">
        <v>26.958819299388523</v>
      </c>
      <c r="AM21" s="80">
        <v>14.730572373491384</v>
      </c>
      <c r="AN21" s="80">
        <v>10.465107033968906</v>
      </c>
      <c r="AO21" s="80">
        <v>25.033284896778099</v>
      </c>
      <c r="AP21" s="80">
        <v>-17.477952610870361</v>
      </c>
      <c r="AQ21" s="80">
        <v>23.172623786130714</v>
      </c>
      <c r="AR21" s="80">
        <v>28.176773943601262</v>
      </c>
      <c r="AS21" s="80">
        <v>9.5372916788762296</v>
      </c>
      <c r="AT21" s="80">
        <v>1.6437429439988307</v>
      </c>
      <c r="AU21" s="80">
        <v>1.6192875562509812</v>
      </c>
      <c r="AV21" s="80">
        <v>-12.860344564819243</v>
      </c>
      <c r="AW21" s="80">
        <v>-0.52056789247571089</v>
      </c>
      <c r="AX21" s="80">
        <v>7.5340560128595939</v>
      </c>
      <c r="AY21" s="80">
        <v>16.25748383431673</v>
      </c>
      <c r="AZ21" s="80">
        <v>-1.2064512387555766</v>
      </c>
      <c r="BA21" s="80">
        <v>-13.641365429884772</v>
      </c>
      <c r="BB21" s="80">
        <v>16.841517114909578</v>
      </c>
      <c r="BC21" s="80">
        <v>28.759161098843123</v>
      </c>
    </row>
    <row r="22" spans="1:55" ht="25.15" customHeight="1" x14ac:dyDescent="0.45">
      <c r="A22" s="29"/>
      <c r="B22" s="30" t="s">
        <v>4</v>
      </c>
      <c r="C22" s="30"/>
      <c r="D22" s="78">
        <v>30.419580419580427</v>
      </c>
      <c r="E22" s="78">
        <v>17.962466487935643</v>
      </c>
      <c r="F22" s="78">
        <v>9.7727272727272663</v>
      </c>
      <c r="G22" s="78">
        <v>-8.488612836438918</v>
      </c>
      <c r="H22" s="78">
        <v>16.289592760181009</v>
      </c>
      <c r="I22" s="78">
        <v>76.653696498054472</v>
      </c>
      <c r="J22" s="78">
        <v>55.396475770925093</v>
      </c>
      <c r="K22" s="78">
        <v>29.482636428065206</v>
      </c>
      <c r="L22" s="78">
        <v>18.22660098522168</v>
      </c>
      <c r="M22" s="78">
        <v>17.31481481481481</v>
      </c>
      <c r="N22" s="78">
        <v>4.0647198105761646</v>
      </c>
      <c r="O22" s="78">
        <v>23.170269245354575</v>
      </c>
      <c r="P22" s="78">
        <v>13.208128078817722</v>
      </c>
      <c r="Q22" s="78">
        <v>8.050040794125664</v>
      </c>
      <c r="R22" s="78">
        <v>-1.5857034986156577</v>
      </c>
      <c r="S22" s="78">
        <v>-17.007672634271103</v>
      </c>
      <c r="T22" s="78">
        <v>6.409861325115557</v>
      </c>
      <c r="U22" s="78">
        <v>138.51723139299162</v>
      </c>
      <c r="V22" s="78">
        <v>-18.164157357940752</v>
      </c>
      <c r="W22" s="78">
        <v>3.857566765578639</v>
      </c>
      <c r="X22" s="78">
        <v>0</v>
      </c>
      <c r="Y22" s="78">
        <v>30</v>
      </c>
      <c r="Z22" s="78">
        <v>1.9450549450549488</v>
      </c>
      <c r="AA22" s="78">
        <v>-10.649994610326615</v>
      </c>
      <c r="AB22" s="78">
        <v>-9.518639160332981</v>
      </c>
      <c r="AC22" s="78">
        <v>18.333333333333329</v>
      </c>
      <c r="AD22" s="78">
        <v>2.5352112676056322</v>
      </c>
      <c r="AE22" s="78">
        <v>10.032967032967036</v>
      </c>
      <c r="AF22" s="78">
        <v>-3.7850793967841838</v>
      </c>
      <c r="AG22" s="78">
        <v>0.16607847207805548</v>
      </c>
      <c r="AH22" s="78">
        <v>-26.085067357512941</v>
      </c>
      <c r="AI22" s="78">
        <v>3.5559432485825084</v>
      </c>
      <c r="AJ22" s="78">
        <v>9.4845696073163452</v>
      </c>
      <c r="AK22" s="78">
        <v>9.1257573884011407</v>
      </c>
      <c r="AL22" s="78">
        <v>14.617563739376777</v>
      </c>
      <c r="AM22" s="78">
        <v>8.9965397923875514</v>
      </c>
      <c r="AN22" s="78">
        <v>7.0385487528344726</v>
      </c>
      <c r="AO22" s="78">
        <v>26.599440725362271</v>
      </c>
      <c r="AP22" s="78">
        <v>-13.688085676037488</v>
      </c>
      <c r="AQ22" s="78">
        <v>13.754943776657626</v>
      </c>
      <c r="AR22" s="78">
        <v>17.8359363815471</v>
      </c>
      <c r="AS22" s="78">
        <v>24.350592999710742</v>
      </c>
      <c r="AT22" s="78">
        <v>-1.4887875686238061</v>
      </c>
      <c r="AU22" s="78">
        <v>11.079625956361582</v>
      </c>
      <c r="AV22" s="78">
        <v>10.522959183673478</v>
      </c>
      <c r="AW22" s="78">
        <v>-0.51163685324100072</v>
      </c>
      <c r="AX22" s="78">
        <v>-9.6048256128683107</v>
      </c>
      <c r="AY22" s="78">
        <v>262.4657228275301</v>
      </c>
      <c r="AZ22" s="78">
        <v>8.5053392128825891</v>
      </c>
      <c r="BA22" s="78">
        <v>27.544469155060142</v>
      </c>
      <c r="BB22" s="78">
        <v>68.717062858463777</v>
      </c>
      <c r="BC22" s="78">
        <v>-3.4322217782221145</v>
      </c>
    </row>
    <row r="23" spans="1:55" s="16" customFormat="1" ht="35.25" customHeight="1" x14ac:dyDescent="0.2">
      <c r="A23" s="179" t="s">
        <v>5</v>
      </c>
      <c r="B23" s="179"/>
      <c r="C23" s="179"/>
      <c r="D23" s="85">
        <v>33.22353557903179</v>
      </c>
      <c r="E23" s="85">
        <v>24.25341502289811</v>
      </c>
      <c r="F23" s="85">
        <v>38.318563638035158</v>
      </c>
      <c r="G23" s="85">
        <v>190.98074621230069</v>
      </c>
      <c r="H23" s="85">
        <v>2.0554547047869818</v>
      </c>
      <c r="I23" s="85">
        <v>37.32459962166817</v>
      </c>
      <c r="J23" s="85">
        <v>15.748239000770198</v>
      </c>
      <c r="K23" s="85">
        <v>4.3399826166969433</v>
      </c>
      <c r="L23" s="85">
        <v>37.771195996127517</v>
      </c>
      <c r="M23" s="85">
        <v>45.603926498614925</v>
      </c>
      <c r="N23" s="85">
        <v>13.881851201799364</v>
      </c>
      <c r="O23" s="85">
        <v>-15.726426404941634</v>
      </c>
      <c r="P23" s="85">
        <v>-15.046815964795243</v>
      </c>
      <c r="Q23" s="85">
        <v>-5.5411924514539947</v>
      </c>
      <c r="R23" s="85">
        <v>-10.731624979607261</v>
      </c>
      <c r="S23" s="85">
        <v>-14.428703749883923</v>
      </c>
      <c r="T23" s="85">
        <v>-0.33818742828670167</v>
      </c>
      <c r="U23" s="85">
        <v>2.9875630704848675</v>
      </c>
      <c r="V23" s="85">
        <v>8.0313834054836803</v>
      </c>
      <c r="W23" s="85">
        <v>23.374125599656992</v>
      </c>
      <c r="X23" s="85">
        <v>12.405818079115605</v>
      </c>
      <c r="Y23" s="85">
        <v>3.6790875503233167</v>
      </c>
      <c r="Z23" s="85">
        <v>-3.0053539461604117</v>
      </c>
      <c r="AA23" s="85">
        <v>1.6597876923348309</v>
      </c>
      <c r="AB23" s="85">
        <v>6.0426535025283243</v>
      </c>
      <c r="AC23" s="85">
        <v>10.687197058847559</v>
      </c>
      <c r="AD23" s="85">
        <v>4.6017320141034475</v>
      </c>
      <c r="AE23" s="85">
        <v>-11.443596538552441</v>
      </c>
      <c r="AF23" s="85">
        <v>10.179913195979665</v>
      </c>
      <c r="AG23" s="85">
        <v>17.189202957626875</v>
      </c>
      <c r="AH23" s="85">
        <v>-2.8374508852553788</v>
      </c>
      <c r="AI23" s="85">
        <v>2.9697383690291161</v>
      </c>
      <c r="AJ23" s="85">
        <v>13.819048988908861</v>
      </c>
      <c r="AK23" s="85">
        <v>19.894849298073453</v>
      </c>
      <c r="AL23" s="85">
        <v>26.84657212436359</v>
      </c>
      <c r="AM23" s="85">
        <v>14.683447665949984</v>
      </c>
      <c r="AN23" s="85">
        <v>10.438342566587906</v>
      </c>
      <c r="AO23" s="85">
        <v>25.045141377113893</v>
      </c>
      <c r="AP23" s="85">
        <v>-17.448905045262038</v>
      </c>
      <c r="AQ23" s="85">
        <v>23.097153217805129</v>
      </c>
      <c r="AR23" s="85">
        <v>28.100194593350608</v>
      </c>
      <c r="AS23" s="85">
        <v>9.6382020459313793</v>
      </c>
      <c r="AT23" s="85">
        <v>1.6195401672632244</v>
      </c>
      <c r="AU23" s="85">
        <v>1.6901449207575183</v>
      </c>
      <c r="AV23" s="85">
        <v>-12.669033655038334</v>
      </c>
      <c r="AW23" s="85">
        <v>-0.52047541837818301</v>
      </c>
      <c r="AX23" s="85">
        <v>7.3565802023802291</v>
      </c>
      <c r="AY23" s="85">
        <v>18.40420604134907</v>
      </c>
      <c r="AZ23" s="85">
        <v>-0.94722892462132791</v>
      </c>
      <c r="BA23" s="85">
        <v>-12.437146554295126</v>
      </c>
      <c r="BB23" s="85">
        <v>19.050854100468072</v>
      </c>
      <c r="BC23" s="132">
        <v>26.816194169604501</v>
      </c>
    </row>
  </sheetData>
  <mergeCells count="3">
    <mergeCell ref="A3:C3"/>
    <mergeCell ref="A23:C23"/>
    <mergeCell ref="A2:C2"/>
  </mergeCells>
  <printOptions horizontalCentered="1" verticalCentered="1"/>
  <pageMargins left="0" right="0" top="0" bottom="0" header="0.31496062992125984" footer="0.31496062992125984"/>
  <pageSetup scale="2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12"/>
  <sheetViews>
    <sheetView showGridLines="0" rightToLeft="1" view="pageBreakPreview" zoomScaleNormal="100" zoomScaleSheetLayoutView="100" workbookViewId="0">
      <pane xSplit="3" topLeftCell="D1" activePane="topRight" state="frozen"/>
      <selection activeCell="A4" sqref="A4"/>
      <selection pane="topRight" activeCell="C9" sqref="C9"/>
    </sheetView>
  </sheetViews>
  <sheetFormatPr defaultColWidth="13.625" defaultRowHeight="14.25" x14ac:dyDescent="0.2"/>
  <cols>
    <col min="1" max="2" width="3.375" style="37" customWidth="1"/>
    <col min="3" max="3" width="45.625" style="37" customWidth="1"/>
    <col min="4" max="38" width="10.625" style="37" customWidth="1"/>
    <col min="39" max="56" width="12.375" style="37" customWidth="1"/>
    <col min="57" max="16384" width="13.625" style="37"/>
  </cols>
  <sheetData>
    <row r="1" spans="1:56" ht="88.15" customHeight="1" x14ac:dyDescent="0.2">
      <c r="A1" s="35"/>
      <c r="B1" s="35"/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2"/>
      <c r="AZ1" s="36"/>
    </row>
    <row r="2" spans="1:56" ht="40.15" customHeight="1" x14ac:dyDescent="0.5">
      <c r="A2" s="181" t="s">
        <v>74</v>
      </c>
      <c r="B2" s="181"/>
      <c r="C2" s="181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</row>
    <row r="3" spans="1:56" ht="19.5" x14ac:dyDescent="0.45">
      <c r="A3" s="178" t="s">
        <v>8</v>
      </c>
      <c r="B3" s="178"/>
      <c r="C3" s="17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40"/>
      <c r="BA3" s="40"/>
      <c r="BB3" s="40"/>
      <c r="BC3" s="40"/>
      <c r="BD3" s="40"/>
    </row>
    <row r="4" spans="1:56" ht="35.25" customHeight="1" x14ac:dyDescent="0.2">
      <c r="A4" s="41"/>
      <c r="B4" s="42"/>
      <c r="C4" s="43"/>
      <c r="D4" s="87">
        <v>1970</v>
      </c>
      <c r="E4" s="87">
        <v>1971</v>
      </c>
      <c r="F4" s="87">
        <v>1972</v>
      </c>
      <c r="G4" s="87">
        <v>1973</v>
      </c>
      <c r="H4" s="87">
        <v>1974</v>
      </c>
      <c r="I4" s="87">
        <v>1975</v>
      </c>
      <c r="J4" s="87">
        <v>1976</v>
      </c>
      <c r="K4" s="87">
        <v>1977</v>
      </c>
      <c r="L4" s="87">
        <v>1978</v>
      </c>
      <c r="M4" s="87">
        <v>1979</v>
      </c>
      <c r="N4" s="87">
        <v>1980</v>
      </c>
      <c r="O4" s="87">
        <v>1981</v>
      </c>
      <c r="P4" s="87">
        <v>1982</v>
      </c>
      <c r="Q4" s="87">
        <v>1983</v>
      </c>
      <c r="R4" s="87">
        <v>1984</v>
      </c>
      <c r="S4" s="87">
        <v>1985</v>
      </c>
      <c r="T4" s="87">
        <v>1986</v>
      </c>
      <c r="U4" s="87">
        <v>1987</v>
      </c>
      <c r="V4" s="87">
        <v>1988</v>
      </c>
      <c r="W4" s="87">
        <v>1989</v>
      </c>
      <c r="X4" s="87">
        <v>1990</v>
      </c>
      <c r="Y4" s="87">
        <v>1991</v>
      </c>
      <c r="Z4" s="87">
        <v>1992</v>
      </c>
      <c r="AA4" s="87">
        <v>1993</v>
      </c>
      <c r="AB4" s="87">
        <v>1994</v>
      </c>
      <c r="AC4" s="87">
        <v>1995</v>
      </c>
      <c r="AD4" s="87">
        <v>1996</v>
      </c>
      <c r="AE4" s="87">
        <v>1997</v>
      </c>
      <c r="AF4" s="87">
        <v>1998</v>
      </c>
      <c r="AG4" s="87">
        <v>1999</v>
      </c>
      <c r="AH4" s="87">
        <v>2000</v>
      </c>
      <c r="AI4" s="87">
        <v>2001</v>
      </c>
      <c r="AJ4" s="87">
        <v>2002</v>
      </c>
      <c r="AK4" s="87">
        <v>2003</v>
      </c>
      <c r="AL4" s="87">
        <v>2004</v>
      </c>
      <c r="AM4" s="87">
        <v>2005</v>
      </c>
      <c r="AN4" s="87">
        <v>2006</v>
      </c>
      <c r="AO4" s="87">
        <v>2007</v>
      </c>
      <c r="AP4" s="87">
        <v>2008</v>
      </c>
      <c r="AQ4" s="87">
        <v>2009</v>
      </c>
      <c r="AR4" s="87">
        <v>2010</v>
      </c>
      <c r="AS4" s="87">
        <v>2011</v>
      </c>
      <c r="AT4" s="87">
        <v>2012</v>
      </c>
      <c r="AU4" s="87">
        <v>2013</v>
      </c>
      <c r="AV4" s="87">
        <v>2014</v>
      </c>
      <c r="AW4" s="87">
        <v>2015</v>
      </c>
      <c r="AX4" s="87">
        <v>2016</v>
      </c>
      <c r="AY4" s="87">
        <v>2017</v>
      </c>
      <c r="AZ4" s="87">
        <v>2018</v>
      </c>
      <c r="BA4" s="87">
        <v>2019</v>
      </c>
      <c r="BB4" s="87">
        <v>2020</v>
      </c>
      <c r="BC4" s="87">
        <v>2021</v>
      </c>
      <c r="BD4" s="87" t="s">
        <v>88</v>
      </c>
    </row>
    <row r="5" spans="1:56" ht="25.5" customHeight="1" x14ac:dyDescent="0.2">
      <c r="A5" s="10" t="s">
        <v>0</v>
      </c>
      <c r="B5" s="23" t="s">
        <v>48</v>
      </c>
      <c r="C5" s="44"/>
      <c r="D5" s="88">
        <v>10389.618971182294</v>
      </c>
      <c r="E5" s="88">
        <v>17030.767292169774</v>
      </c>
      <c r="F5" s="88">
        <v>22450.052675115588</v>
      </c>
      <c r="G5" s="88">
        <v>33217.076773356079</v>
      </c>
      <c r="H5" s="88">
        <v>126320.43613265632</v>
      </c>
      <c r="I5" s="88">
        <v>104875.83099941608</v>
      </c>
      <c r="J5" s="88">
        <v>137999.11475357454</v>
      </c>
      <c r="K5" s="88">
        <v>146757.82366507727</v>
      </c>
      <c r="L5" s="88">
        <v>130551.54510640581</v>
      </c>
      <c r="M5" s="88">
        <v>203623.14578108638</v>
      </c>
      <c r="N5" s="88">
        <v>341641.47650547686</v>
      </c>
      <c r="O5" s="88">
        <v>380798.25988048111</v>
      </c>
      <c r="P5" s="88">
        <v>254737.01824530447</v>
      </c>
      <c r="Q5" s="88">
        <v>163118.35535706251</v>
      </c>
      <c r="R5" s="88">
        <v>140670.74377945054</v>
      </c>
      <c r="S5" s="88">
        <v>104450.98377214585</v>
      </c>
      <c r="T5" s="88">
        <v>72666.130996279433</v>
      </c>
      <c r="U5" s="88">
        <v>78775.404274492306</v>
      </c>
      <c r="V5" s="88">
        <v>76738.031107681338</v>
      </c>
      <c r="W5" s="88">
        <v>98652.137136796475</v>
      </c>
      <c r="X5" s="88">
        <v>158928.23292366718</v>
      </c>
      <c r="Y5" s="88">
        <v>179816.79884485024</v>
      </c>
      <c r="Z5" s="88">
        <v>200072.22160773803</v>
      </c>
      <c r="AA5" s="88">
        <v>170237.86528851555</v>
      </c>
      <c r="AB5" s="88">
        <v>169672.08019646717</v>
      </c>
      <c r="AC5" s="88">
        <v>187963.02381303208</v>
      </c>
      <c r="AD5" s="88">
        <v>226729.97072780016</v>
      </c>
      <c r="AE5" s="88">
        <v>228517.77951056077</v>
      </c>
      <c r="AF5" s="88">
        <v>153106.82177900031</v>
      </c>
      <c r="AG5" s="88">
        <v>199198.75040000002</v>
      </c>
      <c r="AH5" s="88">
        <v>287519.07117780246</v>
      </c>
      <c r="AI5" s="88">
        <v>253805.92719274419</v>
      </c>
      <c r="AJ5" s="88">
        <v>261715.76944294994</v>
      </c>
      <c r="AK5" s="88">
        <v>328538.1536943916</v>
      </c>
      <c r="AL5" s="88">
        <v>416733.59075666458</v>
      </c>
      <c r="AM5" s="88">
        <v>610391.77997160854</v>
      </c>
      <c r="AN5" s="88">
        <v>712219.26590489945</v>
      </c>
      <c r="AO5" s="88">
        <v>779672.46090814366</v>
      </c>
      <c r="AP5" s="88">
        <v>1070421.9123065267</v>
      </c>
      <c r="AQ5" s="88">
        <v>651555.32373504282</v>
      </c>
      <c r="AR5" s="88">
        <v>880392.57417334104</v>
      </c>
      <c r="AS5" s="88">
        <v>1276416.4022379739</v>
      </c>
      <c r="AT5" s="88">
        <v>1376577.1203688891</v>
      </c>
      <c r="AU5" s="88">
        <v>1290793.8322325039</v>
      </c>
      <c r="AV5" s="88">
        <v>1197428.4631507683</v>
      </c>
      <c r="AW5" s="88">
        <v>659699.39948107139</v>
      </c>
      <c r="AX5" s="88">
        <v>595540.8248992298</v>
      </c>
      <c r="AY5" s="88">
        <v>735363.05515355826</v>
      </c>
      <c r="AZ5" s="88">
        <v>1086260.6020661553</v>
      </c>
      <c r="BA5" s="88">
        <v>958288.36646253138</v>
      </c>
      <c r="BB5" s="88">
        <v>612500.02584320027</v>
      </c>
      <c r="BC5" s="88">
        <v>928650.93672531284</v>
      </c>
      <c r="BD5" s="88">
        <v>1617919.3431102473</v>
      </c>
    </row>
    <row r="6" spans="1:56" ht="25.5" customHeight="1" x14ac:dyDescent="0.2">
      <c r="A6" s="12">
        <v>-2</v>
      </c>
      <c r="B6" s="23" t="s">
        <v>49</v>
      </c>
      <c r="C6" s="44"/>
      <c r="D6" s="88">
        <v>13522.090847200216</v>
      </c>
      <c r="E6" s="88">
        <v>14833.277257033909</v>
      </c>
      <c r="F6" s="88">
        <v>17165.576079723021</v>
      </c>
      <c r="G6" s="88">
        <v>21704.293576520478</v>
      </c>
      <c r="H6" s="88">
        <v>34453.614145641164</v>
      </c>
      <c r="I6" s="88">
        <v>59139.942169198359</v>
      </c>
      <c r="J6" s="88">
        <v>87032.737508664082</v>
      </c>
      <c r="K6" s="88">
        <v>113352.57652940584</v>
      </c>
      <c r="L6" s="88">
        <v>140492.83839546022</v>
      </c>
      <c r="M6" s="88">
        <v>170155.02280061421</v>
      </c>
      <c r="N6" s="88">
        <v>203205.25815646164</v>
      </c>
      <c r="O6" s="88">
        <v>239932.05387454398</v>
      </c>
      <c r="P6" s="88">
        <v>267348.89367957495</v>
      </c>
      <c r="Q6" s="88">
        <v>279492.52963982074</v>
      </c>
      <c r="R6" s="88">
        <v>276914.47062223172</v>
      </c>
      <c r="S6" s="88">
        <v>267957.18398921913</v>
      </c>
      <c r="T6" s="88">
        <v>246109.20318180704</v>
      </c>
      <c r="U6" s="88">
        <v>238702.89761687705</v>
      </c>
      <c r="V6" s="88">
        <v>245545.29584062094</v>
      </c>
      <c r="W6" s="88">
        <v>251672.46418794809</v>
      </c>
      <c r="X6" s="88">
        <v>274597.09678663767</v>
      </c>
      <c r="Y6" s="88">
        <v>308359.30186173931</v>
      </c>
      <c r="Z6" s="88">
        <v>304221.84137212398</v>
      </c>
      <c r="AA6" s="88">
        <v>318449.88896022784</v>
      </c>
      <c r="AB6" s="88">
        <v>328268.83175546239</v>
      </c>
      <c r="AC6" s="88">
        <v>341356.6076443069</v>
      </c>
      <c r="AD6" s="88">
        <v>358585.63259396364</v>
      </c>
      <c r="AE6" s="88">
        <v>383915.88302905526</v>
      </c>
      <c r="AF6" s="88">
        <v>387288.03606829396</v>
      </c>
      <c r="AG6" s="88">
        <v>397606.1496</v>
      </c>
      <c r="AH6" s="88">
        <v>413511.84215719748</v>
      </c>
      <c r="AI6" s="88">
        <v>429576.9732754908</v>
      </c>
      <c r="AJ6" s="88">
        <v>441920.00245898403</v>
      </c>
      <c r="AK6" s="88">
        <v>472653.55347219855</v>
      </c>
      <c r="AL6" s="88">
        <v>544724.8956021159</v>
      </c>
      <c r="AM6" s="88">
        <v>610264.56236327149</v>
      </c>
      <c r="AN6" s="88">
        <v>688246.74236923293</v>
      </c>
      <c r="AO6" s="88">
        <v>767353.81410622818</v>
      </c>
      <c r="AP6" s="88">
        <v>863875.85756020679</v>
      </c>
      <c r="AQ6" s="88">
        <v>944666.7985612608</v>
      </c>
      <c r="AR6" s="88">
        <v>1085716.0953136762</v>
      </c>
      <c r="AS6" s="88">
        <v>1243678.2625359469</v>
      </c>
      <c r="AT6" s="88">
        <v>1383866.3231683185</v>
      </c>
      <c r="AU6" s="88">
        <v>1515024.2056309246</v>
      </c>
      <c r="AV6" s="88">
        <v>1653823.8370508282</v>
      </c>
      <c r="AW6" s="88">
        <v>1824872.0305022651</v>
      </c>
      <c r="AX6" s="88">
        <v>1876096.7239539886</v>
      </c>
      <c r="AY6" s="88">
        <v>1922489.0510651323</v>
      </c>
      <c r="AZ6" s="88">
        <v>2003691.3801566712</v>
      </c>
      <c r="BA6" s="88">
        <v>2094384.8522921433</v>
      </c>
      <c r="BB6" s="88">
        <v>2023746.883760924</v>
      </c>
      <c r="BC6" s="88">
        <v>2151579.9473510645</v>
      </c>
      <c r="BD6" s="88">
        <v>2348160.1031339751</v>
      </c>
    </row>
    <row r="7" spans="1:56" ht="20.25" customHeight="1" x14ac:dyDescent="0.2">
      <c r="A7" s="24"/>
      <c r="B7" s="24" t="s">
        <v>13</v>
      </c>
      <c r="C7" s="49" t="s">
        <v>50</v>
      </c>
      <c r="D7" s="89">
        <v>4619.140706747341</v>
      </c>
      <c r="E7" s="89">
        <v>5078.0028887239223</v>
      </c>
      <c r="F7" s="89">
        <v>5740.2086448635964</v>
      </c>
      <c r="G7" s="89">
        <v>6895.5563146046916</v>
      </c>
      <c r="H7" s="89">
        <v>8375.8422274161494</v>
      </c>
      <c r="I7" s="89">
        <v>11401.153611611709</v>
      </c>
      <c r="J7" s="89">
        <v>15973.032555832706</v>
      </c>
      <c r="K7" s="89">
        <v>22562.230213251754</v>
      </c>
      <c r="L7" s="89">
        <v>30076.195653577939</v>
      </c>
      <c r="M7" s="89">
        <v>37211.74104400049</v>
      </c>
      <c r="N7" s="89">
        <v>46704.251594275862</v>
      </c>
      <c r="O7" s="89">
        <v>57303.21857661337</v>
      </c>
      <c r="P7" s="89">
        <v>67177.804098257649</v>
      </c>
      <c r="Q7" s="89">
        <v>72126.01355235654</v>
      </c>
      <c r="R7" s="89">
        <v>75238.050544710743</v>
      </c>
      <c r="S7" s="89">
        <v>79200.882265354827</v>
      </c>
      <c r="T7" s="89">
        <v>78807.73077582079</v>
      </c>
      <c r="U7" s="89">
        <v>78216.536460989752</v>
      </c>
      <c r="V7" s="89">
        <v>82425.038708627559</v>
      </c>
      <c r="W7" s="89">
        <v>84554.364313089944</v>
      </c>
      <c r="X7" s="89">
        <v>98682.349253210705</v>
      </c>
      <c r="Y7" s="89">
        <v>121055.39199207228</v>
      </c>
      <c r="Z7" s="89">
        <v>106466.54326784376</v>
      </c>
      <c r="AA7" s="89">
        <v>112306.68638265191</v>
      </c>
      <c r="AB7" s="89">
        <v>114552.73560565007</v>
      </c>
      <c r="AC7" s="89">
        <v>122209.24177391738</v>
      </c>
      <c r="AD7" s="89">
        <v>127507.04995166211</v>
      </c>
      <c r="AE7" s="89">
        <v>142010.60045851977</v>
      </c>
      <c r="AF7" s="89">
        <v>141063.14263794152</v>
      </c>
      <c r="AG7" s="89">
        <v>141935.0012</v>
      </c>
      <c r="AH7" s="89">
        <v>144262.2351346215</v>
      </c>
      <c r="AI7" s="89">
        <v>149889.40342146691</v>
      </c>
      <c r="AJ7" s="89">
        <v>151564.56027609116</v>
      </c>
      <c r="AK7" s="89">
        <v>168690.36749213882</v>
      </c>
      <c r="AL7" s="89">
        <v>177529.58574426404</v>
      </c>
      <c r="AM7" s="89">
        <v>201262.58696901199</v>
      </c>
      <c r="AN7" s="89">
        <v>224881.35057517997</v>
      </c>
      <c r="AO7" s="89">
        <v>234303.76057032286</v>
      </c>
      <c r="AP7" s="89">
        <v>249969.92033610458</v>
      </c>
      <c r="AQ7" s="89">
        <v>287295.05198188947</v>
      </c>
      <c r="AR7" s="89">
        <v>332671.12679305789</v>
      </c>
      <c r="AS7" s="89">
        <v>371169.46484578325</v>
      </c>
      <c r="AT7" s="89">
        <v>413473.0609719223</v>
      </c>
      <c r="AU7" s="89">
        <v>436992.11195832596</v>
      </c>
      <c r="AV7" s="89">
        <v>465787.44953392667</v>
      </c>
      <c r="AW7" s="89">
        <v>554394.5803245753</v>
      </c>
      <c r="AX7" s="89">
        <v>569764.95178530179</v>
      </c>
      <c r="AY7" s="89">
        <v>576257.09367775382</v>
      </c>
      <c r="AZ7" s="89">
        <v>645503.6003873857</v>
      </c>
      <c r="BA7" s="89">
        <v>674981.9666777692</v>
      </c>
      <c r="BB7" s="89">
        <v>663347.43281389738</v>
      </c>
      <c r="BC7" s="89">
        <v>667942.59684724745</v>
      </c>
      <c r="BD7" s="89">
        <v>700710.95343517186</v>
      </c>
    </row>
    <row r="8" spans="1:56" ht="20.25" customHeight="1" x14ac:dyDescent="0.2">
      <c r="A8" s="24"/>
      <c r="B8" s="24" t="s">
        <v>15</v>
      </c>
      <c r="C8" s="49" t="s">
        <v>51</v>
      </c>
      <c r="D8" s="89">
        <v>8902.9501404528746</v>
      </c>
      <c r="E8" s="89">
        <v>9755.274368309987</v>
      </c>
      <c r="F8" s="89">
        <v>11425.367434859425</v>
      </c>
      <c r="G8" s="89">
        <v>14808.737261915787</v>
      </c>
      <c r="H8" s="89">
        <v>26077.771918225015</v>
      </c>
      <c r="I8" s="89">
        <v>47738.788557586653</v>
      </c>
      <c r="J8" s="89">
        <v>71059.70495283138</v>
      </c>
      <c r="K8" s="89">
        <v>90790.346316154086</v>
      </c>
      <c r="L8" s="89">
        <v>110416.64274188227</v>
      </c>
      <c r="M8" s="89">
        <v>132943.28175661372</v>
      </c>
      <c r="N8" s="89">
        <v>156501.00656218576</v>
      </c>
      <c r="O8" s="89">
        <v>182628.83529793061</v>
      </c>
      <c r="P8" s="89">
        <v>200171.08958131733</v>
      </c>
      <c r="Q8" s="89">
        <v>207366.5160874642</v>
      </c>
      <c r="R8" s="89">
        <v>201676.42007752098</v>
      </c>
      <c r="S8" s="89">
        <v>188756.30172386428</v>
      </c>
      <c r="T8" s="89">
        <v>167301.47240598625</v>
      </c>
      <c r="U8" s="89">
        <v>160486.36115588731</v>
      </c>
      <c r="V8" s="89">
        <v>163120.25713199339</v>
      </c>
      <c r="W8" s="89">
        <v>167118.09987485816</v>
      </c>
      <c r="X8" s="89">
        <v>175914.747533427</v>
      </c>
      <c r="Y8" s="89">
        <v>187303.90986966703</v>
      </c>
      <c r="Z8" s="89">
        <v>197755.29810428023</v>
      </c>
      <c r="AA8" s="89">
        <v>206143.20257757595</v>
      </c>
      <c r="AB8" s="89">
        <v>213716.09614981231</v>
      </c>
      <c r="AC8" s="89">
        <v>219147.36587038953</v>
      </c>
      <c r="AD8" s="89">
        <v>231078.58264230157</v>
      </c>
      <c r="AE8" s="89">
        <v>241905.28257053549</v>
      </c>
      <c r="AF8" s="89">
        <v>246224.89343035244</v>
      </c>
      <c r="AG8" s="89">
        <v>255671.14840000003</v>
      </c>
      <c r="AH8" s="89">
        <v>269249.60702257598</v>
      </c>
      <c r="AI8" s="89">
        <v>279687.56985402392</v>
      </c>
      <c r="AJ8" s="89">
        <v>290355.44218289288</v>
      </c>
      <c r="AK8" s="89">
        <v>303963.18598005973</v>
      </c>
      <c r="AL8" s="89">
        <v>367195.30985785183</v>
      </c>
      <c r="AM8" s="89">
        <v>409001.9753942595</v>
      </c>
      <c r="AN8" s="89">
        <v>463365.39179405291</v>
      </c>
      <c r="AO8" s="89">
        <v>533050.05353590532</v>
      </c>
      <c r="AP8" s="89">
        <v>613905.93722410221</v>
      </c>
      <c r="AQ8" s="89">
        <v>657371.74657937128</v>
      </c>
      <c r="AR8" s="89">
        <v>753044.96852061828</v>
      </c>
      <c r="AS8" s="89">
        <v>872508.7976901636</v>
      </c>
      <c r="AT8" s="89">
        <v>970393.26219639613</v>
      </c>
      <c r="AU8" s="89">
        <v>1078032.0936725985</v>
      </c>
      <c r="AV8" s="89">
        <v>1188036.3875169014</v>
      </c>
      <c r="AW8" s="89">
        <v>1270477.4501776898</v>
      </c>
      <c r="AX8" s="89">
        <v>1306331.7721686868</v>
      </c>
      <c r="AY8" s="89">
        <v>1346231.9573873784</v>
      </c>
      <c r="AZ8" s="89">
        <v>1358187.7797692853</v>
      </c>
      <c r="BA8" s="89">
        <v>1419402.885614374</v>
      </c>
      <c r="BB8" s="89">
        <v>1360399.4509470265</v>
      </c>
      <c r="BC8" s="89">
        <v>1483637.3505038172</v>
      </c>
      <c r="BD8" s="89">
        <v>1647449.1496988032</v>
      </c>
    </row>
    <row r="9" spans="1:56" ht="25.5" customHeight="1" x14ac:dyDescent="0.2">
      <c r="A9" s="75" t="s">
        <v>71</v>
      </c>
      <c r="B9" s="13"/>
      <c r="C9" s="86"/>
      <c r="D9" s="90">
        <v>23911.709818382507</v>
      </c>
      <c r="E9" s="90">
        <v>31864.044549203682</v>
      </c>
      <c r="F9" s="90">
        <v>39615.62875483861</v>
      </c>
      <c r="G9" s="90">
        <v>54921.370349876554</v>
      </c>
      <c r="H9" s="90">
        <v>160774.05027829748</v>
      </c>
      <c r="I9" s="90">
        <v>164015.77316861443</v>
      </c>
      <c r="J9" s="90">
        <v>225031.85226223862</v>
      </c>
      <c r="K9" s="90">
        <v>260110.40019448311</v>
      </c>
      <c r="L9" s="90">
        <v>271044.38350186602</v>
      </c>
      <c r="M9" s="90">
        <v>373778.16858170059</v>
      </c>
      <c r="N9" s="90">
        <v>544846.73466193851</v>
      </c>
      <c r="O9" s="90">
        <v>620730.31375502516</v>
      </c>
      <c r="P9" s="90">
        <v>522085.91192487942</v>
      </c>
      <c r="Q9" s="90">
        <v>442610.88499688322</v>
      </c>
      <c r="R9" s="90">
        <v>417585.21440168226</v>
      </c>
      <c r="S9" s="90">
        <v>372408.16776136495</v>
      </c>
      <c r="T9" s="90">
        <v>318775.33417808649</v>
      </c>
      <c r="U9" s="90">
        <v>317478.30189136934</v>
      </c>
      <c r="V9" s="90">
        <v>322283.32694830227</v>
      </c>
      <c r="W9" s="90">
        <v>350324.60132474458</v>
      </c>
      <c r="X9" s="90">
        <v>433525.32971030485</v>
      </c>
      <c r="Y9" s="90">
        <v>488176.10070658952</v>
      </c>
      <c r="Z9" s="90">
        <v>504294.06297986198</v>
      </c>
      <c r="AA9" s="90">
        <v>488687.75424874341</v>
      </c>
      <c r="AB9" s="90">
        <v>497940.91195192956</v>
      </c>
      <c r="AC9" s="90">
        <v>529319.63145733904</v>
      </c>
      <c r="AD9" s="90">
        <v>585315.6033217638</v>
      </c>
      <c r="AE9" s="90">
        <v>612433.66253961599</v>
      </c>
      <c r="AF9" s="90">
        <v>540394.8578472943</v>
      </c>
      <c r="AG9" s="90">
        <v>596804.9</v>
      </c>
      <c r="AH9" s="90">
        <v>701030.91333499993</v>
      </c>
      <c r="AI9" s="90">
        <v>683382.90046823502</v>
      </c>
      <c r="AJ9" s="90">
        <v>703635.77190193394</v>
      </c>
      <c r="AK9" s="90">
        <v>801191.70716659015</v>
      </c>
      <c r="AL9" s="90">
        <v>961458.48635878041</v>
      </c>
      <c r="AM9" s="90">
        <v>1220656.34233488</v>
      </c>
      <c r="AN9" s="90">
        <v>1400466.0082741324</v>
      </c>
      <c r="AO9" s="90">
        <v>1547026.2750143718</v>
      </c>
      <c r="AP9" s="90">
        <v>1934297.7698667333</v>
      </c>
      <c r="AQ9" s="90">
        <v>1596222.1222963035</v>
      </c>
      <c r="AR9" s="90">
        <v>1966108.6694870172</v>
      </c>
      <c r="AS9" s="90">
        <v>2520094.6647739206</v>
      </c>
      <c r="AT9" s="90">
        <v>2760443.4435372073</v>
      </c>
      <c r="AU9" s="90">
        <v>2805818.0378634287</v>
      </c>
      <c r="AV9" s="90">
        <v>2851252.3002015967</v>
      </c>
      <c r="AW9" s="90">
        <v>2484571.4299833365</v>
      </c>
      <c r="AX9" s="90">
        <v>2471637.5488532186</v>
      </c>
      <c r="AY9" s="90">
        <v>2657852.1062186905</v>
      </c>
      <c r="AZ9" s="90">
        <v>3089951.9822228262</v>
      </c>
      <c r="BA9" s="90">
        <v>3052673.2187546748</v>
      </c>
      <c r="BB9" s="90">
        <v>2636246.9096041243</v>
      </c>
      <c r="BC9" s="90">
        <v>3080230.8840763774</v>
      </c>
      <c r="BD9" s="90">
        <v>3966079.4462442221</v>
      </c>
    </row>
    <row r="10" spans="1:56" ht="25.5" customHeight="1" x14ac:dyDescent="0.2">
      <c r="A10" s="46"/>
      <c r="B10" s="23" t="s">
        <v>4</v>
      </c>
      <c r="C10" s="44"/>
      <c r="D10" s="88">
        <v>286</v>
      </c>
      <c r="E10" s="88">
        <v>373</v>
      </c>
      <c r="F10" s="88">
        <v>440</v>
      </c>
      <c r="G10" s="88">
        <v>483</v>
      </c>
      <c r="H10" s="88">
        <v>442</v>
      </c>
      <c r="I10" s="88">
        <v>514</v>
      </c>
      <c r="J10" s="88">
        <v>908</v>
      </c>
      <c r="K10" s="88">
        <v>1411</v>
      </c>
      <c r="L10" s="88">
        <v>1827</v>
      </c>
      <c r="M10" s="88">
        <v>2160</v>
      </c>
      <c r="N10" s="88">
        <v>2534</v>
      </c>
      <c r="O10" s="88">
        <v>2637</v>
      </c>
      <c r="P10" s="88">
        <v>3248</v>
      </c>
      <c r="Q10" s="88">
        <v>3677</v>
      </c>
      <c r="R10" s="88">
        <v>3973</v>
      </c>
      <c r="S10" s="88">
        <v>3910</v>
      </c>
      <c r="T10" s="88">
        <v>3245</v>
      </c>
      <c r="U10" s="88">
        <v>3453</v>
      </c>
      <c r="V10" s="88">
        <v>8236</v>
      </c>
      <c r="W10" s="88">
        <v>6740</v>
      </c>
      <c r="X10" s="88">
        <v>7000</v>
      </c>
      <c r="Y10" s="88">
        <v>7000</v>
      </c>
      <c r="Z10" s="88">
        <v>9100</v>
      </c>
      <c r="AA10" s="88">
        <v>9277</v>
      </c>
      <c r="AB10" s="88">
        <v>8289</v>
      </c>
      <c r="AC10" s="88">
        <v>7500</v>
      </c>
      <c r="AD10" s="88">
        <v>8875</v>
      </c>
      <c r="AE10" s="88">
        <v>9100</v>
      </c>
      <c r="AF10" s="88">
        <v>10013</v>
      </c>
      <c r="AG10" s="88">
        <v>9634</v>
      </c>
      <c r="AH10" s="88">
        <v>9650</v>
      </c>
      <c r="AI10" s="88">
        <v>7132.7910000000002</v>
      </c>
      <c r="AJ10" s="88">
        <v>7386.4290000000001</v>
      </c>
      <c r="AK10" s="88">
        <v>8087</v>
      </c>
      <c r="AL10" s="88">
        <v>8825</v>
      </c>
      <c r="AM10" s="88">
        <v>10115</v>
      </c>
      <c r="AN10" s="88">
        <v>11025</v>
      </c>
      <c r="AO10" s="88">
        <v>11801</v>
      </c>
      <c r="AP10" s="88">
        <v>14940</v>
      </c>
      <c r="AQ10" s="88">
        <v>12895</v>
      </c>
      <c r="AR10" s="88">
        <v>14668.7</v>
      </c>
      <c r="AS10" s="88">
        <v>17285</v>
      </c>
      <c r="AT10" s="88">
        <v>21494</v>
      </c>
      <c r="AU10" s="88">
        <v>21174</v>
      </c>
      <c r="AV10" s="88">
        <v>23520</v>
      </c>
      <c r="AW10" s="88">
        <v>25995</v>
      </c>
      <c r="AX10" s="88">
        <v>25862</v>
      </c>
      <c r="AY10" s="88">
        <v>23378</v>
      </c>
      <c r="AZ10" s="88">
        <v>84737.236682619987</v>
      </c>
      <c r="BA10" s="88">
        <v>91944.426102099998</v>
      </c>
      <c r="BB10" s="88">
        <v>117270.03018959</v>
      </c>
      <c r="BC10" s="88">
        <v>197854.55054911002</v>
      </c>
      <c r="BD10" s="88">
        <v>191063.74357595999</v>
      </c>
    </row>
    <row r="11" spans="1:56" s="47" customFormat="1" ht="35.25" customHeight="1" x14ac:dyDescent="0.2">
      <c r="A11" s="182" t="s">
        <v>52</v>
      </c>
      <c r="B11" s="182"/>
      <c r="C11" s="182"/>
      <c r="D11" s="91">
        <v>24197.709818382507</v>
      </c>
      <c r="E11" s="91">
        <v>32237.044549203682</v>
      </c>
      <c r="F11" s="91">
        <v>40055.62875483861</v>
      </c>
      <c r="G11" s="91">
        <v>55404.370349876554</v>
      </c>
      <c r="H11" s="91">
        <v>161216.05027829748</v>
      </c>
      <c r="I11" s="91">
        <v>164529.77316861443</v>
      </c>
      <c r="J11" s="91">
        <v>225939.85226223862</v>
      </c>
      <c r="K11" s="91">
        <v>261521.40019448311</v>
      </c>
      <c r="L11" s="91">
        <v>272871.38350186602</v>
      </c>
      <c r="M11" s="91">
        <v>375938.16858170059</v>
      </c>
      <c r="N11" s="91">
        <v>547380.73466193851</v>
      </c>
      <c r="O11" s="91">
        <v>623367.31375502516</v>
      </c>
      <c r="P11" s="91">
        <v>525333.91192487942</v>
      </c>
      <c r="Q11" s="91">
        <v>446287.88499688322</v>
      </c>
      <c r="R11" s="91">
        <v>421558.21440168226</v>
      </c>
      <c r="S11" s="91">
        <v>376318.16776136495</v>
      </c>
      <c r="T11" s="91">
        <v>322020.33417808649</v>
      </c>
      <c r="U11" s="91">
        <v>320931.30189136934</v>
      </c>
      <c r="V11" s="91">
        <v>330519.32694830227</v>
      </c>
      <c r="W11" s="91">
        <v>357064.60132474458</v>
      </c>
      <c r="X11" s="91">
        <v>440525.32971030485</v>
      </c>
      <c r="Y11" s="91">
        <v>495176.10070658952</v>
      </c>
      <c r="Z11" s="91">
        <v>513394.06297986198</v>
      </c>
      <c r="AA11" s="91">
        <v>497964.75424874341</v>
      </c>
      <c r="AB11" s="91">
        <v>506229.91195192956</v>
      </c>
      <c r="AC11" s="91">
        <v>536819.63145733904</v>
      </c>
      <c r="AD11" s="91">
        <v>594190.6033217638</v>
      </c>
      <c r="AE11" s="91">
        <v>621533.66253961599</v>
      </c>
      <c r="AF11" s="91">
        <v>550407.8578472943</v>
      </c>
      <c r="AG11" s="91">
        <v>606438.9</v>
      </c>
      <c r="AH11" s="91">
        <v>710680.91333499993</v>
      </c>
      <c r="AI11" s="91">
        <v>690515.69146823499</v>
      </c>
      <c r="AJ11" s="91">
        <v>711022.20090193395</v>
      </c>
      <c r="AK11" s="91">
        <v>809278.70716659015</v>
      </c>
      <c r="AL11" s="91">
        <v>970283.48635878041</v>
      </c>
      <c r="AM11" s="91">
        <v>1230771.34233488</v>
      </c>
      <c r="AN11" s="91">
        <v>1411491.0082741324</v>
      </c>
      <c r="AO11" s="91">
        <v>1558827.2750143718</v>
      </c>
      <c r="AP11" s="91">
        <v>1949237.7698667333</v>
      </c>
      <c r="AQ11" s="91">
        <v>1609117.1222963035</v>
      </c>
      <c r="AR11" s="91">
        <v>1980777.3694870172</v>
      </c>
      <c r="AS11" s="91">
        <v>2537379.6647739206</v>
      </c>
      <c r="AT11" s="91">
        <v>2781937.4435372073</v>
      </c>
      <c r="AU11" s="91">
        <v>2826992.0378634287</v>
      </c>
      <c r="AV11" s="91">
        <v>2874772.3002015967</v>
      </c>
      <c r="AW11" s="91">
        <v>2510566.4299833365</v>
      </c>
      <c r="AX11" s="91">
        <v>2497499.5488532186</v>
      </c>
      <c r="AY11" s="91">
        <v>2681230.1062186905</v>
      </c>
      <c r="AZ11" s="91">
        <v>3174689.2189054461</v>
      </c>
      <c r="BA11" s="91">
        <v>3144617.6448567747</v>
      </c>
      <c r="BB11" s="91">
        <v>2753516.9397937143</v>
      </c>
      <c r="BC11" s="91">
        <v>3278085.4346254873</v>
      </c>
      <c r="BD11" s="133">
        <v>4157143.189820182</v>
      </c>
    </row>
    <row r="12" spans="1:56" ht="16.5" customHeight="1" x14ac:dyDescent="0.2">
      <c r="A12" s="183" t="s">
        <v>54</v>
      </c>
      <c r="B12" s="183"/>
      <c r="C12" s="183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</row>
  </sheetData>
  <mergeCells count="4">
    <mergeCell ref="A2:C2"/>
    <mergeCell ref="A3:C3"/>
    <mergeCell ref="A11:C11"/>
    <mergeCell ref="A12:C12"/>
  </mergeCells>
  <printOptions horizontalCentered="1" verticalCentered="1"/>
  <pageMargins left="0" right="0" top="0" bottom="0" header="0.31496062992125984" footer="0.31496062992125984"/>
  <pageSetup scale="28" orientation="portrait" r:id="rId1"/>
  <colBreaks count="1" manualBreakCount="1">
    <brk id="27" max="1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C11"/>
  <sheetViews>
    <sheetView showGridLines="0" rightToLeft="1" view="pageBreakPreview" zoomScaleNormal="100" zoomScaleSheetLayoutView="100" workbookViewId="0">
      <pane xSplit="3" topLeftCell="AJ1" activePane="topRight" state="frozen"/>
      <selection activeCell="A4" sqref="A4"/>
      <selection pane="topRight" activeCell="A4" sqref="A4"/>
    </sheetView>
  </sheetViews>
  <sheetFormatPr defaultColWidth="13.625" defaultRowHeight="14.25" x14ac:dyDescent="0.2"/>
  <cols>
    <col min="1" max="2" width="3.375" style="37" customWidth="1"/>
    <col min="3" max="3" width="45.625" style="37" customWidth="1"/>
    <col min="4" max="55" width="10.625" style="37" customWidth="1"/>
    <col min="56" max="16384" width="13.625" style="37"/>
  </cols>
  <sheetData>
    <row r="1" spans="1:55" ht="88.15" customHeight="1" x14ac:dyDescent="0.2">
      <c r="A1" s="35"/>
      <c r="B1" s="35"/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2"/>
      <c r="AY1" s="36"/>
    </row>
    <row r="2" spans="1:55" ht="40.15" customHeight="1" x14ac:dyDescent="0.5">
      <c r="A2" s="181" t="s">
        <v>74</v>
      </c>
      <c r="B2" s="181"/>
      <c r="C2" s="181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</row>
    <row r="3" spans="1:55" ht="19.5" x14ac:dyDescent="0.45">
      <c r="A3" s="178" t="s">
        <v>7</v>
      </c>
      <c r="B3" s="178"/>
      <c r="C3" s="17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40"/>
      <c r="AZ3" s="40"/>
      <c r="BA3" s="40"/>
      <c r="BB3" s="40"/>
      <c r="BC3" s="40"/>
    </row>
    <row r="4" spans="1:55" ht="35.25" customHeight="1" x14ac:dyDescent="0.2">
      <c r="A4" s="41"/>
      <c r="B4" s="42"/>
      <c r="C4" s="43"/>
      <c r="D4" s="71">
        <v>1971</v>
      </c>
      <c r="E4" s="71">
        <v>1972</v>
      </c>
      <c r="F4" s="71">
        <v>1973</v>
      </c>
      <c r="G4" s="71">
        <v>1974</v>
      </c>
      <c r="H4" s="71">
        <v>1975</v>
      </c>
      <c r="I4" s="71">
        <v>1976</v>
      </c>
      <c r="J4" s="71">
        <v>1977</v>
      </c>
      <c r="K4" s="71">
        <v>1978</v>
      </c>
      <c r="L4" s="71">
        <v>1979</v>
      </c>
      <c r="M4" s="71">
        <v>1980</v>
      </c>
      <c r="N4" s="71">
        <v>1981</v>
      </c>
      <c r="O4" s="71">
        <v>1982</v>
      </c>
      <c r="P4" s="71">
        <v>1983</v>
      </c>
      <c r="Q4" s="71">
        <v>1984</v>
      </c>
      <c r="R4" s="71">
        <v>1985</v>
      </c>
      <c r="S4" s="71">
        <v>1986</v>
      </c>
      <c r="T4" s="71">
        <v>1987</v>
      </c>
      <c r="U4" s="71">
        <v>1988</v>
      </c>
      <c r="V4" s="71">
        <v>1989</v>
      </c>
      <c r="W4" s="71">
        <v>1990</v>
      </c>
      <c r="X4" s="71">
        <v>1991</v>
      </c>
      <c r="Y4" s="71">
        <v>1992</v>
      </c>
      <c r="Z4" s="71">
        <v>1993</v>
      </c>
      <c r="AA4" s="71">
        <v>1994</v>
      </c>
      <c r="AB4" s="71">
        <v>1995</v>
      </c>
      <c r="AC4" s="71">
        <v>1996</v>
      </c>
      <c r="AD4" s="71">
        <v>1997</v>
      </c>
      <c r="AE4" s="71">
        <v>1998</v>
      </c>
      <c r="AF4" s="71">
        <v>1999</v>
      </c>
      <c r="AG4" s="71">
        <v>2000</v>
      </c>
      <c r="AH4" s="71">
        <v>2001</v>
      </c>
      <c r="AI4" s="71">
        <v>2002</v>
      </c>
      <c r="AJ4" s="71">
        <v>2003</v>
      </c>
      <c r="AK4" s="71">
        <v>2004</v>
      </c>
      <c r="AL4" s="71">
        <v>2005</v>
      </c>
      <c r="AM4" s="71">
        <v>2006</v>
      </c>
      <c r="AN4" s="71">
        <v>2007</v>
      </c>
      <c r="AO4" s="71">
        <v>2008</v>
      </c>
      <c r="AP4" s="71">
        <v>2009</v>
      </c>
      <c r="AQ4" s="71">
        <v>2010</v>
      </c>
      <c r="AR4" s="71">
        <v>2011</v>
      </c>
      <c r="AS4" s="71">
        <v>2012</v>
      </c>
      <c r="AT4" s="71">
        <v>2013</v>
      </c>
      <c r="AU4" s="71">
        <v>2014</v>
      </c>
      <c r="AV4" s="71">
        <v>2015</v>
      </c>
      <c r="AW4" s="71">
        <v>2016</v>
      </c>
      <c r="AX4" s="71">
        <v>2017</v>
      </c>
      <c r="AY4" s="71">
        <v>2018</v>
      </c>
      <c r="AZ4" s="71">
        <v>2019</v>
      </c>
      <c r="BA4" s="71">
        <v>2020</v>
      </c>
      <c r="BB4" s="71">
        <v>2021</v>
      </c>
      <c r="BC4" s="71">
        <v>2022</v>
      </c>
    </row>
    <row r="5" spans="1:55" ht="25.5" customHeight="1" x14ac:dyDescent="0.2">
      <c r="A5" s="10" t="s">
        <v>0</v>
      </c>
      <c r="B5" s="23" t="s">
        <v>48</v>
      </c>
      <c r="C5" s="44"/>
      <c r="D5" s="92">
        <v>63.920999792273875</v>
      </c>
      <c r="E5" s="92">
        <v>31.820559167862228</v>
      </c>
      <c r="F5" s="92">
        <v>47.959905725188037</v>
      </c>
      <c r="G5" s="92">
        <v>280.28763637015726</v>
      </c>
      <c r="H5" s="92">
        <v>-16.976354570783798</v>
      </c>
      <c r="I5" s="92">
        <v>31.583333775293653</v>
      </c>
      <c r="J5" s="92">
        <v>6.346931230061287</v>
      </c>
      <c r="K5" s="92">
        <v>-11.042871960037075</v>
      </c>
      <c r="L5" s="92">
        <v>55.971456036865504</v>
      </c>
      <c r="M5" s="92">
        <v>67.781258459081528</v>
      </c>
      <c r="N5" s="92">
        <v>11.461366979069524</v>
      </c>
      <c r="O5" s="92">
        <v>-33.104468931854555</v>
      </c>
      <c r="P5" s="92">
        <v>-35.965979157381753</v>
      </c>
      <c r="Q5" s="92">
        <v>-13.761548495553825</v>
      </c>
      <c r="R5" s="92">
        <v>-25.747898272359706</v>
      </c>
      <c r="S5" s="92">
        <v>-30.430400584070455</v>
      </c>
      <c r="T5" s="92">
        <v>8.4073187803622886</v>
      </c>
      <c r="U5" s="92">
        <v>-2.5863062025194523</v>
      </c>
      <c r="V5" s="92">
        <v>28.557034514430711</v>
      </c>
      <c r="W5" s="92">
        <v>61.099673789401038</v>
      </c>
      <c r="X5" s="92">
        <v>13.143393150654077</v>
      </c>
      <c r="Y5" s="92">
        <v>11.264472377777409</v>
      </c>
      <c r="Z5" s="92">
        <v>-14.911790041974115</v>
      </c>
      <c r="AA5" s="92">
        <v>-0.33234883430669981</v>
      </c>
      <c r="AB5" s="92">
        <v>10.780171482406089</v>
      </c>
      <c r="AC5" s="92">
        <v>20.62474749950016</v>
      </c>
      <c r="AD5" s="92">
        <v>0.78851894922482302</v>
      </c>
      <c r="AE5" s="92">
        <v>-33.000039600015199</v>
      </c>
      <c r="AF5" s="92">
        <v>30.104425188533014</v>
      </c>
      <c r="AG5" s="92">
        <v>44.337788565666841</v>
      </c>
      <c r="AH5" s="92">
        <v>-11.72553314357711</v>
      </c>
      <c r="AI5" s="92">
        <v>3.1164923284864301</v>
      </c>
      <c r="AJ5" s="92">
        <v>25.532425651564679</v>
      </c>
      <c r="AK5" s="92">
        <v>26.844808151053584</v>
      </c>
      <c r="AL5" s="92">
        <v>46.470501421140085</v>
      </c>
      <c r="AM5" s="92">
        <v>16.682316059044439</v>
      </c>
      <c r="AN5" s="92">
        <v>9.4708467226792123</v>
      </c>
      <c r="AO5" s="92">
        <v>37.29123009676718</v>
      </c>
      <c r="AP5" s="92">
        <v>-39.130980387809643</v>
      </c>
      <c r="AQ5" s="92">
        <v>35.121691451539078</v>
      </c>
      <c r="AR5" s="92">
        <v>44.98264066305714</v>
      </c>
      <c r="AS5" s="92">
        <v>7.8470253089274706</v>
      </c>
      <c r="AT5" s="92">
        <v>-6.2316369251725945</v>
      </c>
      <c r="AU5" s="92">
        <v>-7.2331744040219519</v>
      </c>
      <c r="AV5" s="92">
        <v>-44.906988619159904</v>
      </c>
      <c r="AW5" s="92">
        <v>-9.7254256457273698</v>
      </c>
      <c r="AX5" s="92">
        <v>23.478194005925189</v>
      </c>
      <c r="AY5" s="92">
        <v>47.717592616795628</v>
      </c>
      <c r="AZ5" s="92">
        <v>-11.780988407405218</v>
      </c>
      <c r="BA5" s="92">
        <v>-36.083954759441525</v>
      </c>
      <c r="BB5" s="92">
        <v>51.616473068206375</v>
      </c>
      <c r="BC5" s="92">
        <v>74.222550059066407</v>
      </c>
    </row>
    <row r="6" spans="1:55" ht="25.5" customHeight="1" x14ac:dyDescent="0.2">
      <c r="A6" s="12">
        <v>-2</v>
      </c>
      <c r="B6" s="23" t="s">
        <v>49</v>
      </c>
      <c r="C6" s="44"/>
      <c r="D6" s="92">
        <v>9.696624764987277</v>
      </c>
      <c r="E6" s="92">
        <v>15.723422290803214</v>
      </c>
      <c r="F6" s="92">
        <v>26.440810816473871</v>
      </c>
      <c r="G6" s="92">
        <v>58.741006815871657</v>
      </c>
      <c r="H6" s="92">
        <v>71.65090988482072</v>
      </c>
      <c r="I6" s="92">
        <v>47.164055824851715</v>
      </c>
      <c r="J6" s="92">
        <v>30.24130893058674</v>
      </c>
      <c r="K6" s="92">
        <v>23.943224492134661</v>
      </c>
      <c r="L6" s="92">
        <v>21.112951196601685</v>
      </c>
      <c r="M6" s="92">
        <v>19.423602554815744</v>
      </c>
      <c r="N6" s="92">
        <v>18.073742801381584</v>
      </c>
      <c r="O6" s="92">
        <v>11.426918313868441</v>
      </c>
      <c r="P6" s="92">
        <v>4.5422428322446251</v>
      </c>
      <c r="Q6" s="92">
        <v>-0.92240712870263053</v>
      </c>
      <c r="R6" s="92">
        <v>-3.2346762568548257</v>
      </c>
      <c r="S6" s="92">
        <v>-8.1535342632542012</v>
      </c>
      <c r="T6" s="92">
        <v>-3.0093574190554619</v>
      </c>
      <c r="U6" s="92">
        <v>2.8664914804369346</v>
      </c>
      <c r="V6" s="92">
        <v>2.495331187816447</v>
      </c>
      <c r="W6" s="92">
        <v>9.1089156982901045</v>
      </c>
      <c r="X6" s="92">
        <v>12.295179180767121</v>
      </c>
      <c r="Y6" s="92">
        <v>-1.3417660711498343</v>
      </c>
      <c r="Z6" s="92">
        <v>4.6768659094072547</v>
      </c>
      <c r="AA6" s="92">
        <v>3.0833556975932339</v>
      </c>
      <c r="AB6" s="92">
        <v>3.9869078702525087</v>
      </c>
      <c r="AC6" s="92">
        <v>5.0472217510461519</v>
      </c>
      <c r="AD6" s="92">
        <v>7.0639334464840999</v>
      </c>
      <c r="AE6" s="92">
        <v>0.87835726217753063</v>
      </c>
      <c r="AF6" s="92">
        <v>2.6641963011443437</v>
      </c>
      <c r="AG6" s="92">
        <v>4.000363820629758</v>
      </c>
      <c r="AH6" s="92">
        <v>3.8850474110935238</v>
      </c>
      <c r="AI6" s="92">
        <v>2.8732986056907635</v>
      </c>
      <c r="AJ6" s="92">
        <v>6.9545507879713995</v>
      </c>
      <c r="AK6" s="92">
        <v>15.248238715327162</v>
      </c>
      <c r="AL6" s="92">
        <v>12.031700274816856</v>
      </c>
      <c r="AM6" s="92">
        <v>12.778421821508473</v>
      </c>
      <c r="AN6" s="92">
        <v>11.493998716895575</v>
      </c>
      <c r="AO6" s="92">
        <v>12.578557854228194</v>
      </c>
      <c r="AP6" s="92">
        <v>9.3521471047040166</v>
      </c>
      <c r="AQ6" s="92">
        <v>14.93111613187159</v>
      </c>
      <c r="AR6" s="92">
        <v>14.549122731447909</v>
      </c>
      <c r="AS6" s="92">
        <v>11.272052013397598</v>
      </c>
      <c r="AT6" s="92">
        <v>9.4776410312756383</v>
      </c>
      <c r="AU6" s="92">
        <v>9.1615454660080076</v>
      </c>
      <c r="AV6" s="92">
        <v>10.342588467974778</v>
      </c>
      <c r="AW6" s="92">
        <v>2.8070293475660719</v>
      </c>
      <c r="AX6" s="92">
        <v>2.472811050667417</v>
      </c>
      <c r="AY6" s="92">
        <v>4.2238123044991909</v>
      </c>
      <c r="AZ6" s="92">
        <v>4.5263194239214926</v>
      </c>
      <c r="BA6" s="92">
        <v>-3.3727310648714592</v>
      </c>
      <c r="BB6" s="92">
        <v>6.3166527699638095</v>
      </c>
      <c r="BC6" s="92">
        <v>9.1365489822923678</v>
      </c>
    </row>
    <row r="7" spans="1:55" ht="20.25" customHeight="1" x14ac:dyDescent="0.2">
      <c r="A7" s="24"/>
      <c r="B7" s="24" t="s">
        <v>13</v>
      </c>
      <c r="C7" s="49" t="s">
        <v>50</v>
      </c>
      <c r="D7" s="93">
        <v>9.9339295143424664</v>
      </c>
      <c r="E7" s="93">
        <v>13.040673088433067</v>
      </c>
      <c r="F7" s="93">
        <v>20.127276571643662</v>
      </c>
      <c r="G7" s="93">
        <v>21.467244197197459</v>
      </c>
      <c r="H7" s="93">
        <v>36.119488668172238</v>
      </c>
      <c r="I7" s="93">
        <v>40.10014337114697</v>
      </c>
      <c r="J7" s="93">
        <v>41.252014195719767</v>
      </c>
      <c r="K7" s="93">
        <v>33.303292136044746</v>
      </c>
      <c r="L7" s="93">
        <v>23.724893509175217</v>
      </c>
      <c r="M7" s="93">
        <v>25.509450200277087</v>
      </c>
      <c r="N7" s="93">
        <v>22.693794720043286</v>
      </c>
      <c r="O7" s="93">
        <v>17.232165604174824</v>
      </c>
      <c r="P7" s="93">
        <v>7.3658398343318794</v>
      </c>
      <c r="Q7" s="93">
        <v>4.3147220248006164</v>
      </c>
      <c r="R7" s="93">
        <v>5.2670579473469274</v>
      </c>
      <c r="S7" s="93">
        <v>-0.49639786614601178</v>
      </c>
      <c r="T7" s="93">
        <v>-0.75017299573410412</v>
      </c>
      <c r="U7" s="93">
        <v>5.3805786321627522</v>
      </c>
      <c r="V7" s="93">
        <v>2.5833480187853439</v>
      </c>
      <c r="W7" s="93">
        <v>16.708758979970952</v>
      </c>
      <c r="X7" s="93">
        <v>22.671777585527693</v>
      </c>
      <c r="Y7" s="93">
        <v>-12.05138282909688</v>
      </c>
      <c r="Z7" s="93">
        <v>5.4854256891911888</v>
      </c>
      <c r="AA7" s="93">
        <v>1.9999247554552682</v>
      </c>
      <c r="AB7" s="93">
        <v>6.6838265605676668</v>
      </c>
      <c r="AC7" s="93">
        <v>4.3350307234091758</v>
      </c>
      <c r="AD7" s="93">
        <v>11.374704780916773</v>
      </c>
      <c r="AE7" s="93">
        <v>-0.66717401202383542</v>
      </c>
      <c r="AF7" s="93">
        <v>0.61806262483192143</v>
      </c>
      <c r="AG7" s="93">
        <v>1.639647666146999</v>
      </c>
      <c r="AH7" s="93">
        <v>3.900652365183646</v>
      </c>
      <c r="AI7" s="93">
        <v>1.1175952511559046</v>
      </c>
      <c r="AJ7" s="93">
        <v>11.299348069793609</v>
      </c>
      <c r="AK7" s="93">
        <v>5.2399069274285353</v>
      </c>
      <c r="AL7" s="93">
        <v>13.368476654328447</v>
      </c>
      <c r="AM7" s="93">
        <v>11.735297633734845</v>
      </c>
      <c r="AN7" s="93">
        <v>4.1899472637651627</v>
      </c>
      <c r="AO7" s="93">
        <v>6.6862604883713601</v>
      </c>
      <c r="AP7" s="93">
        <v>14.931849238339652</v>
      </c>
      <c r="AQ7" s="93">
        <v>15.794241668328084</v>
      </c>
      <c r="AR7" s="93">
        <v>11.572491554601825</v>
      </c>
      <c r="AS7" s="93">
        <v>11.397380477867628</v>
      </c>
      <c r="AT7" s="93">
        <v>5.6881700904816199</v>
      </c>
      <c r="AU7" s="93">
        <v>6.5894410419808196</v>
      </c>
      <c r="AV7" s="93">
        <v>19.02308249810298</v>
      </c>
      <c r="AW7" s="93">
        <v>2.7724606275421735</v>
      </c>
      <c r="AX7" s="93">
        <v>1.1394421282161318</v>
      </c>
      <c r="AY7" s="93">
        <v>12.016599443087287</v>
      </c>
      <c r="AZ7" s="93">
        <v>4.5667237599748063</v>
      </c>
      <c r="BA7" s="93">
        <v>-1.7236806964097866</v>
      </c>
      <c r="BB7" s="93">
        <v>0.69272357230019566</v>
      </c>
      <c r="BC7" s="93">
        <v>4.905864177938966</v>
      </c>
    </row>
    <row r="8" spans="1:55" ht="20.25" customHeight="1" x14ac:dyDescent="0.2">
      <c r="A8" s="24"/>
      <c r="B8" s="24" t="s">
        <v>15</v>
      </c>
      <c r="C8" s="49" t="s">
        <v>51</v>
      </c>
      <c r="D8" s="93">
        <v>9.5735033265474101</v>
      </c>
      <c r="E8" s="93">
        <v>17.119898462053882</v>
      </c>
      <c r="F8" s="93">
        <v>29.612787915542327</v>
      </c>
      <c r="G8" s="93">
        <v>76.097201651961569</v>
      </c>
      <c r="H8" s="93">
        <v>83.063141695105344</v>
      </c>
      <c r="I8" s="93">
        <v>48.851085458762782</v>
      </c>
      <c r="J8" s="93">
        <v>27.766286640817995</v>
      </c>
      <c r="K8" s="93">
        <v>21.617162200686678</v>
      </c>
      <c r="L8" s="93">
        <v>20.40148881123956</v>
      </c>
      <c r="M8" s="93">
        <v>17.720131844421005</v>
      </c>
      <c r="N8" s="93">
        <v>16.694990856408936</v>
      </c>
      <c r="O8" s="93">
        <v>9.6054132167952844</v>
      </c>
      <c r="P8" s="93">
        <v>3.5946382273269251</v>
      </c>
      <c r="Q8" s="93">
        <v>-2.7439801358977434</v>
      </c>
      <c r="R8" s="93">
        <v>-6.4063604206631766</v>
      </c>
      <c r="S8" s="93">
        <v>-11.366417503382095</v>
      </c>
      <c r="T8" s="93">
        <v>-4.0735512677144214</v>
      </c>
      <c r="U8" s="93">
        <v>1.6411961472212937</v>
      </c>
      <c r="V8" s="93">
        <v>2.4508560819823941</v>
      </c>
      <c r="W8" s="93">
        <v>5.2637312566119192</v>
      </c>
      <c r="X8" s="93">
        <v>6.4742510198446439</v>
      </c>
      <c r="Y8" s="93">
        <v>5.5799092725216752</v>
      </c>
      <c r="Z8" s="93">
        <v>4.2415573962891244</v>
      </c>
      <c r="AA8" s="93">
        <v>3.6736081896207651</v>
      </c>
      <c r="AB8" s="93">
        <v>2.5413479931665819</v>
      </c>
      <c r="AC8" s="93">
        <v>5.4443806451995016</v>
      </c>
      <c r="AD8" s="93">
        <v>4.685289222581531</v>
      </c>
      <c r="AE8" s="93">
        <v>1.7856620632322944</v>
      </c>
      <c r="AF8" s="93">
        <v>3.8364337732243143</v>
      </c>
      <c r="AG8" s="93">
        <v>5.3109076669583004</v>
      </c>
      <c r="AH8" s="93">
        <v>3.8766863754689638</v>
      </c>
      <c r="AI8" s="93">
        <v>3.8142103828342471</v>
      </c>
      <c r="AJ8" s="93">
        <v>4.6865812794359272</v>
      </c>
      <c r="AK8" s="93">
        <v>20.802559913271935</v>
      </c>
      <c r="AL8" s="93">
        <v>11.385402921565586</v>
      </c>
      <c r="AM8" s="93">
        <v>13.291724654236575</v>
      </c>
      <c r="AN8" s="93">
        <v>15.038814502750867</v>
      </c>
      <c r="AO8" s="93">
        <v>15.168534953115923</v>
      </c>
      <c r="AP8" s="93">
        <v>7.0802067091594552</v>
      </c>
      <c r="AQ8" s="93">
        <v>14.553899287440004</v>
      </c>
      <c r="AR8" s="93">
        <v>15.864102963762704</v>
      </c>
      <c r="AS8" s="93">
        <v>11.218736678113402</v>
      </c>
      <c r="AT8" s="93">
        <v>11.092289659201853</v>
      </c>
      <c r="AU8" s="93">
        <v>10.204176154862381</v>
      </c>
      <c r="AV8" s="93">
        <v>6.9392708444812286</v>
      </c>
      <c r="AW8" s="93">
        <v>2.822114000211684</v>
      </c>
      <c r="AX8" s="93">
        <v>3.054368428355076</v>
      </c>
      <c r="AY8" s="93">
        <v>0.8880952733516807</v>
      </c>
      <c r="AZ8" s="93">
        <v>4.5071165237171584</v>
      </c>
      <c r="BA8" s="93">
        <v>-4.1569194529154743</v>
      </c>
      <c r="BB8" s="93">
        <v>9.058949521848163</v>
      </c>
      <c r="BC8" s="93">
        <v>11.041229121075872</v>
      </c>
    </row>
    <row r="9" spans="1:55" ht="25.5" customHeight="1" x14ac:dyDescent="0.2">
      <c r="A9" s="75" t="s">
        <v>71</v>
      </c>
      <c r="B9" s="13"/>
      <c r="C9" s="45"/>
      <c r="D9" s="94">
        <v>33.257072753148293</v>
      </c>
      <c r="E9" s="94">
        <v>24.32705676664844</v>
      </c>
      <c r="F9" s="94">
        <v>38.635614468616808</v>
      </c>
      <c r="G9" s="94">
        <v>192.73495772972615</v>
      </c>
      <c r="H9" s="94">
        <v>2.0163222141294455</v>
      </c>
      <c r="I9" s="94">
        <v>37.201348330625081</v>
      </c>
      <c r="J9" s="94">
        <v>15.588258986272791</v>
      </c>
      <c r="K9" s="94">
        <v>4.2035932816248902</v>
      </c>
      <c r="L9" s="94">
        <v>37.902938165522727</v>
      </c>
      <c r="M9" s="94">
        <v>45.7674044285028</v>
      </c>
      <c r="N9" s="94">
        <v>13.927509199476091</v>
      </c>
      <c r="O9" s="94">
        <v>-15.891668192167003</v>
      </c>
      <c r="P9" s="94">
        <v>-15.222595575310507</v>
      </c>
      <c r="Q9" s="94">
        <v>-5.6541019309493947</v>
      </c>
      <c r="R9" s="94">
        <v>-10.818641341276219</v>
      </c>
      <c r="S9" s="94">
        <v>-14.401626555528651</v>
      </c>
      <c r="T9" s="94">
        <v>-0.40687975123964293</v>
      </c>
      <c r="U9" s="94">
        <v>1.5134971518705669</v>
      </c>
      <c r="V9" s="94">
        <v>8.7008144795962039</v>
      </c>
      <c r="W9" s="94">
        <v>23.749621425650091</v>
      </c>
      <c r="X9" s="94">
        <v>12.606130257105491</v>
      </c>
      <c r="Y9" s="94">
        <v>3.3016684532997971</v>
      </c>
      <c r="Z9" s="94">
        <v>-3.094683702710924</v>
      </c>
      <c r="AA9" s="94">
        <v>1.8934704910491718</v>
      </c>
      <c r="AB9" s="94">
        <v>6.3016952494202769</v>
      </c>
      <c r="AC9" s="94">
        <v>10.578849651828179</v>
      </c>
      <c r="AD9" s="94">
        <v>4.6330661721561341</v>
      </c>
      <c r="AE9" s="94">
        <v>-11.762711473695617</v>
      </c>
      <c r="AF9" s="94">
        <v>10.438671155647114</v>
      </c>
      <c r="AG9" s="94">
        <v>17.464000938162513</v>
      </c>
      <c r="AH9" s="94">
        <v>-2.5174371815942322</v>
      </c>
      <c r="AI9" s="94">
        <v>2.9636198710594357</v>
      </c>
      <c r="AJ9" s="94">
        <v>13.864550263122879</v>
      </c>
      <c r="AK9" s="94">
        <v>20.003549432503846</v>
      </c>
      <c r="AL9" s="94">
        <v>26.958819299388523</v>
      </c>
      <c r="AM9" s="94">
        <v>14.730572373491398</v>
      </c>
      <c r="AN9" s="94">
        <v>10.465107033968877</v>
      </c>
      <c r="AO9" s="94">
        <v>25.033284896778099</v>
      </c>
      <c r="AP9" s="94">
        <v>-17.477952610870361</v>
      </c>
      <c r="AQ9" s="94">
        <v>23.172623786130714</v>
      </c>
      <c r="AR9" s="94">
        <v>28.176773943601262</v>
      </c>
      <c r="AS9" s="94">
        <v>9.5372916788762296</v>
      </c>
      <c r="AT9" s="94">
        <v>1.6437429439988307</v>
      </c>
      <c r="AU9" s="94">
        <v>1.6192875562509812</v>
      </c>
      <c r="AV9" s="94">
        <v>-12.860344564819258</v>
      </c>
      <c r="AW9" s="94">
        <v>-0.52056789247571089</v>
      </c>
      <c r="AX9" s="94">
        <v>7.5340560128596081</v>
      </c>
      <c r="AY9" s="94">
        <v>16.257483815338446</v>
      </c>
      <c r="AZ9" s="94">
        <v>-1.2064512226281892</v>
      </c>
      <c r="BA9" s="94">
        <v>-13.641365429884758</v>
      </c>
      <c r="BB9" s="94">
        <v>16.841517114909578</v>
      </c>
      <c r="BC9" s="94">
        <v>28.759161098843123</v>
      </c>
    </row>
    <row r="10" spans="1:55" ht="25.5" customHeight="1" x14ac:dyDescent="0.2">
      <c r="A10" s="46"/>
      <c r="B10" s="23" t="s">
        <v>4</v>
      </c>
      <c r="C10" s="44"/>
      <c r="D10" s="92">
        <v>30.419580419580427</v>
      </c>
      <c r="E10" s="92">
        <v>17.962466487935643</v>
      </c>
      <c r="F10" s="92">
        <v>9.7727272727272663</v>
      </c>
      <c r="G10" s="92">
        <v>-8.488612836438918</v>
      </c>
      <c r="H10" s="92">
        <v>16.289592760181009</v>
      </c>
      <c r="I10" s="92">
        <v>76.653696498054472</v>
      </c>
      <c r="J10" s="92">
        <v>55.396475770925093</v>
      </c>
      <c r="K10" s="92">
        <v>29.482636428065206</v>
      </c>
      <c r="L10" s="92">
        <v>18.22660098522168</v>
      </c>
      <c r="M10" s="92">
        <v>17.31481481481481</v>
      </c>
      <c r="N10" s="92">
        <v>4.0647198105761646</v>
      </c>
      <c r="O10" s="92">
        <v>23.170269245354575</v>
      </c>
      <c r="P10" s="92">
        <v>13.208128078817722</v>
      </c>
      <c r="Q10" s="92">
        <v>8.050040794125664</v>
      </c>
      <c r="R10" s="92">
        <v>-1.5857034986156577</v>
      </c>
      <c r="S10" s="92">
        <v>-17.007672634271103</v>
      </c>
      <c r="T10" s="92">
        <v>6.409861325115557</v>
      </c>
      <c r="U10" s="92">
        <v>138.51723139299162</v>
      </c>
      <c r="V10" s="92">
        <v>-18.164157357940752</v>
      </c>
      <c r="W10" s="92">
        <v>3.857566765578639</v>
      </c>
      <c r="X10" s="92">
        <v>0</v>
      </c>
      <c r="Y10" s="92">
        <v>30</v>
      </c>
      <c r="Z10" s="92">
        <v>1.9450549450549488</v>
      </c>
      <c r="AA10" s="92">
        <v>-10.649994610326615</v>
      </c>
      <c r="AB10" s="92">
        <v>-9.518639160332981</v>
      </c>
      <c r="AC10" s="92">
        <v>18.333333333333329</v>
      </c>
      <c r="AD10" s="92">
        <v>2.5352112676056322</v>
      </c>
      <c r="AE10" s="92">
        <v>10.032967032967036</v>
      </c>
      <c r="AF10" s="92">
        <v>-3.7850793967841838</v>
      </c>
      <c r="AG10" s="92">
        <v>0.16607847207805548</v>
      </c>
      <c r="AH10" s="92">
        <v>-26.085067357512941</v>
      </c>
      <c r="AI10" s="92">
        <v>3.5559432485825084</v>
      </c>
      <c r="AJ10" s="92">
        <v>9.4845696073163452</v>
      </c>
      <c r="AK10" s="92">
        <v>9.1257573884011407</v>
      </c>
      <c r="AL10" s="92">
        <v>14.617563739376777</v>
      </c>
      <c r="AM10" s="92">
        <v>8.9965397923875514</v>
      </c>
      <c r="AN10" s="92">
        <v>7.0385487528344726</v>
      </c>
      <c r="AO10" s="92">
        <v>26.599440725362271</v>
      </c>
      <c r="AP10" s="92">
        <v>-13.688085676037488</v>
      </c>
      <c r="AQ10" s="92">
        <v>13.754943776657626</v>
      </c>
      <c r="AR10" s="92">
        <v>17.8359363815471</v>
      </c>
      <c r="AS10" s="92">
        <v>24.350592999710742</v>
      </c>
      <c r="AT10" s="92">
        <v>-1.4887875686238061</v>
      </c>
      <c r="AU10" s="92">
        <v>11.079625956361582</v>
      </c>
      <c r="AV10" s="92">
        <v>10.522959183673478</v>
      </c>
      <c r="AW10" s="92">
        <v>-0.51163685324100072</v>
      </c>
      <c r="AX10" s="92">
        <v>-9.6048256128683107</v>
      </c>
      <c r="AY10" s="92">
        <v>262.4657228275301</v>
      </c>
      <c r="AZ10" s="92">
        <v>8.5053392128825891</v>
      </c>
      <c r="BA10" s="92">
        <v>27.544469155060142</v>
      </c>
      <c r="BB10" s="92">
        <v>68.717062858463777</v>
      </c>
      <c r="BC10" s="92">
        <v>-3.4322217782221145</v>
      </c>
    </row>
    <row r="11" spans="1:55" s="47" customFormat="1" ht="35.25" customHeight="1" x14ac:dyDescent="0.2">
      <c r="A11" s="182" t="s">
        <v>52</v>
      </c>
      <c r="B11" s="182"/>
      <c r="C11" s="184"/>
      <c r="D11" s="85">
        <v>33.223535579031761</v>
      </c>
      <c r="E11" s="85">
        <v>24.253415022898125</v>
      </c>
      <c r="F11" s="85">
        <v>38.318563638035158</v>
      </c>
      <c r="G11" s="85">
        <v>190.98074621230074</v>
      </c>
      <c r="H11" s="85">
        <v>2.0554547047869391</v>
      </c>
      <c r="I11" s="85">
        <v>37.324599621668199</v>
      </c>
      <c r="J11" s="85">
        <v>15.748239000770226</v>
      </c>
      <c r="K11" s="85">
        <v>4.3399826166969007</v>
      </c>
      <c r="L11" s="85">
        <v>37.771195996127517</v>
      </c>
      <c r="M11" s="85">
        <v>45.603926498614953</v>
      </c>
      <c r="N11" s="85">
        <v>13.881851201799392</v>
      </c>
      <c r="O11" s="85">
        <v>-15.726426404941648</v>
      </c>
      <c r="P11" s="85">
        <v>-15.046815964795258</v>
      </c>
      <c r="Q11" s="85">
        <v>-5.5411924514539947</v>
      </c>
      <c r="R11" s="85">
        <v>-10.731624979607261</v>
      </c>
      <c r="S11" s="85">
        <v>-14.428703749883908</v>
      </c>
      <c r="T11" s="85">
        <v>-0.33818742828671589</v>
      </c>
      <c r="U11" s="85">
        <v>2.9875630704848959</v>
      </c>
      <c r="V11" s="85">
        <v>8.0313834054836803</v>
      </c>
      <c r="W11" s="85">
        <v>23.374136295196223</v>
      </c>
      <c r="X11" s="85">
        <v>12.405817362026724</v>
      </c>
      <c r="Y11" s="85">
        <v>3.6790863164615502</v>
      </c>
      <c r="Z11" s="85">
        <v>-3.0053534555105443</v>
      </c>
      <c r="AA11" s="85">
        <v>1.6597878534664972</v>
      </c>
      <c r="AB11" s="85">
        <v>6.0426533813203349</v>
      </c>
      <c r="AC11" s="85">
        <v>10.687188877714476</v>
      </c>
      <c r="AD11" s="85">
        <v>4.6017320141034759</v>
      </c>
      <c r="AE11" s="85">
        <v>-11.443596538552441</v>
      </c>
      <c r="AF11" s="85">
        <v>10.179913195979665</v>
      </c>
      <c r="AG11" s="85">
        <v>17.189202957626875</v>
      </c>
      <c r="AH11" s="85">
        <v>-2.8374508852553788</v>
      </c>
      <c r="AI11" s="85">
        <v>2.9697383690291161</v>
      </c>
      <c r="AJ11" s="85">
        <v>13.819048988908861</v>
      </c>
      <c r="AK11" s="85">
        <v>19.894849298073453</v>
      </c>
      <c r="AL11" s="85">
        <v>26.84657212436359</v>
      </c>
      <c r="AM11" s="85">
        <v>14.683447665949998</v>
      </c>
      <c r="AN11" s="85">
        <v>10.438342566587892</v>
      </c>
      <c r="AO11" s="85">
        <v>25.045141377113893</v>
      </c>
      <c r="AP11" s="85">
        <v>-17.448905045262038</v>
      </c>
      <c r="AQ11" s="85">
        <v>23.097153217805101</v>
      </c>
      <c r="AR11" s="85">
        <v>28.100194593350636</v>
      </c>
      <c r="AS11" s="85">
        <v>9.6382020459313793</v>
      </c>
      <c r="AT11" s="85">
        <v>1.6195401672632386</v>
      </c>
      <c r="AU11" s="85">
        <v>1.6901449207575183</v>
      </c>
      <c r="AV11" s="85">
        <v>-12.669033655038348</v>
      </c>
      <c r="AW11" s="85">
        <v>-0.52047541837818301</v>
      </c>
      <c r="AX11" s="85">
        <v>7.3565802023802576</v>
      </c>
      <c r="AY11" s="85">
        <v>18.404206022536258</v>
      </c>
      <c r="AZ11" s="85">
        <v>-0.94722890888321842</v>
      </c>
      <c r="BA11" s="85">
        <v>-12.437146554295111</v>
      </c>
      <c r="BB11" s="85">
        <v>19.050854100468058</v>
      </c>
      <c r="BC11" s="132">
        <v>26.816194169604529</v>
      </c>
    </row>
  </sheetData>
  <mergeCells count="3">
    <mergeCell ref="A2:C2"/>
    <mergeCell ref="A3:C3"/>
    <mergeCell ref="A11:C11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18"/>
  <sheetViews>
    <sheetView showGridLines="0" rightToLeft="1" view="pageBreakPreview" zoomScale="90" zoomScaleNormal="100" zoomScaleSheetLayoutView="90" workbookViewId="0">
      <pane xSplit="3" topLeftCell="AV1" activePane="topRight" state="frozen"/>
      <selection activeCell="A4" sqref="A4"/>
      <selection pane="topRight" activeCell="BC15" sqref="BC15"/>
    </sheetView>
  </sheetViews>
  <sheetFormatPr defaultRowHeight="14.25" x14ac:dyDescent="0.2"/>
  <cols>
    <col min="1" max="2" width="3.375" customWidth="1"/>
    <col min="3" max="3" width="45.625" customWidth="1"/>
    <col min="4" max="7" width="10.625" customWidth="1"/>
    <col min="8" max="40" width="13.75" customWidth="1"/>
    <col min="41" max="41" width="14.125" bestFit="1" customWidth="1"/>
    <col min="42" max="42" width="13.75" customWidth="1"/>
    <col min="43" max="47" width="14.125" bestFit="1" customWidth="1"/>
    <col min="48" max="48" width="14" bestFit="1" customWidth="1"/>
    <col min="49" max="49" width="14.125" bestFit="1" customWidth="1"/>
    <col min="50" max="50" width="14" bestFit="1" customWidth="1"/>
    <col min="51" max="51" width="14.125" bestFit="1" customWidth="1"/>
    <col min="52" max="52" width="14" bestFit="1" customWidth="1"/>
    <col min="53" max="53" width="13.875" bestFit="1" customWidth="1"/>
    <col min="54" max="54" width="14.125" customWidth="1"/>
    <col min="55" max="55" width="14.75" bestFit="1" customWidth="1"/>
    <col min="56" max="56" width="14" bestFit="1" customWidth="1"/>
  </cols>
  <sheetData>
    <row r="1" spans="1:63" ht="88.15" customHeight="1" x14ac:dyDescent="0.2">
      <c r="A1" s="1"/>
      <c r="B1" s="1"/>
      <c r="C1" s="1"/>
      <c r="K1" s="5"/>
      <c r="L1" s="6"/>
      <c r="N1" s="6"/>
      <c r="O1" s="6"/>
    </row>
    <row r="2" spans="1:63" s="16" customFormat="1" ht="41.25" customHeight="1" x14ac:dyDescent="0.2">
      <c r="A2" s="177" t="s">
        <v>75</v>
      </c>
      <c r="B2" s="177"/>
      <c r="C2" s="177"/>
      <c r="D2" s="33"/>
      <c r="E2" s="33"/>
      <c r="F2" s="33"/>
      <c r="G2" s="33"/>
      <c r="H2" s="33"/>
    </row>
    <row r="3" spans="1:63" ht="23.25" customHeight="1" x14ac:dyDescent="0.45">
      <c r="A3" s="185" t="s">
        <v>8</v>
      </c>
      <c r="B3" s="185"/>
      <c r="C3" s="185"/>
      <c r="D3" s="18"/>
      <c r="E3" s="19"/>
      <c r="F3" s="19"/>
      <c r="G3" s="19"/>
    </row>
    <row r="4" spans="1:63" ht="33.75" customHeight="1" x14ac:dyDescent="0.2">
      <c r="A4" s="8"/>
      <c r="B4" s="31"/>
      <c r="C4" s="9"/>
      <c r="D4" s="71">
        <v>1970</v>
      </c>
      <c r="E4" s="71">
        <v>1971</v>
      </c>
      <c r="F4" s="71">
        <v>1972</v>
      </c>
      <c r="G4" s="71">
        <v>1973</v>
      </c>
      <c r="H4" s="71">
        <v>1974</v>
      </c>
      <c r="I4" s="71">
        <v>1975</v>
      </c>
      <c r="J4" s="71">
        <v>1976</v>
      </c>
      <c r="K4" s="71">
        <v>1977</v>
      </c>
      <c r="L4" s="71">
        <v>1978</v>
      </c>
      <c r="M4" s="71">
        <v>1979</v>
      </c>
      <c r="N4" s="71">
        <v>1980</v>
      </c>
      <c r="O4" s="71">
        <v>1981</v>
      </c>
      <c r="P4" s="71">
        <v>1982</v>
      </c>
      <c r="Q4" s="71">
        <v>1983</v>
      </c>
      <c r="R4" s="71">
        <v>1984</v>
      </c>
      <c r="S4" s="71">
        <v>1985</v>
      </c>
      <c r="T4" s="71">
        <v>1986</v>
      </c>
      <c r="U4" s="71">
        <v>1987</v>
      </c>
      <c r="V4" s="71">
        <v>1988</v>
      </c>
      <c r="W4" s="71">
        <v>1989</v>
      </c>
      <c r="X4" s="71">
        <v>1990</v>
      </c>
      <c r="Y4" s="71">
        <v>1991</v>
      </c>
      <c r="Z4" s="71">
        <v>1992</v>
      </c>
      <c r="AA4" s="71">
        <v>1993</v>
      </c>
      <c r="AB4" s="71">
        <v>1994</v>
      </c>
      <c r="AC4" s="71">
        <v>1995</v>
      </c>
      <c r="AD4" s="71">
        <v>1996</v>
      </c>
      <c r="AE4" s="71">
        <v>1997</v>
      </c>
      <c r="AF4" s="71">
        <v>1998</v>
      </c>
      <c r="AG4" s="71">
        <v>1999</v>
      </c>
      <c r="AH4" s="71">
        <v>2000</v>
      </c>
      <c r="AI4" s="71">
        <v>2001</v>
      </c>
      <c r="AJ4" s="71">
        <v>2002</v>
      </c>
      <c r="AK4" s="71">
        <v>2003</v>
      </c>
      <c r="AL4" s="71">
        <v>2004</v>
      </c>
      <c r="AM4" s="71">
        <v>2005</v>
      </c>
      <c r="AN4" s="71">
        <v>2006</v>
      </c>
      <c r="AO4" s="71">
        <v>2007</v>
      </c>
      <c r="AP4" s="71">
        <v>2008</v>
      </c>
      <c r="AQ4" s="71">
        <v>2009</v>
      </c>
      <c r="AR4" s="71">
        <v>2010</v>
      </c>
      <c r="AS4" s="71">
        <v>2011</v>
      </c>
      <c r="AT4" s="71">
        <v>2012</v>
      </c>
      <c r="AU4" s="71">
        <v>2013</v>
      </c>
      <c r="AV4" s="71">
        <v>2014</v>
      </c>
      <c r="AW4" s="71">
        <v>2015</v>
      </c>
      <c r="AX4" s="71">
        <v>2016</v>
      </c>
      <c r="AY4" s="71">
        <v>2017</v>
      </c>
      <c r="AZ4" s="71">
        <v>2018</v>
      </c>
      <c r="BA4" s="71">
        <v>2019</v>
      </c>
      <c r="BB4" s="71">
        <v>2020</v>
      </c>
      <c r="BC4" s="71">
        <v>2021</v>
      </c>
      <c r="BD4" s="71" t="s">
        <v>88</v>
      </c>
    </row>
    <row r="5" spans="1:63" ht="25.15" customHeight="1" x14ac:dyDescent="0.2">
      <c r="A5" s="22" t="s">
        <v>9</v>
      </c>
      <c r="B5" s="23" t="s">
        <v>37</v>
      </c>
      <c r="C5" s="11"/>
      <c r="D5" s="95">
        <v>11703.694296581367</v>
      </c>
      <c r="E5" s="95">
        <v>12885.004483745042</v>
      </c>
      <c r="F5" s="95">
        <v>14631.205223322657</v>
      </c>
      <c r="G5" s="95">
        <v>19179.676462154275</v>
      </c>
      <c r="H5" s="95">
        <v>31172.598883869603</v>
      </c>
      <c r="I5" s="95">
        <v>51006.010429849252</v>
      </c>
      <c r="J5" s="95">
        <v>76266.608631391937</v>
      </c>
      <c r="K5" s="95">
        <v>116487.37360748081</v>
      </c>
      <c r="L5" s="95">
        <v>152789.21422676247</v>
      </c>
      <c r="M5" s="95">
        <v>199644.23331559729</v>
      </c>
      <c r="N5" s="95">
        <v>224070.58598925741</v>
      </c>
      <c r="O5" s="95">
        <v>287468.85702511796</v>
      </c>
      <c r="P5" s="95">
        <v>328507.51466762484</v>
      </c>
      <c r="Q5" s="95">
        <v>334079.59522510186</v>
      </c>
      <c r="R5" s="95">
        <v>328274.70442736091</v>
      </c>
      <c r="S5" s="95">
        <v>320315.39534964855</v>
      </c>
      <c r="T5" s="95">
        <v>288606.88303674187</v>
      </c>
      <c r="U5" s="95">
        <v>284193.15425412403</v>
      </c>
      <c r="V5" s="95">
        <v>278266.69547661848</v>
      </c>
      <c r="W5" s="95">
        <v>303100.19221738051</v>
      </c>
      <c r="X5" s="95">
        <v>331955.05891983374</v>
      </c>
      <c r="Y5" s="95">
        <v>386717.25347841741</v>
      </c>
      <c r="Z5" s="95">
        <v>379474.06229946937</v>
      </c>
      <c r="AA5" s="95">
        <v>368724.9945528406</v>
      </c>
      <c r="AB5" s="95">
        <v>363029.38250989735</v>
      </c>
      <c r="AC5" s="95">
        <v>376202.64734284906</v>
      </c>
      <c r="AD5" s="95">
        <v>404269</v>
      </c>
      <c r="AE5" s="95">
        <v>423223</v>
      </c>
      <c r="AF5" s="95">
        <v>406610</v>
      </c>
      <c r="AG5" s="95">
        <v>406311</v>
      </c>
      <c r="AH5" s="95">
        <v>440898.67285321385</v>
      </c>
      <c r="AI5" s="95">
        <v>446556.88228644966</v>
      </c>
      <c r="AJ5" s="95">
        <v>447957.09790687147</v>
      </c>
      <c r="AK5" s="95">
        <v>474483.28899367247</v>
      </c>
      <c r="AL5" s="95">
        <v>516652.2909255586</v>
      </c>
      <c r="AM5" s="95">
        <v>586804.05490203178</v>
      </c>
      <c r="AN5" s="95">
        <v>678441.91054015013</v>
      </c>
      <c r="AO5" s="95">
        <v>756273.01</v>
      </c>
      <c r="AP5" s="95">
        <v>869045</v>
      </c>
      <c r="AQ5" s="95">
        <v>948828.73490000004</v>
      </c>
      <c r="AR5" s="95">
        <v>1039589.7630312195</v>
      </c>
      <c r="AS5" s="95">
        <v>1170131.3150426745</v>
      </c>
      <c r="AT5" s="95">
        <v>1338724.0348998359</v>
      </c>
      <c r="AU5" s="95">
        <v>1475276.2432574816</v>
      </c>
      <c r="AV5" s="95">
        <v>1668727.0792951074</v>
      </c>
      <c r="AW5" s="95">
        <v>1761225.8255153704</v>
      </c>
      <c r="AX5" s="95">
        <v>1715521.138658152</v>
      </c>
      <c r="AY5" s="95">
        <v>1766573.4140940984</v>
      </c>
      <c r="AZ5" s="95">
        <v>1950386.3523311724</v>
      </c>
      <c r="BA5" s="95">
        <v>2003883.8179050793</v>
      </c>
      <c r="BB5" s="95">
        <v>1988535.729913058</v>
      </c>
      <c r="BC5" s="95">
        <v>2168302.6009610444</v>
      </c>
      <c r="BD5" s="95">
        <v>2354760.3882045941</v>
      </c>
      <c r="BF5" s="67"/>
      <c r="BG5" s="67"/>
      <c r="BH5" s="67"/>
      <c r="BI5" s="67"/>
      <c r="BJ5" s="67"/>
      <c r="BK5" s="67"/>
    </row>
    <row r="6" spans="1:63" s="26" customFormat="1" ht="20.25" customHeight="1" x14ac:dyDescent="0.2">
      <c r="A6" s="24"/>
      <c r="B6" s="24" t="s">
        <v>13</v>
      </c>
      <c r="C6" s="25" t="s">
        <v>38</v>
      </c>
      <c r="D6" s="96">
        <v>3836.9933016196255</v>
      </c>
      <c r="E6" s="96">
        <v>4300.2512721277399</v>
      </c>
      <c r="F6" s="96">
        <v>5098.1350532692131</v>
      </c>
      <c r="G6" s="96">
        <v>7843.6504112526391</v>
      </c>
      <c r="H6" s="96">
        <v>13593.304562590536</v>
      </c>
      <c r="I6" s="96">
        <v>23908.456879873171</v>
      </c>
      <c r="J6" s="96">
        <v>38076.460596876896</v>
      </c>
      <c r="K6" s="96">
        <v>47920.632648096776</v>
      </c>
      <c r="L6" s="96">
        <v>66216.742787261712</v>
      </c>
      <c r="M6" s="96">
        <v>81404.203914081867</v>
      </c>
      <c r="N6" s="96">
        <v>86981.300757971185</v>
      </c>
      <c r="O6" s="96">
        <v>121863.86903052469</v>
      </c>
      <c r="P6" s="96">
        <v>137555.09502092536</v>
      </c>
      <c r="Q6" s="96">
        <v>132834.39844512293</v>
      </c>
      <c r="R6" s="96">
        <v>127048.44908487418</v>
      </c>
      <c r="S6" s="96">
        <v>120051.36503176727</v>
      </c>
      <c r="T6" s="96">
        <v>111633.24425931033</v>
      </c>
      <c r="U6" s="96">
        <v>113039.58783680593</v>
      </c>
      <c r="V6" s="96">
        <v>102240.12857379859</v>
      </c>
      <c r="W6" s="96">
        <v>119957.95862997838</v>
      </c>
      <c r="X6" s="96">
        <v>127824.05891983373</v>
      </c>
      <c r="Y6" s="96">
        <v>169128.25347841741</v>
      </c>
      <c r="Z6" s="96">
        <v>152692.06229946937</v>
      </c>
      <c r="AA6" s="96">
        <v>130975.9945528406</v>
      </c>
      <c r="AB6" s="96">
        <v>122552.38250989735</v>
      </c>
      <c r="AC6" s="96">
        <v>125922.64734284909</v>
      </c>
      <c r="AD6" s="96">
        <v>144783</v>
      </c>
      <c r="AE6" s="96">
        <v>161795</v>
      </c>
      <c r="AF6" s="96">
        <v>155192</v>
      </c>
      <c r="AG6" s="96">
        <v>154095</v>
      </c>
      <c r="AH6" s="96">
        <v>183804</v>
      </c>
      <c r="AI6" s="96">
        <v>188695</v>
      </c>
      <c r="AJ6" s="96">
        <v>184517</v>
      </c>
      <c r="AK6" s="96">
        <v>198148</v>
      </c>
      <c r="AL6" s="96">
        <v>221798</v>
      </c>
      <c r="AM6" s="96">
        <v>262650</v>
      </c>
      <c r="AN6" s="96">
        <v>311082</v>
      </c>
      <c r="AO6" s="96">
        <v>322086</v>
      </c>
      <c r="AP6" s="96">
        <v>345098</v>
      </c>
      <c r="AQ6" s="96">
        <v>357014.73489999998</v>
      </c>
      <c r="AR6" s="96">
        <v>400172.76303121948</v>
      </c>
      <c r="AS6" s="96">
        <v>488062</v>
      </c>
      <c r="AT6" s="96">
        <v>551179</v>
      </c>
      <c r="AU6" s="96">
        <v>628522</v>
      </c>
      <c r="AV6" s="96">
        <v>739156</v>
      </c>
      <c r="AW6" s="96">
        <v>736139.18627975369</v>
      </c>
      <c r="AX6" s="96">
        <v>624632.17010759842</v>
      </c>
      <c r="AY6" s="96">
        <v>630978.13872100832</v>
      </c>
      <c r="AZ6" s="96">
        <v>749244.51275604661</v>
      </c>
      <c r="BA6" s="96">
        <v>735968.76177648455</v>
      </c>
      <c r="BB6" s="96">
        <v>769833.6117992613</v>
      </c>
      <c r="BC6" s="82">
        <v>780327.55146104435</v>
      </c>
      <c r="BD6" s="96">
        <v>865916.69507013017</v>
      </c>
      <c r="BF6" s="67"/>
      <c r="BG6" s="67"/>
      <c r="BH6" s="67"/>
      <c r="BI6" s="67"/>
      <c r="BJ6" s="67"/>
      <c r="BK6" s="67"/>
    </row>
    <row r="7" spans="1:63" s="26" customFormat="1" ht="20.25" customHeight="1" x14ac:dyDescent="0.2">
      <c r="A7" s="24"/>
      <c r="B7" s="24" t="s">
        <v>15</v>
      </c>
      <c r="C7" s="25" t="s">
        <v>39</v>
      </c>
      <c r="D7" s="96">
        <v>7866.7009949617413</v>
      </c>
      <c r="E7" s="96">
        <v>8584.7532116173024</v>
      </c>
      <c r="F7" s="96">
        <v>9533.0701700534428</v>
      </c>
      <c r="G7" s="96">
        <v>11336.026050901637</v>
      </c>
      <c r="H7" s="96">
        <v>17579.294321279067</v>
      </c>
      <c r="I7" s="96">
        <v>27097.553549976084</v>
      </c>
      <c r="J7" s="96">
        <v>38190.148034515041</v>
      </c>
      <c r="K7" s="96">
        <v>68566.740959384042</v>
      </c>
      <c r="L7" s="96">
        <v>86572.471439500761</v>
      </c>
      <c r="M7" s="96">
        <v>118240.02940151541</v>
      </c>
      <c r="N7" s="96">
        <v>137089.28523128622</v>
      </c>
      <c r="O7" s="96">
        <v>165604.98799459331</v>
      </c>
      <c r="P7" s="96">
        <v>190952.41964669951</v>
      </c>
      <c r="Q7" s="96">
        <v>201245.19677997893</v>
      </c>
      <c r="R7" s="96">
        <v>201226.25534248672</v>
      </c>
      <c r="S7" s="96">
        <v>200264.03031788126</v>
      </c>
      <c r="T7" s="96">
        <v>176973.63877743154</v>
      </c>
      <c r="U7" s="96">
        <v>171153.56641731807</v>
      </c>
      <c r="V7" s="96">
        <v>176026.5669028199</v>
      </c>
      <c r="W7" s="96">
        <v>183142.23358740209</v>
      </c>
      <c r="X7" s="96">
        <v>204131</v>
      </c>
      <c r="Y7" s="96">
        <v>217589</v>
      </c>
      <c r="Z7" s="96">
        <v>226782</v>
      </c>
      <c r="AA7" s="96">
        <v>237749</v>
      </c>
      <c r="AB7" s="96">
        <v>240477</v>
      </c>
      <c r="AC7" s="96">
        <v>250280</v>
      </c>
      <c r="AD7" s="96">
        <v>259486</v>
      </c>
      <c r="AE7" s="96">
        <v>261428</v>
      </c>
      <c r="AF7" s="96">
        <v>251418</v>
      </c>
      <c r="AG7" s="96">
        <v>252216</v>
      </c>
      <c r="AH7" s="96">
        <v>257094.67285321385</v>
      </c>
      <c r="AI7" s="96">
        <v>257861.88228644966</v>
      </c>
      <c r="AJ7" s="96">
        <v>263440.09790687147</v>
      </c>
      <c r="AK7" s="96">
        <v>276335.28899367247</v>
      </c>
      <c r="AL7" s="96">
        <v>294854.2909255586</v>
      </c>
      <c r="AM7" s="96">
        <v>324154.05490203178</v>
      </c>
      <c r="AN7" s="96">
        <v>367359.91054015013</v>
      </c>
      <c r="AO7" s="96">
        <v>434187.01</v>
      </c>
      <c r="AP7" s="96">
        <v>523947</v>
      </c>
      <c r="AQ7" s="96">
        <v>591814</v>
      </c>
      <c r="AR7" s="96">
        <v>639417</v>
      </c>
      <c r="AS7" s="96">
        <v>682069.31504267454</v>
      </c>
      <c r="AT7" s="96">
        <v>787545.03489983606</v>
      </c>
      <c r="AU7" s="96">
        <v>846754.24325748172</v>
      </c>
      <c r="AV7" s="96">
        <v>929571.0792951074</v>
      </c>
      <c r="AW7" s="96">
        <v>1025086.6392356167</v>
      </c>
      <c r="AX7" s="96">
        <v>1090888.9685505535</v>
      </c>
      <c r="AY7" s="96">
        <v>1135595.2753730901</v>
      </c>
      <c r="AZ7" s="96">
        <v>1201141.8395751258</v>
      </c>
      <c r="BA7" s="96">
        <v>1267915.0561285948</v>
      </c>
      <c r="BB7" s="96">
        <v>1218702.1181137967</v>
      </c>
      <c r="BC7" s="82">
        <v>1387975.0495</v>
      </c>
      <c r="BD7" s="96">
        <v>1488843.6931344639</v>
      </c>
      <c r="BF7" s="67"/>
      <c r="BG7" s="67"/>
      <c r="BH7" s="67"/>
      <c r="BI7" s="67"/>
      <c r="BJ7" s="67"/>
      <c r="BK7" s="67"/>
    </row>
    <row r="8" spans="1:63" ht="25.15" customHeight="1" x14ac:dyDescent="0.2">
      <c r="A8" s="121" t="s">
        <v>11</v>
      </c>
      <c r="B8" s="122" t="s">
        <v>76</v>
      </c>
      <c r="C8" s="123"/>
      <c r="D8" s="95">
        <f>D9+D12</f>
        <v>5419.5195218011422</v>
      </c>
      <c r="E8" s="95">
        <f t="shared" ref="E8:AQ8" si="0">E9+E12</f>
        <v>7725.0610654586399</v>
      </c>
      <c r="F8" s="95">
        <f t="shared" si="0"/>
        <v>8074.7505315159524</v>
      </c>
      <c r="G8" s="95">
        <f t="shared" si="0"/>
        <v>-7427.1191122777191</v>
      </c>
      <c r="H8" s="95">
        <f t="shared" si="0"/>
        <v>49865.049394427871</v>
      </c>
      <c r="I8" s="95">
        <f t="shared" si="0"/>
        <v>28624.677738765193</v>
      </c>
      <c r="J8" s="95">
        <f t="shared" si="0"/>
        <v>69514.307630846655</v>
      </c>
      <c r="K8" s="95">
        <f t="shared" si="0"/>
        <v>80021.026587002285</v>
      </c>
      <c r="L8" s="95">
        <f t="shared" si="0"/>
        <v>99019.169275103544</v>
      </c>
      <c r="M8" s="95">
        <f t="shared" si="0"/>
        <v>98803.93526610329</v>
      </c>
      <c r="N8" s="95">
        <f t="shared" si="0"/>
        <v>125402.14867268116</v>
      </c>
      <c r="O8" s="95">
        <f t="shared" si="0"/>
        <v>131898.45672990716</v>
      </c>
      <c r="P8" s="95">
        <f t="shared" si="0"/>
        <v>135817.39725725458</v>
      </c>
      <c r="Q8" s="95">
        <f t="shared" si="0"/>
        <v>153302.28977178136</v>
      </c>
      <c r="R8" s="95">
        <f t="shared" si="0"/>
        <v>138392.50997432135</v>
      </c>
      <c r="S8" s="95">
        <f t="shared" si="0"/>
        <v>80731.772411716403</v>
      </c>
      <c r="T8" s="95">
        <f t="shared" si="0"/>
        <v>62663.451141344616</v>
      </c>
      <c r="U8" s="95">
        <f t="shared" si="0"/>
        <v>56863.147637245289</v>
      </c>
      <c r="V8" s="95">
        <f t="shared" si="0"/>
        <v>65073.631471683802</v>
      </c>
      <c r="W8" s="95">
        <f t="shared" si="0"/>
        <v>69431.409107364103</v>
      </c>
      <c r="X8" s="95">
        <f t="shared" si="0"/>
        <v>69092.308980455651</v>
      </c>
      <c r="Y8" s="95">
        <f t="shared" si="0"/>
        <v>98963.886996978195</v>
      </c>
      <c r="Z8" s="95">
        <f t="shared" si="0"/>
        <v>117894.03580253887</v>
      </c>
      <c r="AA8" s="95">
        <f t="shared" si="0"/>
        <v>124764.79628147175</v>
      </c>
      <c r="AB8" s="95">
        <f t="shared" si="0"/>
        <v>103053.56743722281</v>
      </c>
      <c r="AC8" s="95">
        <f t="shared" si="0"/>
        <v>108900.02379200708</v>
      </c>
      <c r="AD8" s="95">
        <f t="shared" si="0"/>
        <v>110348.6033217638</v>
      </c>
      <c r="AE8" s="95">
        <f t="shared" si="0"/>
        <v>116708.66253961599</v>
      </c>
      <c r="AF8" s="95">
        <f t="shared" si="0"/>
        <v>126314.8578472943</v>
      </c>
      <c r="AG8" s="95">
        <f t="shared" si="0"/>
        <v>130466.90000000002</v>
      </c>
      <c r="AH8" s="95">
        <f t="shared" si="0"/>
        <v>137282.24048178608</v>
      </c>
      <c r="AI8" s="95">
        <f t="shared" si="0"/>
        <v>135500.80918178533</v>
      </c>
      <c r="AJ8" s="95">
        <f t="shared" si="0"/>
        <v>140024.10299506248</v>
      </c>
      <c r="AK8" s="95">
        <f t="shared" si="0"/>
        <v>157748.41817291774</v>
      </c>
      <c r="AL8" s="95">
        <f t="shared" si="0"/>
        <v>192743.19543322179</v>
      </c>
      <c r="AM8" s="95">
        <f t="shared" si="0"/>
        <v>248306.28743284827</v>
      </c>
      <c r="AN8" s="95">
        <f t="shared" si="0"/>
        <v>313565.09773398226</v>
      </c>
      <c r="AO8" s="95">
        <f t="shared" si="0"/>
        <v>412667.26501437183</v>
      </c>
      <c r="AP8" s="95">
        <f t="shared" si="0"/>
        <v>532059.76986673323</v>
      </c>
      <c r="AQ8" s="95">
        <f t="shared" si="0"/>
        <v>510336.38739630359</v>
      </c>
      <c r="AR8" s="95">
        <v>612582.60645579768</v>
      </c>
      <c r="AS8" s="95">
        <v>698822.34973124624</v>
      </c>
      <c r="AT8" s="95">
        <v>752412.54751237179</v>
      </c>
      <c r="AU8" s="95">
        <v>760179.25351771177</v>
      </c>
      <c r="AV8" s="95">
        <v>834201.30409430107</v>
      </c>
      <c r="AW8" s="95">
        <v>859203.81975946587</v>
      </c>
      <c r="AX8" s="95">
        <v>771666.45289825683</v>
      </c>
      <c r="AY8" s="95">
        <v>772090.53694587736</v>
      </c>
      <c r="AZ8" s="95">
        <v>829325.90953666531</v>
      </c>
      <c r="BA8" s="95">
        <v>889787.29416111647</v>
      </c>
      <c r="BB8" s="95">
        <v>762490.17042927025</v>
      </c>
      <c r="BC8" s="95">
        <v>834211.20297982183</v>
      </c>
      <c r="BD8" s="95">
        <v>1098625.0936540575</v>
      </c>
      <c r="BF8" s="67"/>
      <c r="BG8" s="67"/>
      <c r="BH8" s="67"/>
      <c r="BI8" s="67"/>
      <c r="BJ8" s="67"/>
      <c r="BK8" s="67"/>
    </row>
    <row r="9" spans="1:63" ht="25.15" customHeight="1" x14ac:dyDescent="0.2">
      <c r="A9" s="121" t="s">
        <v>77</v>
      </c>
      <c r="B9" s="122" t="s">
        <v>40</v>
      </c>
      <c r="C9" s="123"/>
      <c r="D9" s="95">
        <v>3068.6274966190749</v>
      </c>
      <c r="E9" s="95">
        <v>3515.3884348455849</v>
      </c>
      <c r="F9" s="95">
        <v>4892.0167769991767</v>
      </c>
      <c r="G9" s="95">
        <v>7744.8890016509004</v>
      </c>
      <c r="H9" s="95">
        <v>14242.206507509534</v>
      </c>
      <c r="I9" s="95">
        <v>28616.717549124147</v>
      </c>
      <c r="J9" s="95">
        <v>48358.222173120223</v>
      </c>
      <c r="K9" s="95">
        <v>66767.184579654786</v>
      </c>
      <c r="L9" s="95">
        <v>81836.235900998756</v>
      </c>
      <c r="M9" s="95">
        <v>93679.580444708394</v>
      </c>
      <c r="N9" s="95">
        <v>113438.27088706286</v>
      </c>
      <c r="O9" s="95">
        <v>132261.67122114924</v>
      </c>
      <c r="P9" s="95">
        <v>130766.96552520963</v>
      </c>
      <c r="Q9" s="95">
        <v>120238.08275528217</v>
      </c>
      <c r="R9" s="95">
        <v>106050.46817522023</v>
      </c>
      <c r="S9" s="95">
        <v>83872.772411716462</v>
      </c>
      <c r="T9" s="95">
        <v>72695.451141344616</v>
      </c>
      <c r="U9" s="95">
        <v>71660.147637245289</v>
      </c>
      <c r="V9" s="95">
        <v>62555.631471683802</v>
      </c>
      <c r="W9" s="95">
        <v>66392.409107364045</v>
      </c>
      <c r="X9" s="95">
        <v>83250.639699705207</v>
      </c>
      <c r="Y9" s="95">
        <v>100480.26012646861</v>
      </c>
      <c r="Z9" s="95">
        <v>103954.75639733738</v>
      </c>
      <c r="AA9" s="95">
        <v>108824.20889651084</v>
      </c>
      <c r="AB9" s="95">
        <v>93002.172915506293</v>
      </c>
      <c r="AC9" s="95">
        <v>103316.03118369829</v>
      </c>
      <c r="AD9" s="95">
        <v>102848</v>
      </c>
      <c r="AE9" s="95">
        <v>109241</v>
      </c>
      <c r="AF9" s="95">
        <v>112959</v>
      </c>
      <c r="AG9" s="95">
        <v>118196</v>
      </c>
      <c r="AH9" s="95">
        <v>123324</v>
      </c>
      <c r="AI9" s="95">
        <v>126095.23999999999</v>
      </c>
      <c r="AJ9" s="95">
        <v>128066</v>
      </c>
      <c r="AK9" s="95">
        <v>148097.82457</v>
      </c>
      <c r="AL9" s="95">
        <v>185872.45239647283</v>
      </c>
      <c r="AM9" s="95">
        <v>237691.03514129904</v>
      </c>
      <c r="AN9" s="95">
        <v>288680.41229228338</v>
      </c>
      <c r="AO9" s="95">
        <v>368687.20459232247</v>
      </c>
      <c r="AP9" s="95">
        <v>444499.25573140092</v>
      </c>
      <c r="AQ9" s="95">
        <v>414452.29051215446</v>
      </c>
      <c r="AR9" s="95">
        <v>483921.00000000198</v>
      </c>
      <c r="AS9" s="95">
        <v>568828.3012659105</v>
      </c>
      <c r="AT9" s="95">
        <v>615175.03138510115</v>
      </c>
      <c r="AU9" s="95">
        <v>663414.5791411011</v>
      </c>
      <c r="AV9" s="95">
        <v>716600.83482802939</v>
      </c>
      <c r="AW9" s="95">
        <v>737002.34324136353</v>
      </c>
      <c r="AX9" s="95">
        <v>639552.61142352317</v>
      </c>
      <c r="AY9" s="95">
        <v>642096.56160798413</v>
      </c>
      <c r="AZ9" s="95">
        <v>657826.69708596077</v>
      </c>
      <c r="BA9" s="95">
        <v>703954.54107596888</v>
      </c>
      <c r="BB9" s="95">
        <v>663545.68330395175</v>
      </c>
      <c r="BC9" s="95">
        <v>796503.60846194404</v>
      </c>
      <c r="BD9" s="95">
        <v>1024263.6215687399</v>
      </c>
      <c r="BF9" s="67"/>
      <c r="BG9" s="67"/>
      <c r="BH9" s="67"/>
      <c r="BI9" s="67"/>
      <c r="BJ9" s="67"/>
      <c r="BK9" s="67"/>
    </row>
    <row r="10" spans="1:63" s="26" customFormat="1" ht="20.25" customHeight="1" x14ac:dyDescent="0.2">
      <c r="A10" s="124"/>
      <c r="B10" s="124" t="s">
        <v>13</v>
      </c>
      <c r="C10" s="125" t="s">
        <v>41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>
        <v>22304.521430505614</v>
      </c>
      <c r="Y10" s="96">
        <v>23727.06392366111</v>
      </c>
      <c r="Z10" s="96">
        <v>16949.252605718761</v>
      </c>
      <c r="AA10" s="96">
        <v>15762.925655707164</v>
      </c>
      <c r="AB10" s="96">
        <v>12581.889674702621</v>
      </c>
      <c r="AC10" s="96">
        <v>13210.747942894608</v>
      </c>
      <c r="AD10" s="96">
        <v>12914</v>
      </c>
      <c r="AE10" s="96">
        <v>16102</v>
      </c>
      <c r="AF10" s="96">
        <v>12437</v>
      </c>
      <c r="AG10" s="96">
        <v>12958</v>
      </c>
      <c r="AH10" s="96">
        <v>16353</v>
      </c>
      <c r="AI10" s="96">
        <v>17508</v>
      </c>
      <c r="AJ10" s="96">
        <v>18121</v>
      </c>
      <c r="AK10" s="96">
        <v>23291</v>
      </c>
      <c r="AL10" s="96">
        <v>30386</v>
      </c>
      <c r="AM10" s="96">
        <v>54940</v>
      </c>
      <c r="AN10" s="96">
        <v>58741</v>
      </c>
      <c r="AO10" s="96">
        <v>84042.209999999992</v>
      </c>
      <c r="AP10" s="96">
        <v>109882</v>
      </c>
      <c r="AQ10" s="96">
        <v>112087.82609999999</v>
      </c>
      <c r="AR10" s="96">
        <v>161191.000000003</v>
      </c>
      <c r="AS10" s="96">
        <v>217944.00000000303</v>
      </c>
      <c r="AT10" s="96">
        <v>246930.99999999901</v>
      </c>
      <c r="AU10" s="96">
        <v>249677.88999999902</v>
      </c>
      <c r="AV10" s="96">
        <v>264461.99247279298</v>
      </c>
      <c r="AW10" s="96">
        <v>270349.51100000099</v>
      </c>
      <c r="AX10" s="96">
        <v>193866.99999999901</v>
      </c>
      <c r="AY10" s="96">
        <v>175510.000000006</v>
      </c>
      <c r="AZ10" s="96">
        <v>179135.59993705733</v>
      </c>
      <c r="BA10" s="96">
        <v>162483.26570656028</v>
      </c>
      <c r="BB10" s="96">
        <v>154372.83399318269</v>
      </c>
      <c r="BC10" s="82">
        <v>108334.81058569075</v>
      </c>
      <c r="BD10" s="96">
        <v>152042.22178828999</v>
      </c>
      <c r="BF10" s="67"/>
      <c r="BG10" s="67"/>
      <c r="BH10" s="67"/>
      <c r="BI10" s="67"/>
      <c r="BJ10" s="67"/>
      <c r="BK10" s="67"/>
    </row>
    <row r="11" spans="1:63" s="26" customFormat="1" ht="20.25" customHeight="1" x14ac:dyDescent="0.2">
      <c r="A11" s="124"/>
      <c r="B11" s="124" t="s">
        <v>15</v>
      </c>
      <c r="C11" s="125" t="s">
        <v>42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>
        <v>60946.118269199585</v>
      </c>
      <c r="Y11" s="96">
        <v>76753.196202807507</v>
      </c>
      <c r="Z11" s="96">
        <v>87005.503791618612</v>
      </c>
      <c r="AA11" s="96">
        <v>93061.283240803677</v>
      </c>
      <c r="AB11" s="96">
        <v>80420.283240803677</v>
      </c>
      <c r="AC11" s="96">
        <v>90105.283240803677</v>
      </c>
      <c r="AD11" s="96">
        <v>89934</v>
      </c>
      <c r="AE11" s="96">
        <v>93139</v>
      </c>
      <c r="AF11" s="96">
        <v>100522</v>
      </c>
      <c r="AG11" s="96">
        <v>105238</v>
      </c>
      <c r="AH11" s="96">
        <v>106971</v>
      </c>
      <c r="AI11" s="96">
        <v>108587.23999999999</v>
      </c>
      <c r="AJ11" s="96">
        <v>109945</v>
      </c>
      <c r="AK11" s="96">
        <v>124806.82457000001</v>
      </c>
      <c r="AL11" s="96">
        <v>155486.45239647283</v>
      </c>
      <c r="AM11" s="96">
        <v>182751.03514129904</v>
      </c>
      <c r="AN11" s="96">
        <v>229939.41229228341</v>
      </c>
      <c r="AO11" s="96">
        <v>284644.9945923225</v>
      </c>
      <c r="AP11" s="96">
        <v>334617.25573140092</v>
      </c>
      <c r="AQ11" s="96">
        <v>302364.46441215446</v>
      </c>
      <c r="AR11" s="96">
        <v>322729.99999999901</v>
      </c>
      <c r="AS11" s="96">
        <v>350884.30126590753</v>
      </c>
      <c r="AT11" s="96">
        <v>368244.03138510213</v>
      </c>
      <c r="AU11" s="96">
        <v>413736.68914110214</v>
      </c>
      <c r="AV11" s="96">
        <v>452138.84235523647</v>
      </c>
      <c r="AW11" s="96">
        <v>466652.83224136254</v>
      </c>
      <c r="AX11" s="96">
        <v>445685.61142352415</v>
      </c>
      <c r="AY11" s="96">
        <v>466586.56160797807</v>
      </c>
      <c r="AZ11" s="96">
        <v>478691.09714890341</v>
      </c>
      <c r="BA11" s="96">
        <v>541471.27536940854</v>
      </c>
      <c r="BB11" s="96">
        <v>509172.84931076912</v>
      </c>
      <c r="BC11" s="82">
        <v>688168.79787625326</v>
      </c>
      <c r="BD11" s="96">
        <v>872221.39978044992</v>
      </c>
      <c r="BF11" s="67"/>
      <c r="BG11" s="67"/>
      <c r="BH11" s="67"/>
      <c r="BI11" s="67"/>
      <c r="BJ11" s="67"/>
      <c r="BK11" s="67"/>
    </row>
    <row r="12" spans="1:63" ht="25.15" customHeight="1" x14ac:dyDescent="0.2">
      <c r="A12" s="121" t="s">
        <v>78</v>
      </c>
      <c r="B12" s="122" t="s">
        <v>44</v>
      </c>
      <c r="C12" s="123"/>
      <c r="D12" s="95">
        <v>2350.8920251820673</v>
      </c>
      <c r="E12" s="95">
        <v>4209.6726306130549</v>
      </c>
      <c r="F12" s="95">
        <v>3182.7337545167757</v>
      </c>
      <c r="G12" s="95">
        <v>-15172.008113928619</v>
      </c>
      <c r="H12" s="95">
        <v>35622.842886918341</v>
      </c>
      <c r="I12" s="95">
        <v>7.9601896410458721</v>
      </c>
      <c r="J12" s="95">
        <v>21156.08545772644</v>
      </c>
      <c r="K12" s="95">
        <v>13253.842007347499</v>
      </c>
      <c r="L12" s="95">
        <v>17182.933374104789</v>
      </c>
      <c r="M12" s="95">
        <v>5124.3548213948961</v>
      </c>
      <c r="N12" s="95">
        <v>11963.877785618301</v>
      </c>
      <c r="O12" s="95">
        <v>-363.2144912420772</v>
      </c>
      <c r="P12" s="95">
        <v>5050.4317320449627</v>
      </c>
      <c r="Q12" s="95">
        <v>33064.207016499189</v>
      </c>
      <c r="R12" s="95">
        <v>32342.041799101105</v>
      </c>
      <c r="S12" s="95">
        <v>-3141.0000000000582</v>
      </c>
      <c r="T12" s="95">
        <v>-10032</v>
      </c>
      <c r="U12" s="95">
        <v>-14797</v>
      </c>
      <c r="V12" s="95">
        <v>2518</v>
      </c>
      <c r="W12" s="95">
        <v>3039.0000000000582</v>
      </c>
      <c r="X12" s="95">
        <v>-14158.330719249556</v>
      </c>
      <c r="Y12" s="95">
        <v>-1516.3731294904137</v>
      </c>
      <c r="Z12" s="95">
        <v>13939.279405201494</v>
      </c>
      <c r="AA12" s="95">
        <v>15940.587384960905</v>
      </c>
      <c r="AB12" s="95">
        <v>10051.394521716516</v>
      </c>
      <c r="AC12" s="95">
        <v>5583.9926083087921</v>
      </c>
      <c r="AD12" s="95">
        <v>7500.6033217638033</v>
      </c>
      <c r="AE12" s="95">
        <v>7467.6625396159943</v>
      </c>
      <c r="AF12" s="95">
        <v>13355.857847294305</v>
      </c>
      <c r="AG12" s="95">
        <v>12270.900000000023</v>
      </c>
      <c r="AH12" s="95">
        <v>13958.240481786081</v>
      </c>
      <c r="AI12" s="95">
        <v>9405.5691817853367</v>
      </c>
      <c r="AJ12" s="95">
        <v>11958.10299506248</v>
      </c>
      <c r="AK12" s="95">
        <v>9650.5936029177392</v>
      </c>
      <c r="AL12" s="95">
        <v>6870.7430367489578</v>
      </c>
      <c r="AM12" s="95">
        <v>10615.25229154923</v>
      </c>
      <c r="AN12" s="95">
        <v>24884.685441698879</v>
      </c>
      <c r="AO12" s="95">
        <v>43980.06042204937</v>
      </c>
      <c r="AP12" s="95">
        <v>87560.514135332312</v>
      </c>
      <c r="AQ12" s="95">
        <v>95884.096884149127</v>
      </c>
      <c r="AR12" s="95">
        <v>128661.6064557957</v>
      </c>
      <c r="AS12" s="95">
        <v>129994.04846533574</v>
      </c>
      <c r="AT12" s="95">
        <v>137237.51612727065</v>
      </c>
      <c r="AU12" s="95">
        <v>96764.674376610667</v>
      </c>
      <c r="AV12" s="95">
        <v>117600.46926627168</v>
      </c>
      <c r="AW12" s="95">
        <v>122201.4765181023</v>
      </c>
      <c r="AX12" s="95">
        <v>132113.84147473366</v>
      </c>
      <c r="AY12" s="95">
        <v>129993.97533789324</v>
      </c>
      <c r="AZ12" s="95">
        <v>171499.21245070454</v>
      </c>
      <c r="BA12" s="95">
        <v>185832.75308514759</v>
      </c>
      <c r="BB12" s="95">
        <v>98944.487125318497</v>
      </c>
      <c r="BC12" s="95">
        <v>37707.594517877791</v>
      </c>
      <c r="BD12" s="95">
        <v>74361.472085317597</v>
      </c>
      <c r="BF12" s="67"/>
      <c r="BG12" s="67"/>
      <c r="BH12" s="67"/>
      <c r="BI12" s="67"/>
      <c r="BJ12" s="67"/>
      <c r="BK12" s="67"/>
    </row>
    <row r="13" spans="1:63" ht="25.15" customHeight="1" x14ac:dyDescent="0.2">
      <c r="A13" s="126" t="s">
        <v>43</v>
      </c>
      <c r="B13" s="126"/>
      <c r="C13" s="86"/>
      <c r="D13" s="79">
        <f>D12+D9+D5</f>
        <v>17123.213818382508</v>
      </c>
      <c r="E13" s="79">
        <f t="shared" ref="E13:AQ13" si="1">E12+E9+E5</f>
        <v>20610.065549203682</v>
      </c>
      <c r="F13" s="79">
        <f t="shared" si="1"/>
        <v>22705.955754838607</v>
      </c>
      <c r="G13" s="79">
        <f t="shared" si="1"/>
        <v>11752.557349876555</v>
      </c>
      <c r="H13" s="79">
        <f t="shared" si="1"/>
        <v>81037.648278297478</v>
      </c>
      <c r="I13" s="79">
        <f t="shared" si="1"/>
        <v>79630.688168614448</v>
      </c>
      <c r="J13" s="79">
        <f t="shared" si="1"/>
        <v>145780.91626223858</v>
      </c>
      <c r="K13" s="79">
        <f t="shared" si="1"/>
        <v>196508.40019448311</v>
      </c>
      <c r="L13" s="79">
        <f t="shared" si="1"/>
        <v>251808.38350186602</v>
      </c>
      <c r="M13" s="79">
        <f t="shared" si="1"/>
        <v>298448.16858170059</v>
      </c>
      <c r="N13" s="79">
        <f t="shared" si="1"/>
        <v>349472.73466193856</v>
      </c>
      <c r="O13" s="79">
        <f t="shared" si="1"/>
        <v>419367.31375502516</v>
      </c>
      <c r="P13" s="79">
        <f t="shared" si="1"/>
        <v>464324.91192487942</v>
      </c>
      <c r="Q13" s="79">
        <f t="shared" si="1"/>
        <v>487381.88499688322</v>
      </c>
      <c r="R13" s="79">
        <f t="shared" si="1"/>
        <v>466667.21440168226</v>
      </c>
      <c r="S13" s="79">
        <f t="shared" si="1"/>
        <v>401047.16776136495</v>
      </c>
      <c r="T13" s="79">
        <f t="shared" si="1"/>
        <v>351270.33417808649</v>
      </c>
      <c r="U13" s="79">
        <f t="shared" si="1"/>
        <v>341056.30189136934</v>
      </c>
      <c r="V13" s="79">
        <f t="shared" si="1"/>
        <v>343340.32694830227</v>
      </c>
      <c r="W13" s="79">
        <f t="shared" si="1"/>
        <v>372531.60132474464</v>
      </c>
      <c r="X13" s="79">
        <f t="shared" si="1"/>
        <v>401047.36790028936</v>
      </c>
      <c r="Y13" s="79">
        <f t="shared" si="1"/>
        <v>485681.1404753956</v>
      </c>
      <c r="Z13" s="79">
        <f t="shared" si="1"/>
        <v>497368.09810200823</v>
      </c>
      <c r="AA13" s="79">
        <f t="shared" si="1"/>
        <v>493489.79083431233</v>
      </c>
      <c r="AB13" s="79">
        <f t="shared" si="1"/>
        <v>466082.94994712016</v>
      </c>
      <c r="AC13" s="79">
        <f t="shared" si="1"/>
        <v>485102.67113485612</v>
      </c>
      <c r="AD13" s="79">
        <f t="shared" si="1"/>
        <v>514617.6033217638</v>
      </c>
      <c r="AE13" s="79">
        <f t="shared" si="1"/>
        <v>539931.66253961599</v>
      </c>
      <c r="AF13" s="79">
        <f t="shared" si="1"/>
        <v>532924.8578472943</v>
      </c>
      <c r="AG13" s="79">
        <f t="shared" si="1"/>
        <v>536777.9</v>
      </c>
      <c r="AH13" s="79">
        <f t="shared" si="1"/>
        <v>578180.91333499993</v>
      </c>
      <c r="AI13" s="79">
        <f t="shared" si="1"/>
        <v>582057.69146823499</v>
      </c>
      <c r="AJ13" s="79">
        <f t="shared" si="1"/>
        <v>587981.20090193395</v>
      </c>
      <c r="AK13" s="79">
        <f t="shared" si="1"/>
        <v>632231.70716659026</v>
      </c>
      <c r="AL13" s="79">
        <f t="shared" si="1"/>
        <v>709395.48635878041</v>
      </c>
      <c r="AM13" s="79">
        <f t="shared" si="1"/>
        <v>835110.34233488003</v>
      </c>
      <c r="AN13" s="79">
        <f t="shared" si="1"/>
        <v>992007.00827413239</v>
      </c>
      <c r="AO13" s="79">
        <f t="shared" si="1"/>
        <v>1168940.2750143718</v>
      </c>
      <c r="AP13" s="79">
        <f t="shared" si="1"/>
        <v>1401104.7698667333</v>
      </c>
      <c r="AQ13" s="79">
        <f t="shared" si="1"/>
        <v>1459165.1222963035</v>
      </c>
      <c r="AR13" s="79">
        <v>1652172.3694870172</v>
      </c>
      <c r="AS13" s="79">
        <v>1868953.6647739208</v>
      </c>
      <c r="AT13" s="79">
        <v>2091136.5824122077</v>
      </c>
      <c r="AU13" s="79">
        <v>2235455.4967751931</v>
      </c>
      <c r="AV13" s="79">
        <v>2502928.3833894087</v>
      </c>
      <c r="AW13" s="79">
        <v>2620429.6452748361</v>
      </c>
      <c r="AX13" s="79">
        <v>2487187.5915564089</v>
      </c>
      <c r="AY13" s="79">
        <v>2538663.9510399755</v>
      </c>
      <c r="AZ13" s="79">
        <v>2779712.261867838</v>
      </c>
      <c r="BA13" s="79">
        <v>2893671.1120661958</v>
      </c>
      <c r="BB13" s="79">
        <v>2751025.9003423285</v>
      </c>
      <c r="BC13" s="79">
        <v>3002513.8039408661</v>
      </c>
      <c r="BD13" s="79">
        <v>3453385.4818586516</v>
      </c>
      <c r="BF13" s="67"/>
      <c r="BG13" s="67"/>
      <c r="BH13" s="67"/>
      <c r="BI13" s="67"/>
      <c r="BJ13" s="67"/>
      <c r="BK13" s="67"/>
    </row>
    <row r="14" spans="1:63" ht="25.15" customHeight="1" x14ac:dyDescent="0.2">
      <c r="A14" s="121" t="s">
        <v>17</v>
      </c>
      <c r="B14" s="122" t="s">
        <v>45</v>
      </c>
      <c r="C14" s="123"/>
      <c r="D14" s="95">
        <f>D15-D16</f>
        <v>7074.4960000000001</v>
      </c>
      <c r="E14" s="95">
        <v>11626.978999999999</v>
      </c>
      <c r="F14" s="95">
        <v>17349.672999999999</v>
      </c>
      <c r="G14" s="95">
        <v>43651.813000000002</v>
      </c>
      <c r="H14" s="95">
        <v>80178.402000000002</v>
      </c>
      <c r="I14" s="95">
        <v>84899.084999999992</v>
      </c>
      <c r="J14" s="95">
        <v>80158.936000000016</v>
      </c>
      <c r="K14" s="95">
        <v>65013</v>
      </c>
      <c r="L14" s="95">
        <v>21063</v>
      </c>
      <c r="M14" s="95">
        <v>77490</v>
      </c>
      <c r="N14" s="95">
        <v>197908</v>
      </c>
      <c r="O14" s="95">
        <v>204000</v>
      </c>
      <c r="P14" s="95">
        <v>61009</v>
      </c>
      <c r="Q14" s="95">
        <v>-41094</v>
      </c>
      <c r="R14" s="95">
        <v>-45109</v>
      </c>
      <c r="S14" s="95">
        <v>-24729</v>
      </c>
      <c r="T14" s="95">
        <v>-29250</v>
      </c>
      <c r="U14" s="95">
        <v>-20125</v>
      </c>
      <c r="V14" s="95">
        <v>-12821</v>
      </c>
      <c r="W14" s="95">
        <v>-15467</v>
      </c>
      <c r="X14" s="95">
        <v>39478</v>
      </c>
      <c r="Y14" s="95">
        <v>9495</v>
      </c>
      <c r="Z14" s="95">
        <v>16026</v>
      </c>
      <c r="AA14" s="95">
        <v>4475</v>
      </c>
      <c r="AB14" s="95">
        <v>40147</v>
      </c>
      <c r="AC14" s="95">
        <v>51717</v>
      </c>
      <c r="AD14" s="95">
        <v>79573</v>
      </c>
      <c r="AE14" s="95">
        <v>81602</v>
      </c>
      <c r="AF14" s="95">
        <v>17483</v>
      </c>
      <c r="AG14" s="95">
        <v>69661</v>
      </c>
      <c r="AH14" s="95">
        <v>132500</v>
      </c>
      <c r="AI14" s="95">
        <v>108458</v>
      </c>
      <c r="AJ14" s="95">
        <v>123041</v>
      </c>
      <c r="AK14" s="95">
        <v>177047</v>
      </c>
      <c r="AL14" s="95">
        <v>260888</v>
      </c>
      <c r="AM14" s="95">
        <v>395661</v>
      </c>
      <c r="AN14" s="95">
        <v>419484</v>
      </c>
      <c r="AO14" s="95">
        <v>389887</v>
      </c>
      <c r="AP14" s="95">
        <v>548133</v>
      </c>
      <c r="AQ14" s="95">
        <v>149952</v>
      </c>
      <c r="AR14" s="95">
        <v>328605</v>
      </c>
      <c r="AS14" s="95">
        <v>668426</v>
      </c>
      <c r="AT14" s="95">
        <v>690800.86112499994</v>
      </c>
      <c r="AU14" s="95">
        <v>591536.54108823533</v>
      </c>
      <c r="AV14" s="95">
        <v>371843.91681218822</v>
      </c>
      <c r="AW14" s="95">
        <v>-109863.21529149986</v>
      </c>
      <c r="AX14" s="95">
        <v>10311.957296809996</v>
      </c>
      <c r="AY14" s="95">
        <v>142566.15517871454</v>
      </c>
      <c r="AZ14" s="95">
        <v>394976.95703760767</v>
      </c>
      <c r="BA14" s="95">
        <v>250946.53279057867</v>
      </c>
      <c r="BB14" s="95">
        <v>2491.0394513860811</v>
      </c>
      <c r="BC14" s="95">
        <v>275571.6306846214</v>
      </c>
      <c r="BD14" s="95">
        <v>703757.70796153008</v>
      </c>
      <c r="BF14" s="67"/>
      <c r="BG14" s="67"/>
      <c r="BH14" s="67"/>
      <c r="BI14" s="67"/>
      <c r="BJ14" s="67"/>
      <c r="BK14" s="67"/>
    </row>
    <row r="15" spans="1:63" s="26" customFormat="1" ht="20.25" customHeight="1" x14ac:dyDescent="0.2">
      <c r="A15" s="24"/>
      <c r="B15" s="24" t="s">
        <v>13</v>
      </c>
      <c r="C15" s="25" t="s">
        <v>46</v>
      </c>
      <c r="D15" s="96">
        <v>12292.716</v>
      </c>
      <c r="E15" s="96">
        <v>17402.887999999999</v>
      </c>
      <c r="F15" s="96">
        <v>24668.358</v>
      </c>
      <c r="G15" s="96">
        <v>55240.15</v>
      </c>
      <c r="H15" s="96">
        <v>101462.86599999999</v>
      </c>
      <c r="I15" s="96">
        <v>120655.902</v>
      </c>
      <c r="J15" s="96">
        <v>134952.68600000002</v>
      </c>
      <c r="K15" s="96">
        <v>150167</v>
      </c>
      <c r="L15" s="96">
        <v>134571</v>
      </c>
      <c r="M15" s="96">
        <v>206226</v>
      </c>
      <c r="N15" s="96">
        <v>347345</v>
      </c>
      <c r="O15" s="96">
        <v>391591</v>
      </c>
      <c r="P15" s="96">
        <v>266511</v>
      </c>
      <c r="Q15" s="96">
        <v>171681</v>
      </c>
      <c r="R15" s="96">
        <v>145530</v>
      </c>
      <c r="S15" s="96">
        <v>113163</v>
      </c>
      <c r="T15" s="96">
        <v>85989</v>
      </c>
      <c r="U15" s="96">
        <v>99045</v>
      </c>
      <c r="V15" s="96">
        <v>103531</v>
      </c>
      <c r="W15" s="96">
        <v>120494</v>
      </c>
      <c r="X15" s="96">
        <v>177685</v>
      </c>
      <c r="Y15" s="96">
        <v>189694</v>
      </c>
      <c r="Z15" s="96">
        <v>200772</v>
      </c>
      <c r="AA15" s="96">
        <v>171065</v>
      </c>
      <c r="AB15" s="96">
        <v>172123</v>
      </c>
      <c r="AC15" s="96">
        <v>200437</v>
      </c>
      <c r="AD15" s="96">
        <v>237812</v>
      </c>
      <c r="AE15" s="96">
        <v>243384</v>
      </c>
      <c r="AF15" s="96">
        <v>163099</v>
      </c>
      <c r="AG15" s="96">
        <v>210231</v>
      </c>
      <c r="AH15" s="96">
        <v>308473</v>
      </c>
      <c r="AI15" s="96">
        <v>273677</v>
      </c>
      <c r="AJ15" s="96">
        <v>291155</v>
      </c>
      <c r="AK15" s="96">
        <v>371088</v>
      </c>
      <c r="AL15" s="96">
        <v>494702</v>
      </c>
      <c r="AM15" s="96">
        <v>702164</v>
      </c>
      <c r="AN15" s="96">
        <v>844522</v>
      </c>
      <c r="AO15" s="96">
        <v>934321</v>
      </c>
      <c r="AP15" s="96">
        <v>1210701</v>
      </c>
      <c r="AQ15" s="96">
        <v>757711</v>
      </c>
      <c r="AR15" s="96">
        <v>981866</v>
      </c>
      <c r="AS15" s="96">
        <v>1410841</v>
      </c>
      <c r="AT15" s="96">
        <v>1497823.5</v>
      </c>
      <c r="AU15" s="96">
        <v>1453664.7715</v>
      </c>
      <c r="AV15" s="96">
        <v>1329530.3631</v>
      </c>
      <c r="AW15" s="96">
        <v>817538.98020850006</v>
      </c>
      <c r="AX15" s="96">
        <v>753225.28303982003</v>
      </c>
      <c r="AY15" s="96">
        <v>899975.03045199998</v>
      </c>
      <c r="AZ15" s="96">
        <v>1180937.1831729</v>
      </c>
      <c r="BA15" s="96">
        <v>1071974.709666</v>
      </c>
      <c r="BB15" s="96">
        <v>685679.94411914004</v>
      </c>
      <c r="BC15" s="82">
        <v>1074381.0339929033</v>
      </c>
      <c r="BD15" s="96">
        <v>1672055.9712004226</v>
      </c>
      <c r="BF15" s="67"/>
      <c r="BG15" s="67"/>
      <c r="BH15" s="67"/>
      <c r="BI15" s="67"/>
      <c r="BJ15" s="67"/>
      <c r="BK15" s="67"/>
    </row>
    <row r="16" spans="1:63" s="26" customFormat="1" ht="20.25" customHeight="1" x14ac:dyDescent="0.2">
      <c r="A16" s="24"/>
      <c r="B16" s="24" t="s">
        <v>15</v>
      </c>
      <c r="C16" s="25" t="s">
        <v>47</v>
      </c>
      <c r="D16" s="96">
        <v>5218.22</v>
      </c>
      <c r="E16" s="96">
        <v>5775.9089999999997</v>
      </c>
      <c r="F16" s="96">
        <v>7318.6850000000004</v>
      </c>
      <c r="G16" s="96">
        <v>11588.337000000001</v>
      </c>
      <c r="H16" s="96">
        <v>21284.464</v>
      </c>
      <c r="I16" s="96">
        <v>35756.817000000003</v>
      </c>
      <c r="J16" s="96">
        <v>54793.75</v>
      </c>
      <c r="K16" s="96">
        <v>85154</v>
      </c>
      <c r="L16" s="96">
        <v>113508</v>
      </c>
      <c r="M16" s="96">
        <v>128736</v>
      </c>
      <c r="N16" s="96">
        <v>149437</v>
      </c>
      <c r="O16" s="96">
        <v>187591</v>
      </c>
      <c r="P16" s="96">
        <v>205502</v>
      </c>
      <c r="Q16" s="96">
        <v>212775</v>
      </c>
      <c r="R16" s="96">
        <v>190639</v>
      </c>
      <c r="S16" s="96">
        <v>137892</v>
      </c>
      <c r="T16" s="96">
        <v>115239</v>
      </c>
      <c r="U16" s="96">
        <v>119170</v>
      </c>
      <c r="V16" s="96">
        <v>116352</v>
      </c>
      <c r="W16" s="96">
        <v>135961</v>
      </c>
      <c r="X16" s="96">
        <v>138207</v>
      </c>
      <c r="Y16" s="96">
        <v>180199</v>
      </c>
      <c r="Z16" s="96">
        <v>184746</v>
      </c>
      <c r="AA16" s="96">
        <v>166590</v>
      </c>
      <c r="AB16" s="96">
        <v>131976</v>
      </c>
      <c r="AC16" s="96">
        <v>148720</v>
      </c>
      <c r="AD16" s="96">
        <v>158239</v>
      </c>
      <c r="AE16" s="96">
        <v>161782</v>
      </c>
      <c r="AF16" s="96">
        <v>145616</v>
      </c>
      <c r="AG16" s="96">
        <v>140570</v>
      </c>
      <c r="AH16" s="96">
        <v>175973</v>
      </c>
      <c r="AI16" s="96">
        <v>165219</v>
      </c>
      <c r="AJ16" s="96">
        <v>168114</v>
      </c>
      <c r="AK16" s="96">
        <v>194041</v>
      </c>
      <c r="AL16" s="96">
        <v>233814</v>
      </c>
      <c r="AM16" s="96">
        <v>306503</v>
      </c>
      <c r="AN16" s="96">
        <v>425038</v>
      </c>
      <c r="AO16" s="96">
        <v>544434</v>
      </c>
      <c r="AP16" s="96">
        <v>662568</v>
      </c>
      <c r="AQ16" s="96">
        <v>607759</v>
      </c>
      <c r="AR16" s="96">
        <v>653261</v>
      </c>
      <c r="AS16" s="96">
        <v>742415</v>
      </c>
      <c r="AT16" s="96">
        <v>807022.63887500006</v>
      </c>
      <c r="AU16" s="96">
        <v>862128.2304117647</v>
      </c>
      <c r="AV16" s="96">
        <v>957686.44628781173</v>
      </c>
      <c r="AW16" s="96">
        <v>927402.19549999991</v>
      </c>
      <c r="AX16" s="96">
        <v>742913.32574301003</v>
      </c>
      <c r="AY16" s="96">
        <v>757408.87527328543</v>
      </c>
      <c r="AZ16" s="96">
        <v>785960.22613529232</v>
      </c>
      <c r="BA16" s="96">
        <v>821028.17687542131</v>
      </c>
      <c r="BB16" s="96">
        <v>683188.90466775396</v>
      </c>
      <c r="BC16" s="82">
        <v>798809.40330828191</v>
      </c>
      <c r="BD16" s="96">
        <v>968298.26323889254</v>
      </c>
      <c r="BF16" s="67"/>
      <c r="BG16" s="67"/>
      <c r="BH16" s="67"/>
      <c r="BI16" s="67"/>
      <c r="BJ16" s="67"/>
      <c r="BK16" s="67"/>
    </row>
    <row r="17" spans="1:63" s="16" customFormat="1" ht="35.25" customHeight="1" x14ac:dyDescent="0.2">
      <c r="A17" s="176" t="s">
        <v>5</v>
      </c>
      <c r="B17" s="176"/>
      <c r="C17" s="176"/>
      <c r="D17" s="97">
        <f>D5+D9+D12+D14</f>
        <v>24197.709818382507</v>
      </c>
      <c r="E17" s="97">
        <f t="shared" ref="E17:AQ17" si="2">E5+E9+E12+E14</f>
        <v>32237.044549203682</v>
      </c>
      <c r="F17" s="97">
        <f t="shared" si="2"/>
        <v>40055.628754838603</v>
      </c>
      <c r="G17" s="97">
        <f t="shared" si="2"/>
        <v>55404.370349876554</v>
      </c>
      <c r="H17" s="97">
        <f t="shared" si="2"/>
        <v>161216.05027829748</v>
      </c>
      <c r="I17" s="97">
        <f t="shared" si="2"/>
        <v>164529.77316861443</v>
      </c>
      <c r="J17" s="97">
        <f t="shared" si="2"/>
        <v>225939.85226223862</v>
      </c>
      <c r="K17" s="97">
        <f t="shared" si="2"/>
        <v>261521.40019448311</v>
      </c>
      <c r="L17" s="97">
        <f t="shared" si="2"/>
        <v>272871.38350186602</v>
      </c>
      <c r="M17" s="97">
        <f t="shared" si="2"/>
        <v>375938.16858170059</v>
      </c>
      <c r="N17" s="97">
        <f t="shared" si="2"/>
        <v>547380.73466193862</v>
      </c>
      <c r="O17" s="97">
        <f t="shared" si="2"/>
        <v>623367.31375502516</v>
      </c>
      <c r="P17" s="97">
        <f t="shared" si="2"/>
        <v>525333.91192487942</v>
      </c>
      <c r="Q17" s="97">
        <f t="shared" si="2"/>
        <v>446287.88499688322</v>
      </c>
      <c r="R17" s="97">
        <f t="shared" si="2"/>
        <v>421558.21440168226</v>
      </c>
      <c r="S17" s="97">
        <f t="shared" si="2"/>
        <v>376318.16776136495</v>
      </c>
      <c r="T17" s="97">
        <f t="shared" si="2"/>
        <v>322020.33417808649</v>
      </c>
      <c r="U17" s="97">
        <f t="shared" si="2"/>
        <v>320931.30189136934</v>
      </c>
      <c r="V17" s="97">
        <f t="shared" si="2"/>
        <v>330519.32694830227</v>
      </c>
      <c r="W17" s="97">
        <f t="shared" si="2"/>
        <v>357064.60132474458</v>
      </c>
      <c r="X17" s="97">
        <f t="shared" si="2"/>
        <v>440525.36790028936</v>
      </c>
      <c r="Y17" s="97">
        <f t="shared" si="2"/>
        <v>495176.1404753956</v>
      </c>
      <c r="Z17" s="97">
        <f t="shared" si="2"/>
        <v>513394.09810200823</v>
      </c>
      <c r="AA17" s="97">
        <f t="shared" si="2"/>
        <v>497964.79083431233</v>
      </c>
      <c r="AB17" s="97">
        <f t="shared" si="2"/>
        <v>506229.94994712016</v>
      </c>
      <c r="AC17" s="97">
        <f t="shared" si="2"/>
        <v>536819.67113485606</v>
      </c>
      <c r="AD17" s="97">
        <f t="shared" si="2"/>
        <v>594190.6033217638</v>
      </c>
      <c r="AE17" s="97">
        <f t="shared" si="2"/>
        <v>621533.66253961599</v>
      </c>
      <c r="AF17" s="97">
        <f t="shared" si="2"/>
        <v>550407.8578472943</v>
      </c>
      <c r="AG17" s="97">
        <f t="shared" si="2"/>
        <v>606438.9</v>
      </c>
      <c r="AH17" s="97">
        <f t="shared" si="2"/>
        <v>710680.91333499993</v>
      </c>
      <c r="AI17" s="97">
        <f t="shared" si="2"/>
        <v>690515.69146823499</v>
      </c>
      <c r="AJ17" s="97">
        <f t="shared" si="2"/>
        <v>711022.20090193395</v>
      </c>
      <c r="AK17" s="97">
        <f t="shared" si="2"/>
        <v>809278.70716659015</v>
      </c>
      <c r="AL17" s="97">
        <f t="shared" si="2"/>
        <v>970283.48635878041</v>
      </c>
      <c r="AM17" s="97">
        <f t="shared" si="2"/>
        <v>1230771.34233488</v>
      </c>
      <c r="AN17" s="97">
        <f t="shared" si="2"/>
        <v>1411491.0082741324</v>
      </c>
      <c r="AO17" s="97">
        <f t="shared" si="2"/>
        <v>1558827.2750143718</v>
      </c>
      <c r="AP17" s="97">
        <f t="shared" si="2"/>
        <v>1949237.7698667333</v>
      </c>
      <c r="AQ17" s="97">
        <f t="shared" si="2"/>
        <v>1609117.1222963035</v>
      </c>
      <c r="AR17" s="97">
        <v>1980777.3694870172</v>
      </c>
      <c r="AS17" s="97">
        <v>2537379.6647739206</v>
      </c>
      <c r="AT17" s="97">
        <v>2781937.4435372078</v>
      </c>
      <c r="AU17" s="97">
        <v>2826992.0378634287</v>
      </c>
      <c r="AV17" s="97">
        <v>2874772.3002015967</v>
      </c>
      <c r="AW17" s="97">
        <v>2510566.4299833365</v>
      </c>
      <c r="AX17" s="97">
        <v>2497499.548853219</v>
      </c>
      <c r="AY17" s="97">
        <v>2681230.1062186901</v>
      </c>
      <c r="AZ17" s="97">
        <v>3174689.2189054457</v>
      </c>
      <c r="BA17" s="97">
        <v>3144617.6448567742</v>
      </c>
      <c r="BB17" s="97">
        <v>2753516.9397937143</v>
      </c>
      <c r="BC17" s="172">
        <v>3278085.4346254878</v>
      </c>
      <c r="BD17" s="134">
        <v>4157143.1898201816</v>
      </c>
      <c r="BF17" s="67"/>
      <c r="BG17" s="67"/>
      <c r="BH17" s="67"/>
      <c r="BI17" s="67"/>
      <c r="BJ17" s="67"/>
      <c r="BK17" s="67"/>
    </row>
    <row r="18" spans="1:63" ht="17.25" x14ac:dyDescent="0.4">
      <c r="A18" s="174" t="s">
        <v>6</v>
      </c>
      <c r="B18" s="174"/>
      <c r="C18" s="174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</sheetData>
  <mergeCells count="4">
    <mergeCell ref="A3:C3"/>
    <mergeCell ref="A17:C17"/>
    <mergeCell ref="A2:C2"/>
    <mergeCell ref="A18:C18"/>
  </mergeCells>
  <printOptions horizontalCentered="1" verticalCentered="1"/>
  <pageMargins left="0" right="0" top="0" bottom="0" header="0.31496062992125984" footer="0.31496062992125984"/>
  <pageSetup scale="26" orientation="portrait" r:id="rId1"/>
  <colBreaks count="1" manualBreakCount="1">
    <brk id="27" max="17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I31"/>
  <sheetViews>
    <sheetView showGridLines="0" rightToLeft="1" view="pageBreakPreview" zoomScale="90" zoomScaleNormal="100" zoomScaleSheetLayoutView="90" workbookViewId="0">
      <pane xSplit="3" topLeftCell="AL1" activePane="topRight" state="frozen"/>
      <selection activeCell="A4" sqref="A4"/>
      <selection pane="topRight" activeCell="A4" sqref="A4"/>
    </sheetView>
  </sheetViews>
  <sheetFormatPr defaultRowHeight="14.25" x14ac:dyDescent="0.2"/>
  <cols>
    <col min="1" max="1" width="3.375" customWidth="1"/>
    <col min="2" max="2" width="3.75" customWidth="1"/>
    <col min="3" max="3" width="38.375" customWidth="1"/>
    <col min="4" max="55" width="10.625" customWidth="1"/>
  </cols>
  <sheetData>
    <row r="1" spans="1:61" ht="88.15" customHeight="1" x14ac:dyDescent="0.2">
      <c r="A1" s="1"/>
      <c r="B1" s="1"/>
      <c r="C1" s="1"/>
      <c r="J1" s="5"/>
      <c r="K1" s="6"/>
      <c r="M1" s="6"/>
      <c r="N1" s="6"/>
    </row>
    <row r="2" spans="1:61" s="16" customFormat="1" ht="36.75" customHeight="1" x14ac:dyDescent="0.2">
      <c r="A2" s="177" t="s">
        <v>75</v>
      </c>
      <c r="B2" s="177"/>
      <c r="C2" s="177"/>
      <c r="D2" s="33"/>
      <c r="E2" s="33"/>
      <c r="F2" s="33"/>
      <c r="G2" s="33"/>
    </row>
    <row r="3" spans="1:61" ht="19.5" customHeight="1" x14ac:dyDescent="0.45">
      <c r="A3" s="178" t="s">
        <v>7</v>
      </c>
      <c r="B3" s="178"/>
      <c r="C3" s="178"/>
      <c r="D3" s="19"/>
      <c r="E3" s="19"/>
      <c r="F3" s="19"/>
    </row>
    <row r="4" spans="1:61" ht="35.25" customHeight="1" x14ac:dyDescent="0.2">
      <c r="A4" s="8"/>
      <c r="B4" s="31"/>
      <c r="C4" s="9"/>
      <c r="D4" s="71">
        <v>1971</v>
      </c>
      <c r="E4" s="71">
        <v>1972</v>
      </c>
      <c r="F4" s="71">
        <v>1973</v>
      </c>
      <c r="G4" s="71">
        <v>1974</v>
      </c>
      <c r="H4" s="71">
        <v>1975</v>
      </c>
      <c r="I4" s="71">
        <v>1976</v>
      </c>
      <c r="J4" s="71">
        <v>1977</v>
      </c>
      <c r="K4" s="71">
        <v>1978</v>
      </c>
      <c r="L4" s="71">
        <v>1979</v>
      </c>
      <c r="M4" s="71">
        <v>1980</v>
      </c>
      <c r="N4" s="71">
        <v>1981</v>
      </c>
      <c r="O4" s="71">
        <v>1982</v>
      </c>
      <c r="P4" s="71">
        <v>1983</v>
      </c>
      <c r="Q4" s="71">
        <v>1984</v>
      </c>
      <c r="R4" s="71">
        <v>1985</v>
      </c>
      <c r="S4" s="71">
        <v>1986</v>
      </c>
      <c r="T4" s="71">
        <v>1987</v>
      </c>
      <c r="U4" s="71">
        <v>1988</v>
      </c>
      <c r="V4" s="71">
        <v>1989</v>
      </c>
      <c r="W4" s="71">
        <v>1990</v>
      </c>
      <c r="X4" s="71">
        <v>1991</v>
      </c>
      <c r="Y4" s="71">
        <v>1992</v>
      </c>
      <c r="Z4" s="71">
        <v>1993</v>
      </c>
      <c r="AA4" s="71">
        <v>1994</v>
      </c>
      <c r="AB4" s="71">
        <v>1995</v>
      </c>
      <c r="AC4" s="71">
        <v>1996</v>
      </c>
      <c r="AD4" s="71">
        <v>1997</v>
      </c>
      <c r="AE4" s="71">
        <v>1998</v>
      </c>
      <c r="AF4" s="71">
        <v>1999</v>
      </c>
      <c r="AG4" s="71">
        <v>2000</v>
      </c>
      <c r="AH4" s="71">
        <v>2001</v>
      </c>
      <c r="AI4" s="71">
        <v>2002</v>
      </c>
      <c r="AJ4" s="71">
        <v>2003</v>
      </c>
      <c r="AK4" s="71">
        <v>2004</v>
      </c>
      <c r="AL4" s="71">
        <v>2005</v>
      </c>
      <c r="AM4" s="71">
        <v>2006</v>
      </c>
      <c r="AN4" s="71">
        <v>2007</v>
      </c>
      <c r="AO4" s="71">
        <v>2008</v>
      </c>
      <c r="AP4" s="71">
        <v>2009</v>
      </c>
      <c r="AQ4" s="71">
        <v>2010</v>
      </c>
      <c r="AR4" s="71">
        <v>2011</v>
      </c>
      <c r="AS4" s="71">
        <v>2012</v>
      </c>
      <c r="AT4" s="71">
        <v>2013</v>
      </c>
      <c r="AU4" s="71">
        <v>2014</v>
      </c>
      <c r="AV4" s="71">
        <v>2015</v>
      </c>
      <c r="AW4" s="71">
        <v>2016</v>
      </c>
      <c r="AX4" s="71">
        <v>2017</v>
      </c>
      <c r="AY4" s="71">
        <v>2018</v>
      </c>
      <c r="AZ4" s="71">
        <v>2019</v>
      </c>
      <c r="BA4" s="71">
        <v>2020</v>
      </c>
      <c r="BB4" s="71">
        <v>2021</v>
      </c>
      <c r="BC4" s="71">
        <v>2022</v>
      </c>
    </row>
    <row r="5" spans="1:61" ht="25.15" customHeight="1" x14ac:dyDescent="0.2">
      <c r="A5" s="22" t="s">
        <v>9</v>
      </c>
      <c r="B5" s="23" t="s">
        <v>37</v>
      </c>
      <c r="C5" s="23"/>
      <c r="D5" s="98">
        <v>10.093481231039462</v>
      </c>
      <c r="E5" s="98">
        <v>13.552193495784337</v>
      </c>
      <c r="F5" s="98">
        <v>31.08746797961112</v>
      </c>
      <c r="G5" s="98">
        <v>62.529326004951145</v>
      </c>
      <c r="H5" s="98">
        <v>63.624504392036869</v>
      </c>
      <c r="I5" s="98">
        <v>49.52474813979947</v>
      </c>
      <c r="J5" s="98">
        <v>52.73705714447317</v>
      </c>
      <c r="K5" s="98">
        <v>31.163755774600418</v>
      </c>
      <c r="L5" s="98">
        <v>30.666444176677828</v>
      </c>
      <c r="M5" s="98">
        <v>12.234940257476396</v>
      </c>
      <c r="N5" s="98">
        <v>28.293883713456296</v>
      </c>
      <c r="O5" s="98">
        <v>14.275862111533371</v>
      </c>
      <c r="P5" s="98">
        <v>1.6961805464677582</v>
      </c>
      <c r="Q5" s="98">
        <v>-1.7375771764299657</v>
      </c>
      <c r="R5" s="98">
        <v>-2.4245879960798362</v>
      </c>
      <c r="S5" s="98">
        <v>-9.8991533885826613</v>
      </c>
      <c r="T5" s="98">
        <v>-1.5293220785922585</v>
      </c>
      <c r="U5" s="98">
        <v>-2.0853629613492188</v>
      </c>
      <c r="V5" s="98">
        <v>8.924351043241785</v>
      </c>
      <c r="W5" s="98">
        <v>9.519910393774623</v>
      </c>
      <c r="X5" s="98">
        <v>16.496870009084148</v>
      </c>
      <c r="Y5" s="98">
        <v>-1.8729940580094393</v>
      </c>
      <c r="Z5" s="98">
        <v>-2.8326225200988659</v>
      </c>
      <c r="AA5" s="98">
        <v>-1.5446775041248344</v>
      </c>
      <c r="AB5" s="98">
        <v>3.6287048563052906</v>
      </c>
      <c r="AC5" s="98">
        <v>7.4604346501509156</v>
      </c>
      <c r="AD5" s="98">
        <v>4.688462385194029</v>
      </c>
      <c r="AE5" s="98">
        <v>-3.92535377330627</v>
      </c>
      <c r="AF5" s="98">
        <v>-7.3534836821522731E-2</v>
      </c>
      <c r="AG5" s="98">
        <v>8.5126105011220261</v>
      </c>
      <c r="AH5" s="98">
        <v>1.2833355556775672</v>
      </c>
      <c r="AI5" s="98">
        <v>0.31355817723654411</v>
      </c>
      <c r="AJ5" s="98">
        <v>5.9215918691204052</v>
      </c>
      <c r="AK5" s="98">
        <v>8.887352391550408</v>
      </c>
      <c r="AL5" s="98">
        <v>13.578138567971806</v>
      </c>
      <c r="AM5" s="98">
        <v>15.61643190305108</v>
      </c>
      <c r="AN5" s="98">
        <v>11.472035888508671</v>
      </c>
      <c r="AO5" s="98">
        <v>14.911544972363885</v>
      </c>
      <c r="AP5" s="98">
        <v>9.1806218205041148</v>
      </c>
      <c r="AQ5" s="98">
        <v>9.5655859474771461</v>
      </c>
      <c r="AR5" s="98">
        <v>12.557025535805977</v>
      </c>
      <c r="AS5" s="98">
        <v>14.408017090886332</v>
      </c>
      <c r="AT5" s="98">
        <v>10.200176048072706</v>
      </c>
      <c r="AU5" s="98">
        <v>13.112855095563461</v>
      </c>
      <c r="AV5" s="98">
        <v>5.5430721636839309</v>
      </c>
      <c r="AW5" s="98">
        <v>-2.5950497769838421</v>
      </c>
      <c r="AX5" s="98">
        <v>2.9759047723468086</v>
      </c>
      <c r="AY5" s="98">
        <v>10.405055163322132</v>
      </c>
      <c r="AZ5" s="98">
        <v>2.7429163206543592</v>
      </c>
      <c r="BA5" s="98">
        <v>-0.7659170584084336</v>
      </c>
      <c r="BB5" s="98">
        <v>9.040162987458416</v>
      </c>
      <c r="BC5" s="98">
        <v>8.5992511912731544</v>
      </c>
      <c r="BE5" s="127"/>
      <c r="BF5" s="127"/>
      <c r="BG5" s="127"/>
      <c r="BH5" s="127"/>
      <c r="BI5" s="127"/>
    </row>
    <row r="6" spans="1:61" s="26" customFormat="1" ht="20.25" customHeight="1" x14ac:dyDescent="0.2">
      <c r="A6" s="24"/>
      <c r="B6" s="24" t="s">
        <v>13</v>
      </c>
      <c r="C6" s="25" t="s">
        <v>38</v>
      </c>
      <c r="D6" s="99">
        <v>12.073463102282972</v>
      </c>
      <c r="E6" s="99">
        <v>18.55435254011762</v>
      </c>
      <c r="F6" s="99">
        <v>53.853327330409684</v>
      </c>
      <c r="G6" s="99">
        <v>73.303294383050797</v>
      </c>
      <c r="H6" s="99">
        <v>75.884066819708124</v>
      </c>
      <c r="I6" s="99">
        <v>59.259381683184927</v>
      </c>
      <c r="J6" s="99">
        <v>25.853695162063772</v>
      </c>
      <c r="K6" s="99">
        <v>38.180026281208939</v>
      </c>
      <c r="L6" s="99">
        <v>22.935983389599485</v>
      </c>
      <c r="M6" s="99">
        <v>6.8511164973441367</v>
      </c>
      <c r="N6" s="99">
        <v>40.10352566422938</v>
      </c>
      <c r="O6" s="99">
        <v>12.876028075614698</v>
      </c>
      <c r="P6" s="99">
        <v>-3.4318587581828979</v>
      </c>
      <c r="Q6" s="99">
        <v>-4.3557613298780211</v>
      </c>
      <c r="R6" s="99">
        <v>-5.5074139853785482</v>
      </c>
      <c r="S6" s="99">
        <v>-7.0120991712417435</v>
      </c>
      <c r="T6" s="99">
        <v>1.2597892203408918</v>
      </c>
      <c r="U6" s="99">
        <v>-9.5536966028206081</v>
      </c>
      <c r="V6" s="99">
        <v>17.329624192902671</v>
      </c>
      <c r="W6" s="99">
        <v>6.5573809188593088</v>
      </c>
      <c r="X6" s="99">
        <v>32.313317936874512</v>
      </c>
      <c r="Y6" s="99">
        <v>-9.7181818181818187</v>
      </c>
      <c r="Z6" s="99">
        <v>-14.222132715738596</v>
      </c>
      <c r="AA6" s="99">
        <v>-6.4314167429702991</v>
      </c>
      <c r="AB6" s="99">
        <v>2.7500606385025179</v>
      </c>
      <c r="AC6" s="99">
        <v>14.977728832050289</v>
      </c>
      <c r="AD6" s="99">
        <v>11.749998273277939</v>
      </c>
      <c r="AE6" s="99">
        <v>-4.0810902685497012</v>
      </c>
      <c r="AF6" s="99">
        <v>-0.70686633331614246</v>
      </c>
      <c r="AG6" s="99">
        <v>19.279665141633416</v>
      </c>
      <c r="AH6" s="99">
        <v>2.6609867032273371</v>
      </c>
      <c r="AI6" s="99">
        <v>-2.2141551180476426</v>
      </c>
      <c r="AJ6" s="99">
        <v>7.3873951993583091</v>
      </c>
      <c r="AK6" s="99">
        <v>11.935522942447065</v>
      </c>
      <c r="AL6" s="99">
        <v>18.418561033012026</v>
      </c>
      <c r="AM6" s="99">
        <v>18.439748715019988</v>
      </c>
      <c r="AN6" s="99">
        <v>3.5373309931143524</v>
      </c>
      <c r="AO6" s="99">
        <v>7.1446756456350187</v>
      </c>
      <c r="AP6" s="99">
        <v>3.4531451645619455</v>
      </c>
      <c r="AQ6" s="99">
        <v>12.088584563129601</v>
      </c>
      <c r="AR6" s="99">
        <v>21.962823332362547</v>
      </c>
      <c r="AS6" s="99">
        <v>12.932168454007893</v>
      </c>
      <c r="AT6" s="99">
        <v>14.032283523138588</v>
      </c>
      <c r="AU6" s="99">
        <v>17.602247813123498</v>
      </c>
      <c r="AV6" s="99">
        <v>-0.40814303343898928</v>
      </c>
      <c r="AW6" s="99">
        <v>-15.147545226559842</v>
      </c>
      <c r="AX6" s="99">
        <v>1.0159528946958858</v>
      </c>
      <c r="AY6" s="99">
        <v>18.743339392829682</v>
      </c>
      <c r="AZ6" s="99">
        <v>-1.7718849792743896</v>
      </c>
      <c r="BA6" s="99">
        <v>4.6013977469687291</v>
      </c>
      <c r="BB6" s="99">
        <v>1.3631438665371576</v>
      </c>
      <c r="BC6" s="99">
        <v>10.96836110026274</v>
      </c>
      <c r="BE6" s="127"/>
      <c r="BF6" s="127"/>
      <c r="BG6" s="127"/>
      <c r="BH6" s="127"/>
      <c r="BI6" s="127"/>
    </row>
    <row r="7" spans="1:61" s="26" customFormat="1" ht="20.25" customHeight="1" x14ac:dyDescent="0.2">
      <c r="A7" s="24"/>
      <c r="B7" s="24" t="s">
        <v>15</v>
      </c>
      <c r="C7" s="25" t="s">
        <v>39</v>
      </c>
      <c r="D7" s="99">
        <v>9.1277425837773762</v>
      </c>
      <c r="E7" s="99">
        <v>11.046525567593875</v>
      </c>
      <c r="F7" s="99">
        <v>18.912646699191214</v>
      </c>
      <c r="G7" s="99">
        <v>55.074575890559629</v>
      </c>
      <c r="H7" s="99">
        <v>54.144717385927891</v>
      </c>
      <c r="I7" s="99">
        <v>40.935778442437112</v>
      </c>
      <c r="J7" s="99">
        <v>79.540390619632063</v>
      </c>
      <c r="K7" s="99">
        <v>26.260152120665211</v>
      </c>
      <c r="L7" s="99">
        <v>36.579246769158971</v>
      </c>
      <c r="M7" s="99">
        <v>15.941518219488245</v>
      </c>
      <c r="N7" s="99">
        <v>20.800825327229362</v>
      </c>
      <c r="O7" s="99">
        <v>15.305959052956638</v>
      </c>
      <c r="P7" s="99">
        <v>5.390231321668054</v>
      </c>
      <c r="Q7" s="99">
        <v>-9.4121190444695912E-3</v>
      </c>
      <c r="R7" s="99">
        <v>-0.47818065439211921</v>
      </c>
      <c r="S7" s="99">
        <v>-11.629842615012109</v>
      </c>
      <c r="T7" s="99">
        <v>-3.2886662670890843</v>
      </c>
      <c r="U7" s="99">
        <v>2.8471510045079356</v>
      </c>
      <c r="V7" s="99">
        <v>4.0423822436476797</v>
      </c>
      <c r="W7" s="99">
        <v>11.46036389393565</v>
      </c>
      <c r="X7" s="99">
        <v>6.592825195585192</v>
      </c>
      <c r="Y7" s="99">
        <v>4.2249378415269092</v>
      </c>
      <c r="Z7" s="99">
        <v>4.8359217221825475</v>
      </c>
      <c r="AA7" s="99">
        <v>1.1474285906565314</v>
      </c>
      <c r="AB7" s="99">
        <v>4.0764813266965376</v>
      </c>
      <c r="AC7" s="99">
        <v>3.6782803260348373</v>
      </c>
      <c r="AD7" s="99">
        <v>0.74840261131620878</v>
      </c>
      <c r="AE7" s="99">
        <v>-3.8289701179674722</v>
      </c>
      <c r="AF7" s="99">
        <v>0.31739970885138291</v>
      </c>
      <c r="AG7" s="99">
        <v>1.934323299558244</v>
      </c>
      <c r="AH7" s="99">
        <v>0.29841514206474073</v>
      </c>
      <c r="AI7" s="99">
        <v>2.1632571557145326</v>
      </c>
      <c r="AJ7" s="99">
        <v>4.8949234339259959</v>
      </c>
      <c r="AK7" s="99">
        <v>6.701642052061672</v>
      </c>
      <c r="AL7" s="99">
        <v>9.9370315705768206</v>
      </c>
      <c r="AM7" s="99">
        <v>13.328803075184823</v>
      </c>
      <c r="AN7" s="99">
        <v>18.19117915223525</v>
      </c>
      <c r="AO7" s="99">
        <v>20.67311732794586</v>
      </c>
      <c r="AP7" s="99">
        <v>12.953027691732188</v>
      </c>
      <c r="AQ7" s="99">
        <v>8.0435745014480773</v>
      </c>
      <c r="AR7" s="99">
        <v>6.6705006345897147</v>
      </c>
      <c r="AS7" s="99">
        <v>15.464076382114087</v>
      </c>
      <c r="AT7" s="99">
        <v>7.5181996881202195</v>
      </c>
      <c r="AU7" s="99">
        <v>9.7805044022014584</v>
      </c>
      <c r="AV7" s="99">
        <v>10.275229303921392</v>
      </c>
      <c r="AW7" s="99">
        <v>6.4191968557900907</v>
      </c>
      <c r="AX7" s="99">
        <v>4.0981537178744247</v>
      </c>
      <c r="AY7" s="99">
        <v>5.7720004321522964</v>
      </c>
      <c r="AZ7" s="99">
        <v>5.5591450029821772</v>
      </c>
      <c r="BA7" s="99">
        <v>-3.8814065482480515</v>
      </c>
      <c r="BB7" s="99">
        <v>13.889606727539743</v>
      </c>
      <c r="BC7" s="99">
        <v>7.2673239818540338</v>
      </c>
      <c r="BE7" s="127"/>
      <c r="BF7" s="127"/>
      <c r="BG7" s="127"/>
      <c r="BH7" s="127"/>
      <c r="BI7" s="127"/>
    </row>
    <row r="8" spans="1:61" ht="25.15" customHeight="1" x14ac:dyDescent="0.2">
      <c r="A8" s="121" t="s">
        <v>11</v>
      </c>
      <c r="B8" s="122" t="s">
        <v>76</v>
      </c>
      <c r="C8" s="123"/>
      <c r="D8" s="98">
        <v>42.541442843662821</v>
      </c>
      <c r="E8" s="98">
        <v>4.5266756892898599</v>
      </c>
      <c r="F8" s="98">
        <v>-191.97961500793028</v>
      </c>
      <c r="G8" s="98">
        <v>-771.39133075378106</v>
      </c>
      <c r="H8" s="98">
        <v>-42.595706704468114</v>
      </c>
      <c r="I8" s="98">
        <v>142.84749427770311</v>
      </c>
      <c r="J8" s="98">
        <v>15.114459279073884</v>
      </c>
      <c r="K8" s="98">
        <v>23.741437229952965</v>
      </c>
      <c r="L8" s="98">
        <v>-0.21736747056175432</v>
      </c>
      <c r="M8" s="98">
        <v>26.920204816385393</v>
      </c>
      <c r="N8" s="98">
        <v>5.1803819058390559</v>
      </c>
      <c r="O8" s="98">
        <v>2.9711751507772703</v>
      </c>
      <c r="P8" s="98">
        <v>12.873827511165231</v>
      </c>
      <c r="Q8" s="98">
        <v>-9.7257414172288748</v>
      </c>
      <c r="R8" s="98">
        <v>-41.664636708873651</v>
      </c>
      <c r="S8" s="98">
        <v>-22.380682017269351</v>
      </c>
      <c r="T8" s="98">
        <v>-9.2562784182059801</v>
      </c>
      <c r="U8" s="98">
        <v>14.43902452747912</v>
      </c>
      <c r="V8" s="98">
        <v>6.6966873326817336</v>
      </c>
      <c r="W8" s="98">
        <v>-0.48791953384524334</v>
      </c>
      <c r="X8" s="98">
        <v>43.234157149869105</v>
      </c>
      <c r="Y8" s="98">
        <v>19.127608539363948</v>
      </c>
      <c r="Z8" s="98">
        <v>5.8285126449059845</v>
      </c>
      <c r="AA8" s="98">
        <v>-17.402316056725439</v>
      </c>
      <c r="AB8" s="98">
        <v>5.6736324586394318</v>
      </c>
      <c r="AC8" s="98">
        <v>1.3301821868702604</v>
      </c>
      <c r="AD8" s="98">
        <v>5.7636073316743364</v>
      </c>
      <c r="AE8" s="98">
        <v>8.2309230523253376</v>
      </c>
      <c r="AF8" s="98">
        <v>3.2870558539193269</v>
      </c>
      <c r="AG8" s="98">
        <v>5.2238077244113299</v>
      </c>
      <c r="AH8" s="98">
        <v>-1.2976405396648403</v>
      </c>
      <c r="AI8" s="98">
        <v>3.3382014469138568</v>
      </c>
      <c r="AJ8" s="98">
        <v>12.658045700704363</v>
      </c>
      <c r="AK8" s="98">
        <v>22.183917297592927</v>
      </c>
      <c r="AL8" s="98">
        <v>28.827525399980374</v>
      </c>
      <c r="AM8" s="98">
        <v>26.281580876556831</v>
      </c>
      <c r="AN8" s="98">
        <v>31.604971846536358</v>
      </c>
      <c r="AO8" s="98">
        <v>28.9319050438923</v>
      </c>
      <c r="AP8" s="98">
        <v>-4.0828825290678026</v>
      </c>
      <c r="AQ8" s="98">
        <v>20.035062724222485</v>
      </c>
      <c r="AR8" s="98">
        <v>14.078059410534593</v>
      </c>
      <c r="AS8" s="98">
        <v>7.6686439410152332</v>
      </c>
      <c r="AT8" s="98">
        <v>1.0322097390921954</v>
      </c>
      <c r="AU8" s="98">
        <v>9.7374800854032912</v>
      </c>
      <c r="AV8" s="98">
        <v>2.9971801221660996</v>
      </c>
      <c r="AW8" s="98">
        <v>-10.188195728193477</v>
      </c>
      <c r="AX8" s="98">
        <v>5.4956911244204321E-2</v>
      </c>
      <c r="AY8" s="98">
        <v>7.4130389963321193</v>
      </c>
      <c r="AZ8" s="98">
        <v>7.2904251427801512</v>
      </c>
      <c r="BA8" s="98">
        <v>-14.306466788993745</v>
      </c>
      <c r="BB8" s="98">
        <v>9.4061583128571584</v>
      </c>
      <c r="BC8" s="98">
        <v>31.696276641903523</v>
      </c>
      <c r="BE8" s="127"/>
      <c r="BF8" s="127"/>
      <c r="BG8" s="127"/>
      <c r="BH8" s="127"/>
      <c r="BI8" s="127"/>
    </row>
    <row r="9" spans="1:61" ht="25.15" customHeight="1" x14ac:dyDescent="0.2">
      <c r="A9" s="121" t="s">
        <v>77</v>
      </c>
      <c r="B9" s="122" t="s">
        <v>40</v>
      </c>
      <c r="C9" s="123"/>
      <c r="D9" s="98">
        <v>14.558982434940006</v>
      </c>
      <c r="E9" s="98">
        <v>39.160063465762079</v>
      </c>
      <c r="F9" s="98">
        <v>58.316893720910571</v>
      </c>
      <c r="G9" s="98">
        <v>83.891680106372945</v>
      </c>
      <c r="H9" s="98">
        <v>100.9289609305645</v>
      </c>
      <c r="I9" s="98">
        <v>68.985915628189474</v>
      </c>
      <c r="J9" s="98">
        <v>38.067905682370451</v>
      </c>
      <c r="K9" s="98">
        <v>22.56954732510286</v>
      </c>
      <c r="L9" s="98">
        <v>14.472005479378481</v>
      </c>
      <c r="M9" s="98">
        <v>21.091779391578783</v>
      </c>
      <c r="N9" s="98">
        <v>16.593518383955825</v>
      </c>
      <c r="O9" s="98">
        <v>-1.1301125126722269</v>
      </c>
      <c r="P9" s="98">
        <v>-8.0516380629002668</v>
      </c>
      <c r="Q9" s="98">
        <v>-11.799601469808579</v>
      </c>
      <c r="R9" s="98">
        <v>-20.91239779051331</v>
      </c>
      <c r="S9" s="98">
        <v>-13.326519380454442</v>
      </c>
      <c r="T9" s="98">
        <v>-1.4241654571843156</v>
      </c>
      <c r="U9" s="98">
        <v>-12.705131744425017</v>
      </c>
      <c r="V9" s="98">
        <v>6.133384869461338</v>
      </c>
      <c r="W9" s="98">
        <v>25.391804302626667</v>
      </c>
      <c r="X9" s="98">
        <v>20.696081722510073</v>
      </c>
      <c r="Y9" s="98">
        <v>3.4578894068303896</v>
      </c>
      <c r="Z9" s="98">
        <v>4.6842036554454154</v>
      </c>
      <c r="AA9" s="98">
        <v>-14.539077418013591</v>
      </c>
      <c r="AB9" s="98">
        <v>11.089911068596507</v>
      </c>
      <c r="AC9" s="98">
        <v>-0.45300925552020033</v>
      </c>
      <c r="AD9" s="98">
        <v>6.2159691972619697</v>
      </c>
      <c r="AE9" s="98">
        <v>3.4034840398751385</v>
      </c>
      <c r="AF9" s="98">
        <v>4.6361954337414488</v>
      </c>
      <c r="AG9" s="98">
        <v>4.3385562963213573</v>
      </c>
      <c r="AH9" s="98">
        <v>2.2471214037818896</v>
      </c>
      <c r="AI9" s="98">
        <v>1.5629138736720023</v>
      </c>
      <c r="AJ9" s="98">
        <v>15.641797643402612</v>
      </c>
      <c r="AK9" s="98">
        <v>25.506537949595781</v>
      </c>
      <c r="AL9" s="98">
        <v>27.878570534107581</v>
      </c>
      <c r="AM9" s="98">
        <v>21.451956368767938</v>
      </c>
      <c r="AN9" s="98">
        <v>27.714659150144811</v>
      </c>
      <c r="AO9" s="98">
        <v>20.562701985524015</v>
      </c>
      <c r="AP9" s="98">
        <v>-6.7597335275186765</v>
      </c>
      <c r="AQ9" s="98">
        <v>16.761569685621083</v>
      </c>
      <c r="AR9" s="98">
        <v>17.545694703455354</v>
      </c>
      <c r="AS9" s="98">
        <v>8.1477539032511999</v>
      </c>
      <c r="AT9" s="98">
        <v>7.8415971544530692</v>
      </c>
      <c r="AU9" s="98">
        <v>8.0170465586973734</v>
      </c>
      <c r="AV9" s="98">
        <v>2.8469836234882564</v>
      </c>
      <c r="AW9" s="98">
        <v>-13.222445316693694</v>
      </c>
      <c r="AX9" s="98">
        <v>0.39777027550533717</v>
      </c>
      <c r="AY9" s="98">
        <v>2.4498083961988613</v>
      </c>
      <c r="AZ9" s="98">
        <v>7.0121574868191203</v>
      </c>
      <c r="BA9" s="98">
        <v>-5.7402652322199259</v>
      </c>
      <c r="BB9" s="98">
        <v>20.037493800873392</v>
      </c>
      <c r="BC9" s="98">
        <v>28.594975677084818</v>
      </c>
      <c r="BE9" s="127"/>
      <c r="BF9" s="127"/>
      <c r="BG9" s="127"/>
      <c r="BH9" s="127"/>
      <c r="BI9" s="127"/>
    </row>
    <row r="10" spans="1:61" s="26" customFormat="1" ht="20.25" customHeight="1" x14ac:dyDescent="0.2">
      <c r="A10" s="24"/>
      <c r="B10" s="24" t="s">
        <v>13</v>
      </c>
      <c r="C10" s="25" t="s">
        <v>41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9"/>
      <c r="X10" s="99">
        <v>6.3778211856628388</v>
      </c>
      <c r="Y10" s="99">
        <v>-28.565739696024423</v>
      </c>
      <c r="Z10" s="99">
        <v>-6.999287683111902</v>
      </c>
      <c r="AA10" s="99">
        <v>-20.180492190882148</v>
      </c>
      <c r="AB10" s="99">
        <v>4.9981225749927063</v>
      </c>
      <c r="AC10" s="99">
        <v>-2.2462614847951414</v>
      </c>
      <c r="AD10" s="99">
        <v>24.686386866966089</v>
      </c>
      <c r="AE10" s="99">
        <v>-22.761147683517578</v>
      </c>
      <c r="AF10" s="99">
        <v>4.1891131301760964</v>
      </c>
      <c r="AG10" s="99">
        <v>26.20003086896125</v>
      </c>
      <c r="AH10" s="99">
        <v>7.0629242340855001</v>
      </c>
      <c r="AI10" s="99">
        <v>3.501256568425859</v>
      </c>
      <c r="AJ10" s="99">
        <v>28.530434302742663</v>
      </c>
      <c r="AK10" s="99">
        <v>30.462410373105484</v>
      </c>
      <c r="AL10" s="99">
        <v>80.806950569341154</v>
      </c>
      <c r="AM10" s="99">
        <v>6.9184564979978092</v>
      </c>
      <c r="AN10" s="99">
        <v>43.072487700243443</v>
      </c>
      <c r="AO10" s="99">
        <v>30.746204793995787</v>
      </c>
      <c r="AP10" s="99">
        <v>2.007449900802655</v>
      </c>
      <c r="AQ10" s="99">
        <v>43.807767184453411</v>
      </c>
      <c r="AR10" s="99">
        <v>35.20854141980567</v>
      </c>
      <c r="AS10" s="99">
        <v>13.300205557388864</v>
      </c>
      <c r="AT10" s="99">
        <v>1.1124119693355823</v>
      </c>
      <c r="AU10" s="99">
        <v>5.9212701904818346</v>
      </c>
      <c r="AV10" s="99">
        <v>2.2262248242774376</v>
      </c>
      <c r="AW10" s="99">
        <v>-28.290234636304447</v>
      </c>
      <c r="AX10" s="99">
        <v>-9.4688626738914365</v>
      </c>
      <c r="AY10" s="99">
        <v>2.0657512033794205</v>
      </c>
      <c r="AZ10" s="99">
        <v>-9.2959379578085901</v>
      </c>
      <c r="BA10" s="99">
        <v>-4.991548931583381</v>
      </c>
      <c r="BB10" s="99">
        <v>-29.82261983317936</v>
      </c>
      <c r="BC10" s="99">
        <v>40.344752500423226</v>
      </c>
      <c r="BE10" s="127"/>
      <c r="BF10" s="127"/>
      <c r="BG10" s="127"/>
      <c r="BH10" s="127"/>
      <c r="BI10" s="127"/>
    </row>
    <row r="11" spans="1:61" s="26" customFormat="1" ht="20.25" customHeight="1" x14ac:dyDescent="0.2">
      <c r="A11" s="24"/>
      <c r="B11" s="24" t="s">
        <v>15</v>
      </c>
      <c r="C11" s="25" t="s">
        <v>42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9"/>
      <c r="X11" s="99">
        <v>25.93615210043059</v>
      </c>
      <c r="Y11" s="99">
        <v>13.35749922611835</v>
      </c>
      <c r="Z11" s="99">
        <v>6.9602257159373266</v>
      </c>
      <c r="AA11" s="99">
        <v>-13.583522126264242</v>
      </c>
      <c r="AB11" s="99">
        <v>12.042981707736658</v>
      </c>
      <c r="AC11" s="99">
        <v>-0.1900923393647389</v>
      </c>
      <c r="AD11" s="99">
        <v>3.5637245090844374</v>
      </c>
      <c r="AE11" s="99">
        <v>7.9268620019540776</v>
      </c>
      <c r="AF11" s="99">
        <v>4.6915103161496887</v>
      </c>
      <c r="AG11" s="99">
        <v>1.6467435717136425</v>
      </c>
      <c r="AH11" s="99">
        <v>1.5109141730001596</v>
      </c>
      <c r="AI11" s="99">
        <v>1.2503863253178054</v>
      </c>
      <c r="AJ11" s="99">
        <v>13.51750836327254</v>
      </c>
      <c r="AK11" s="99">
        <v>24.581690890841969</v>
      </c>
      <c r="AL11" s="99">
        <v>17.535021427657639</v>
      </c>
      <c r="AM11" s="99">
        <v>25.82112714956682</v>
      </c>
      <c r="AN11" s="99">
        <v>23.791303002245257</v>
      </c>
      <c r="AO11" s="99">
        <v>17.555995042403708</v>
      </c>
      <c r="AP11" s="99">
        <v>-9.638711323702907</v>
      </c>
      <c r="AQ11" s="99">
        <v>6.7354262768405846</v>
      </c>
      <c r="AR11" s="99">
        <v>8.7237942756820246</v>
      </c>
      <c r="AS11" s="99">
        <v>4.9474228560710145</v>
      </c>
      <c r="AT11" s="99">
        <v>12.353943004828977</v>
      </c>
      <c r="AU11" s="99">
        <v>9.2817857884093939</v>
      </c>
      <c r="AV11" s="99">
        <v>3.2100736602326094</v>
      </c>
      <c r="AW11" s="99">
        <v>-4.4931090886412335</v>
      </c>
      <c r="AX11" s="99">
        <v>4.6896174452875101</v>
      </c>
      <c r="AY11" s="99">
        <v>2.5942743612696404</v>
      </c>
      <c r="AZ11" s="99">
        <v>13.114966748791758</v>
      </c>
      <c r="BA11" s="99">
        <v>-5.9649380360212945</v>
      </c>
      <c r="BB11" s="99">
        <v>35.154260249300052</v>
      </c>
      <c r="BC11" s="99">
        <v>26.745269833825432</v>
      </c>
      <c r="BE11" s="127"/>
      <c r="BF11" s="127"/>
      <c r="BG11" s="127"/>
      <c r="BH11" s="127"/>
      <c r="BI11" s="127"/>
    </row>
    <row r="12" spans="1:61" ht="25.15" customHeight="1" x14ac:dyDescent="0.2">
      <c r="A12" s="13" t="s">
        <v>43</v>
      </c>
      <c r="B12" s="13"/>
      <c r="C12" s="32"/>
      <c r="D12" s="80">
        <v>20.363300807707134</v>
      </c>
      <c r="E12" s="80">
        <v>10.169251253671234</v>
      </c>
      <c r="F12" s="80">
        <v>-48.240199469995382</v>
      </c>
      <c r="G12" s="80">
        <v>589.53212465964589</v>
      </c>
      <c r="H12" s="80">
        <v>-1.7361775574928231</v>
      </c>
      <c r="I12" s="80">
        <v>83.071281316828305</v>
      </c>
      <c r="J12" s="80">
        <v>34.797061990469558</v>
      </c>
      <c r="K12" s="80">
        <v>28.141281721691769</v>
      </c>
      <c r="L12" s="80">
        <v>18.52193465875942</v>
      </c>
      <c r="M12" s="80">
        <v>17.096628263055507</v>
      </c>
      <c r="N12" s="80">
        <v>20.000009727420576</v>
      </c>
      <c r="O12" s="80">
        <v>10.720337515706603</v>
      </c>
      <c r="P12" s="80">
        <v>4.965699078684807</v>
      </c>
      <c r="Q12" s="80">
        <v>-4.2501939215756579</v>
      </c>
      <c r="R12" s="80">
        <v>-14.061421730328178</v>
      </c>
      <c r="S12" s="80">
        <v>-12.411715524917312</v>
      </c>
      <c r="T12" s="80">
        <v>-2.9077412160683309</v>
      </c>
      <c r="U12" s="80">
        <v>0.66969149793349914</v>
      </c>
      <c r="V12" s="80">
        <v>8.5021397386965418</v>
      </c>
      <c r="W12" s="80">
        <v>7.6546787422568912</v>
      </c>
      <c r="X12" s="80">
        <v>21.103179316741688</v>
      </c>
      <c r="Y12" s="80">
        <v>2.4061663383440788</v>
      </c>
      <c r="Z12" s="80">
        <v>-0.77962729024474697</v>
      </c>
      <c r="AA12" s="80">
        <v>-5.553838319864596</v>
      </c>
      <c r="AB12" s="80">
        <v>4.0808485277428161</v>
      </c>
      <c r="AC12" s="80">
        <v>6.0842627303360644</v>
      </c>
      <c r="AD12" s="80">
        <v>4.9190039361265576</v>
      </c>
      <c r="AE12" s="80">
        <v>-1.2977197892044501</v>
      </c>
      <c r="AF12" s="80">
        <v>0.72299873569419049</v>
      </c>
      <c r="AG12" s="80">
        <v>7.7132484130240471</v>
      </c>
      <c r="AH12" s="80">
        <v>0.67051321602863823</v>
      </c>
      <c r="AI12" s="80">
        <v>1.0176835902903321</v>
      </c>
      <c r="AJ12" s="80">
        <v>7.5258368489207612</v>
      </c>
      <c r="AK12" s="80">
        <v>12.20498423654071</v>
      </c>
      <c r="AL12" s="80">
        <v>17.721406419531831</v>
      </c>
      <c r="AM12" s="80">
        <v>18.787538037304373</v>
      </c>
      <c r="AN12" s="80">
        <v>17.835888201505696</v>
      </c>
      <c r="AO12" s="80">
        <v>19.861108063886974</v>
      </c>
      <c r="AP12" s="80">
        <v>4.1438985221383717</v>
      </c>
      <c r="AQ12" s="80">
        <v>13.227238008470493</v>
      </c>
      <c r="AR12" s="80">
        <v>13.120985394169963</v>
      </c>
      <c r="AS12" s="80">
        <v>11.888091279414553</v>
      </c>
      <c r="AT12" s="80">
        <v>6.9014470487022379</v>
      </c>
      <c r="AU12" s="80">
        <v>11.965040009997523</v>
      </c>
      <c r="AV12" s="80">
        <v>4.6945514967675592</v>
      </c>
      <c r="AW12" s="80">
        <v>-5.0847407393169135</v>
      </c>
      <c r="AX12" s="80">
        <v>2.0696613178000831</v>
      </c>
      <c r="AY12" s="80">
        <v>9.4950854259034969</v>
      </c>
      <c r="AZ12" s="80">
        <v>4.0996635429374493</v>
      </c>
      <c r="BA12" s="80">
        <v>-4.9295585503500092</v>
      </c>
      <c r="BB12" s="80">
        <v>9.1416043581139519</v>
      </c>
      <c r="BC12" s="80">
        <v>15.016473107501</v>
      </c>
      <c r="BE12" s="127"/>
      <c r="BF12" s="127"/>
      <c r="BG12" s="127"/>
      <c r="BH12" s="127"/>
      <c r="BI12" s="127"/>
    </row>
    <row r="13" spans="1:61" ht="25.15" customHeight="1" x14ac:dyDescent="0.2">
      <c r="A13" s="121" t="s">
        <v>17</v>
      </c>
      <c r="B13" s="122" t="s">
        <v>46</v>
      </c>
      <c r="C13" s="123"/>
      <c r="D13" s="98">
        <v>41.570731805729508</v>
      </c>
      <c r="E13" s="98">
        <v>41.748645397246719</v>
      </c>
      <c r="F13" s="98">
        <v>123.93119963639251</v>
      </c>
      <c r="G13" s="98">
        <v>83.67594222680421</v>
      </c>
      <c r="H13" s="98">
        <v>18.916315649904874</v>
      </c>
      <c r="I13" s="98">
        <v>11.849220604227057</v>
      </c>
      <c r="J13" s="98">
        <v>11.273813401535392</v>
      </c>
      <c r="K13" s="98">
        <v>-10.385770508833502</v>
      </c>
      <c r="L13" s="98">
        <v>53.246984863009118</v>
      </c>
      <c r="M13" s="98">
        <v>68.429296015051449</v>
      </c>
      <c r="N13" s="98">
        <v>12.73834372166003</v>
      </c>
      <c r="O13" s="98">
        <v>-31.941489972956489</v>
      </c>
      <c r="P13" s="98">
        <v>-35.582021004761529</v>
      </c>
      <c r="Q13" s="98">
        <v>-15.23232040819893</v>
      </c>
      <c r="R13" s="98">
        <v>-22.240775097917947</v>
      </c>
      <c r="S13" s="98">
        <v>-24.013149174200038</v>
      </c>
      <c r="T13" s="98">
        <v>15.183337403621394</v>
      </c>
      <c r="U13" s="98">
        <v>4.5292543793225235</v>
      </c>
      <c r="V13" s="98">
        <v>16.384464556509641</v>
      </c>
      <c r="W13" s="98">
        <v>47.463774129832188</v>
      </c>
      <c r="X13" s="98">
        <v>6.7585896389678339</v>
      </c>
      <c r="Y13" s="98">
        <v>5.8399316794416336</v>
      </c>
      <c r="Z13" s="98">
        <v>-14.796385950232107</v>
      </c>
      <c r="AA13" s="98">
        <v>0.61847835618040392</v>
      </c>
      <c r="AB13" s="98">
        <v>16.449864341197866</v>
      </c>
      <c r="AC13" s="98">
        <v>18.646756836312647</v>
      </c>
      <c r="AD13" s="98">
        <v>2.3430272652347242</v>
      </c>
      <c r="AE13" s="98">
        <v>-32.986967097261939</v>
      </c>
      <c r="AF13" s="98">
        <v>28.897786007271662</v>
      </c>
      <c r="AG13" s="98">
        <v>46.730501210573152</v>
      </c>
      <c r="AH13" s="98">
        <v>-11.280079617989259</v>
      </c>
      <c r="AI13" s="98">
        <v>6.3863605637302356</v>
      </c>
      <c r="AJ13" s="98">
        <v>27.453761742027453</v>
      </c>
      <c r="AK13" s="98">
        <v>33.31123614883802</v>
      </c>
      <c r="AL13" s="98">
        <v>41.936761929403957</v>
      </c>
      <c r="AM13" s="98">
        <v>20.274180960573318</v>
      </c>
      <c r="AN13" s="98">
        <v>10.633115537546686</v>
      </c>
      <c r="AO13" s="98">
        <v>29.580839989682346</v>
      </c>
      <c r="AP13" s="98">
        <v>-37.415513822157578</v>
      </c>
      <c r="AQ13" s="98">
        <v>29.583178810918668</v>
      </c>
      <c r="AR13" s="98">
        <v>43.689770294520827</v>
      </c>
      <c r="AS13" s="98">
        <v>6.1652943173610595</v>
      </c>
      <c r="AT13" s="98">
        <v>-2.948193061465517</v>
      </c>
      <c r="AU13" s="98">
        <v>-8.5394109311673674</v>
      </c>
      <c r="AV13" s="98">
        <v>-38.509190696308359</v>
      </c>
      <c r="AW13" s="98">
        <v>-7.8667438159680074</v>
      </c>
      <c r="AX13" s="98">
        <v>19.482849383379204</v>
      </c>
      <c r="AY13" s="98">
        <v>31.218883103877971</v>
      </c>
      <c r="AZ13" s="98">
        <v>-9.2267798033205679</v>
      </c>
      <c r="BA13" s="98">
        <v>-36.035809619726898</v>
      </c>
      <c r="BB13" s="98">
        <v>56.688414647027315</v>
      </c>
      <c r="BC13" s="98">
        <v>55.629699175373474</v>
      </c>
      <c r="BE13" s="127"/>
      <c r="BF13" s="127"/>
      <c r="BG13" s="127"/>
      <c r="BH13" s="127"/>
      <c r="BI13" s="127"/>
    </row>
    <row r="14" spans="1:61" ht="25.15" customHeight="1" x14ac:dyDescent="0.2">
      <c r="A14" s="121" t="s">
        <v>21</v>
      </c>
      <c r="B14" s="122" t="s">
        <v>47</v>
      </c>
      <c r="C14" s="123"/>
      <c r="D14" s="98">
        <v>10.687341660566247</v>
      </c>
      <c r="E14" s="98">
        <v>26.710531623680382</v>
      </c>
      <c r="F14" s="98">
        <v>58.339059544166759</v>
      </c>
      <c r="G14" s="98">
        <v>83.671427574120401</v>
      </c>
      <c r="H14" s="98">
        <v>67.994914036829897</v>
      </c>
      <c r="I14" s="98">
        <v>53.240010149672997</v>
      </c>
      <c r="J14" s="98">
        <v>55.408235428310718</v>
      </c>
      <c r="K14" s="98">
        <v>33.297320149376418</v>
      </c>
      <c r="L14" s="98">
        <v>13.415794481446255</v>
      </c>
      <c r="M14" s="98">
        <v>16.080195128013926</v>
      </c>
      <c r="N14" s="98">
        <v>25.531829466597955</v>
      </c>
      <c r="O14" s="98">
        <v>9.5478994194817517</v>
      </c>
      <c r="P14" s="98">
        <v>3.5391383052233039</v>
      </c>
      <c r="Q14" s="98">
        <v>-10.403477852191273</v>
      </c>
      <c r="R14" s="98">
        <v>-27.668525327975914</v>
      </c>
      <c r="S14" s="98">
        <v>-16.428074144983029</v>
      </c>
      <c r="T14" s="98">
        <v>3.411171565181931</v>
      </c>
      <c r="U14" s="98">
        <v>-2.3646890996056129</v>
      </c>
      <c r="V14" s="98">
        <v>16.8531696919692</v>
      </c>
      <c r="W14" s="98">
        <v>1.651944307558793</v>
      </c>
      <c r="X14" s="98">
        <v>30.383410391658884</v>
      </c>
      <c r="Y14" s="98">
        <v>2.5233214390757013</v>
      </c>
      <c r="Z14" s="98">
        <v>-9.8275470104900791</v>
      </c>
      <c r="AA14" s="98">
        <v>-20.777957860615885</v>
      </c>
      <c r="AB14" s="98">
        <v>12.68715524034674</v>
      </c>
      <c r="AC14" s="98">
        <v>6.4006186121570892</v>
      </c>
      <c r="AD14" s="98">
        <v>2.2390181939976799</v>
      </c>
      <c r="AE14" s="98">
        <v>-9.992458988020914</v>
      </c>
      <c r="AF14" s="98">
        <v>-3.4652785408196962</v>
      </c>
      <c r="AG14" s="98">
        <v>25.18531692395247</v>
      </c>
      <c r="AH14" s="98">
        <v>-6.1111647809607206</v>
      </c>
      <c r="AI14" s="98">
        <v>1.7522197810179136</v>
      </c>
      <c r="AJ14" s="98">
        <v>15.422272981429259</v>
      </c>
      <c r="AK14" s="98">
        <v>20.4972145062126</v>
      </c>
      <c r="AL14" s="98">
        <v>31.088386495248358</v>
      </c>
      <c r="AM14" s="98">
        <v>38.673357193893679</v>
      </c>
      <c r="AN14" s="98">
        <v>28.090664834673589</v>
      </c>
      <c r="AO14" s="98">
        <v>21.698497889551362</v>
      </c>
      <c r="AP14" s="98">
        <v>-8.2722075319061616</v>
      </c>
      <c r="AQ14" s="98">
        <v>7.4868492280657222</v>
      </c>
      <c r="AR14" s="98">
        <v>13.6475313848523</v>
      </c>
      <c r="AS14" s="98">
        <v>8.7023617350134401</v>
      </c>
      <c r="AT14" s="98">
        <v>6.8282584505414263</v>
      </c>
      <c r="AU14" s="98">
        <v>11.083991047411487</v>
      </c>
      <c r="AV14" s="98">
        <v>-3.1622302795659039</v>
      </c>
      <c r="AW14" s="98">
        <v>-19.893080979555421</v>
      </c>
      <c r="AX14" s="98">
        <v>1.9511764061814318</v>
      </c>
      <c r="AY14" s="98">
        <v>3.7696087006777077</v>
      </c>
      <c r="AZ14" s="98">
        <v>4.4617971207734541</v>
      </c>
      <c r="BA14" s="98">
        <v>-16.788616528636197</v>
      </c>
      <c r="BB14" s="98">
        <v>16.92364993789765</v>
      </c>
      <c r="BC14" s="98">
        <v>21.217684622723482</v>
      </c>
      <c r="BE14" s="127"/>
      <c r="BF14" s="127"/>
      <c r="BG14" s="127"/>
      <c r="BH14" s="127"/>
      <c r="BI14" s="127"/>
    </row>
    <row r="15" spans="1:61" s="16" customFormat="1" ht="35.25" customHeight="1" x14ac:dyDescent="0.2">
      <c r="A15" s="176" t="s">
        <v>5</v>
      </c>
      <c r="B15" s="176"/>
      <c r="C15" s="176"/>
      <c r="D15" s="100">
        <v>33.22353557903179</v>
      </c>
      <c r="E15" s="100">
        <v>24.25341502289811</v>
      </c>
      <c r="F15" s="100">
        <v>38.318563638035158</v>
      </c>
      <c r="G15" s="100">
        <v>190.98074621230069</v>
      </c>
      <c r="H15" s="100">
        <v>2.0554547047869818</v>
      </c>
      <c r="I15" s="100">
        <v>37.32459962166817</v>
      </c>
      <c r="J15" s="100">
        <v>15.748239000770198</v>
      </c>
      <c r="K15" s="100">
        <v>4.3399826166969433</v>
      </c>
      <c r="L15" s="100">
        <v>37.771195996127517</v>
      </c>
      <c r="M15" s="100">
        <v>45.603926498614925</v>
      </c>
      <c r="N15" s="100">
        <v>13.881851201799364</v>
      </c>
      <c r="O15" s="100">
        <v>-15.726426404941634</v>
      </c>
      <c r="P15" s="100">
        <v>-15.046815964795243</v>
      </c>
      <c r="Q15" s="100">
        <v>-5.5411924514539947</v>
      </c>
      <c r="R15" s="100">
        <v>-10.731624979607261</v>
      </c>
      <c r="S15" s="100">
        <v>-14.428703749883923</v>
      </c>
      <c r="T15" s="100">
        <v>-0.33818742828670167</v>
      </c>
      <c r="U15" s="100">
        <v>2.9875630704848675</v>
      </c>
      <c r="V15" s="100">
        <v>8.0313834054836803</v>
      </c>
      <c r="W15" s="100">
        <v>23.374125599656992</v>
      </c>
      <c r="X15" s="100">
        <v>12.405818079115605</v>
      </c>
      <c r="Y15" s="100">
        <v>3.6790875503233167</v>
      </c>
      <c r="Z15" s="100">
        <v>-3.0053539461604117</v>
      </c>
      <c r="AA15" s="100">
        <v>1.6597876923348309</v>
      </c>
      <c r="AB15" s="100">
        <v>6.0426535025283243</v>
      </c>
      <c r="AC15" s="100">
        <v>10.687197058847559</v>
      </c>
      <c r="AD15" s="100">
        <v>4.6017320141034475</v>
      </c>
      <c r="AE15" s="100">
        <v>-11.443596538552441</v>
      </c>
      <c r="AF15" s="100">
        <v>10.179913195979665</v>
      </c>
      <c r="AG15" s="100">
        <v>17.189202957626875</v>
      </c>
      <c r="AH15" s="100">
        <v>-2.8374508852553788</v>
      </c>
      <c r="AI15" s="100">
        <v>2.9697383690291161</v>
      </c>
      <c r="AJ15" s="100">
        <v>13.819048988908861</v>
      </c>
      <c r="AK15" s="100">
        <v>19.894849298073453</v>
      </c>
      <c r="AL15" s="100">
        <v>26.84657212436359</v>
      </c>
      <c r="AM15" s="100">
        <v>14.683447665949984</v>
      </c>
      <c r="AN15" s="100">
        <v>10.438342566587906</v>
      </c>
      <c r="AO15" s="100">
        <v>25.045141377113893</v>
      </c>
      <c r="AP15" s="100">
        <v>-17.448905045262038</v>
      </c>
      <c r="AQ15" s="100">
        <v>23.097153217805101</v>
      </c>
      <c r="AR15" s="100">
        <v>28.100194593350636</v>
      </c>
      <c r="AS15" s="100">
        <v>9.6382020459313935</v>
      </c>
      <c r="AT15" s="100">
        <v>1.6195318848424449</v>
      </c>
      <c r="AU15" s="100">
        <v>1.6901532089335518</v>
      </c>
      <c r="AV15" s="100">
        <v>-12.669033655038348</v>
      </c>
      <c r="AW15" s="100">
        <v>-0.5204754183781688</v>
      </c>
      <c r="AX15" s="100">
        <v>7.3565802023802149</v>
      </c>
      <c r="AY15" s="100">
        <v>18.404206022536272</v>
      </c>
      <c r="AZ15" s="100">
        <v>-0.94722890888321842</v>
      </c>
      <c r="BA15" s="100">
        <v>-12.437146554295097</v>
      </c>
      <c r="BB15" s="100">
        <v>19.050854100468058</v>
      </c>
      <c r="BC15" s="100">
        <v>26.816194169604472</v>
      </c>
      <c r="BE15" s="127"/>
      <c r="BF15" s="127"/>
      <c r="BG15" s="127"/>
      <c r="BH15" s="127"/>
      <c r="BI15" s="127"/>
    </row>
    <row r="16" spans="1:61" ht="18" x14ac:dyDescent="0.2"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98"/>
    </row>
    <row r="17" spans="4:55" ht="18" x14ac:dyDescent="0.2"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98"/>
    </row>
    <row r="18" spans="4:55" ht="18" x14ac:dyDescent="0.2"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98"/>
    </row>
    <row r="19" spans="4:55" x14ac:dyDescent="0.2"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</row>
    <row r="20" spans="4:55" x14ac:dyDescent="0.2"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</row>
    <row r="21" spans="4:55" x14ac:dyDescent="0.2"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</row>
    <row r="22" spans="4:55" x14ac:dyDescent="0.2"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</row>
    <row r="23" spans="4:55" x14ac:dyDescent="0.2"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</row>
    <row r="24" spans="4:55" x14ac:dyDescent="0.2"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</row>
    <row r="25" spans="4:55" x14ac:dyDescent="0.2"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</row>
    <row r="26" spans="4:55" x14ac:dyDescent="0.2"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</row>
    <row r="27" spans="4:55" x14ac:dyDescent="0.2">
      <c r="D27" s="67"/>
    </row>
    <row r="28" spans="4:55" x14ac:dyDescent="0.2">
      <c r="D28" s="67"/>
    </row>
    <row r="29" spans="4:55" x14ac:dyDescent="0.2">
      <c r="D29" s="67"/>
    </row>
    <row r="30" spans="4:55" x14ac:dyDescent="0.2">
      <c r="D30" s="67"/>
    </row>
    <row r="31" spans="4:55" x14ac:dyDescent="0.2">
      <c r="D31" s="67"/>
    </row>
  </sheetData>
  <mergeCells count="3">
    <mergeCell ref="A2:C2"/>
    <mergeCell ref="A3:C3"/>
    <mergeCell ref="A15:C15"/>
  </mergeCells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131D8DFC8CE428BD0F08DC710875F" ma:contentTypeVersion="13" ma:contentTypeDescription="Create a new document." ma:contentTypeScope="" ma:versionID="061c8e46834db07516943ce5a79ff22b">
  <xsd:schema xmlns:xsd="http://www.w3.org/2001/XMLSchema" xmlns:xs="http://www.w3.org/2001/XMLSchema" xmlns:p="http://schemas.microsoft.com/office/2006/metadata/properties" xmlns:ns3="74c1d104-2180-46d5-9821-ab745ffd0b03" xmlns:ns4="59457f37-93cb-4aa3-9ebc-bee71b8290fc" targetNamespace="http://schemas.microsoft.com/office/2006/metadata/properties" ma:root="true" ma:fieldsID="34af0902a1a14cea90b609fd6cce01d9" ns3:_="" ns4:_="">
    <xsd:import namespace="74c1d104-2180-46d5-9821-ab745ffd0b03"/>
    <xsd:import namespace="59457f37-93cb-4aa3-9ebc-bee71b8290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1d104-2180-46d5-9821-ab745ffd0b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57f37-93cb-4aa3-9ebc-bee71b8290f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4c1d104-2180-46d5-9821-ab745ffd0b03" xsi:nil="true"/>
  </documentManagement>
</p:properties>
</file>

<file path=customXml/itemProps1.xml><?xml version="1.0" encoding="utf-8"?>
<ds:datastoreItem xmlns:ds="http://schemas.openxmlformats.org/officeDocument/2006/customXml" ds:itemID="{79E18D4D-C74C-4598-8F76-1DE3305D45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BDB436-E15B-4121-B9B6-A94D2F98B0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c1d104-2180-46d5-9821-ab745ffd0b03"/>
    <ds:schemaRef ds:uri="59457f37-93cb-4aa3-9ebc-bee71b8290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F83E59-2E9C-4504-8552-A747B2B34C2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59457f37-93cb-4aa3-9ebc-bee71b8290fc"/>
    <ds:schemaRef ds:uri="http://purl.org/dc/terms/"/>
    <ds:schemaRef ds:uri="http://purl.org/dc/elements/1.1/"/>
    <ds:schemaRef ds:uri="http://purl.org/dc/dcmitype/"/>
    <ds:schemaRef ds:uri="74c1d104-2180-46d5-9821-ab745ffd0b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21</vt:i4>
      </vt:variant>
      <vt:variant>
        <vt:lpstr>النطاقات المسماة</vt:lpstr>
      </vt:variant>
      <vt:variant>
        <vt:i4>19</vt:i4>
      </vt:variant>
    </vt:vector>
  </HeadingPairs>
  <TitlesOfParts>
    <vt:vector size="40" baseType="lpstr">
      <vt:lpstr>القائمة الرئيسية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'1.1'!Print_Area</vt:lpstr>
      <vt:lpstr>'1.10'!Print_Area</vt:lpstr>
      <vt:lpstr>'1.2'!Print_Area</vt:lpstr>
      <vt:lpstr>'1.3'!Print_Area</vt:lpstr>
      <vt:lpstr>'1.4'!Print_Area</vt:lpstr>
      <vt:lpstr>'1.5'!Print_Area</vt:lpstr>
      <vt:lpstr>'1.6'!Print_Area</vt:lpstr>
      <vt:lpstr>'1.7'!Print_Area</vt:lpstr>
      <vt:lpstr>'1.8'!Print_Area</vt:lpstr>
      <vt:lpstr>'1.9'!Print_Area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فهد آل مبارك - Fahad Aalmubarak</dc:creator>
  <cp:lastModifiedBy>Abdullah Alsayari</cp:lastModifiedBy>
  <dcterms:created xsi:type="dcterms:W3CDTF">2022-10-25T08:56:01Z</dcterms:created>
  <dcterms:modified xsi:type="dcterms:W3CDTF">2023-10-29T11:46:02Z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0x010100BAB131D8DFC8CE428BD0F08DC710875F</vt:lpwstr>
  </property>
</Properties>
</file>