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hdakhil\Desktop\"/>
    </mc:Choice>
  </mc:AlternateContent>
  <xr:revisionPtr revIDLastSave="0" documentId="13_ncr:1_{EE97CCC2-2EFF-4749-88AA-51597182D9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الرياض" sheetId="1" r:id="rId1"/>
    <sheet name="مكة المكرمة" sheetId="2" r:id="rId2"/>
    <sheet name="المدينة المنورة" sheetId="3" r:id="rId3"/>
    <sheet name="القصيم" sheetId="4" r:id="rId4"/>
    <sheet name="المنطقة الشرقية" sheetId="5" r:id="rId5"/>
    <sheet name="عسير" sheetId="6" r:id="rId6"/>
    <sheet name="تبوك" sheetId="7" r:id="rId7"/>
    <sheet name="حائل" sheetId="8" r:id="rId8"/>
    <sheet name="الحدود الشمالية" sheetId="9" r:id="rId9"/>
    <sheet name="جازان" sheetId="10" r:id="rId10"/>
    <sheet name="نجران" sheetId="11" r:id="rId11"/>
    <sheet name="الباحة" sheetId="12" r:id="rId12"/>
    <sheet name="الجوف" sheetId="13" r:id="rId13"/>
  </sheets>
  <definedNames>
    <definedName name="Default__TABLE1_186_1" localSheetId="11">الباحة!$B$5:$K$15</definedName>
    <definedName name="Default__TABLE1_186_1" localSheetId="12">الجوف!$B$5:$K$9</definedName>
    <definedName name="Default__TABLE1_186_1" localSheetId="8">'الحدود الشمالية'!$B$5:$K$9</definedName>
    <definedName name="Default__TABLE1_186_1" localSheetId="0">الرياض!$B$5:$K$28</definedName>
    <definedName name="Default__TABLE1_186_1" localSheetId="3">القصيم!$B$5:$K$18</definedName>
    <definedName name="Default__TABLE1_186_1" localSheetId="2">'المدينة المنورة'!$B$5:$K$14</definedName>
    <definedName name="Default__TABLE1_186_1" localSheetId="4">'المنطقة الشرقية'!$B$5:$K$17</definedName>
    <definedName name="Default__TABLE1_186_1" localSheetId="6">تبوك!$B$5:$K$12</definedName>
    <definedName name="Default__TABLE1_186_1" localSheetId="9">جازان!$B$5:$K$22</definedName>
    <definedName name="Default__TABLE1_186_1" localSheetId="7">حائل!$B$5:$K$14</definedName>
    <definedName name="Default__TABLE1_186_1" localSheetId="5">عسير!$B$5:$K$23</definedName>
    <definedName name="Default__TABLE1_186_1" localSheetId="1">'مكة المكرمة'!$B$5:$K$22</definedName>
    <definedName name="Default__TABLE1_186_1" localSheetId="10">نجران!$B$5:$K$12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6" l="1"/>
  <c r="I14" i="6"/>
  <c r="H14" i="6"/>
  <c r="E14" i="6"/>
  <c r="J20" i="1"/>
  <c r="I20" i="1"/>
  <c r="K20" i="1" s="1"/>
  <c r="H20" i="1"/>
  <c r="E20" i="1"/>
  <c r="K13" i="1"/>
  <c r="J12" i="1"/>
  <c r="J13" i="1"/>
  <c r="J14" i="1"/>
  <c r="J15" i="1"/>
  <c r="J16" i="1"/>
  <c r="I12" i="1"/>
  <c r="I13" i="1"/>
  <c r="I14" i="1"/>
  <c r="I15" i="1"/>
  <c r="K15" i="1" s="1"/>
  <c r="I16" i="1"/>
  <c r="K16" i="1" s="1"/>
  <c r="H12" i="1"/>
  <c r="H13" i="1"/>
  <c r="H14" i="1"/>
  <c r="H15" i="1"/>
  <c r="H16" i="1"/>
  <c r="E12" i="1"/>
  <c r="E13" i="1"/>
  <c r="E14" i="1"/>
  <c r="E15" i="1"/>
  <c r="E16" i="1"/>
  <c r="J9" i="13"/>
  <c r="I9" i="13"/>
  <c r="H9" i="13"/>
  <c r="E9" i="13"/>
  <c r="J8" i="13"/>
  <c r="H8" i="13"/>
  <c r="I8" i="13"/>
  <c r="H7" i="13"/>
  <c r="J7" i="13"/>
  <c r="I7" i="13"/>
  <c r="G10" i="13"/>
  <c r="F10" i="13"/>
  <c r="E6" i="13"/>
  <c r="J6" i="13"/>
  <c r="C10" i="13"/>
  <c r="I15" i="12"/>
  <c r="E15" i="12"/>
  <c r="I14" i="12"/>
  <c r="J14" i="12"/>
  <c r="H14" i="12"/>
  <c r="E14" i="12"/>
  <c r="J13" i="12"/>
  <c r="H13" i="12"/>
  <c r="E13" i="12"/>
  <c r="I12" i="12"/>
  <c r="H12" i="12"/>
  <c r="J12" i="12"/>
  <c r="E12" i="12"/>
  <c r="J11" i="12"/>
  <c r="I11" i="12"/>
  <c r="K11" i="12" s="1"/>
  <c r="H11" i="12"/>
  <c r="E11" i="12"/>
  <c r="J10" i="12"/>
  <c r="H10" i="12"/>
  <c r="I10" i="12"/>
  <c r="H9" i="12"/>
  <c r="J9" i="12"/>
  <c r="I9" i="12"/>
  <c r="H8" i="12"/>
  <c r="E8" i="12"/>
  <c r="J8" i="12"/>
  <c r="I8" i="12"/>
  <c r="I7" i="12"/>
  <c r="E7" i="12"/>
  <c r="I6" i="12"/>
  <c r="J6" i="12"/>
  <c r="H6" i="12"/>
  <c r="E6" i="12"/>
  <c r="C16" i="12"/>
  <c r="J12" i="11"/>
  <c r="I12" i="11"/>
  <c r="J11" i="11"/>
  <c r="I11" i="11"/>
  <c r="H10" i="11"/>
  <c r="J10" i="11"/>
  <c r="I10" i="11"/>
  <c r="I9" i="11"/>
  <c r="E8" i="11"/>
  <c r="H7" i="11"/>
  <c r="G13" i="11"/>
  <c r="H6" i="11"/>
  <c r="E6" i="11"/>
  <c r="J22" i="10"/>
  <c r="H22" i="10"/>
  <c r="I22" i="10"/>
  <c r="K22" i="10" s="1"/>
  <c r="H21" i="10"/>
  <c r="J21" i="10"/>
  <c r="I21" i="10"/>
  <c r="H20" i="10"/>
  <c r="E20" i="10"/>
  <c r="J20" i="10"/>
  <c r="I20" i="10"/>
  <c r="I19" i="10"/>
  <c r="E19" i="10"/>
  <c r="J19" i="10"/>
  <c r="J18" i="10"/>
  <c r="I18" i="10"/>
  <c r="E18" i="10"/>
  <c r="H17" i="10"/>
  <c r="J17" i="10"/>
  <c r="E17" i="10"/>
  <c r="I16" i="10"/>
  <c r="H16" i="10"/>
  <c r="J16" i="10"/>
  <c r="E16" i="10"/>
  <c r="J15" i="10"/>
  <c r="I15" i="10"/>
  <c r="H15" i="10"/>
  <c r="E15" i="10"/>
  <c r="J14" i="10"/>
  <c r="H14" i="10"/>
  <c r="I14" i="10"/>
  <c r="K14" i="10" s="1"/>
  <c r="H13" i="10"/>
  <c r="J13" i="10"/>
  <c r="I13" i="10"/>
  <c r="H12" i="10"/>
  <c r="E12" i="10"/>
  <c r="J12" i="10"/>
  <c r="I12" i="10"/>
  <c r="I11" i="10"/>
  <c r="E11" i="10"/>
  <c r="J11" i="10"/>
  <c r="J10" i="10"/>
  <c r="I10" i="10"/>
  <c r="E10" i="10"/>
  <c r="H9" i="10"/>
  <c r="J9" i="10"/>
  <c r="E9" i="10"/>
  <c r="I8" i="10"/>
  <c r="H8" i="10"/>
  <c r="J8" i="10"/>
  <c r="E8" i="10"/>
  <c r="J7" i="10"/>
  <c r="I7" i="10"/>
  <c r="H7" i="10"/>
  <c r="E7" i="10"/>
  <c r="J6" i="10"/>
  <c r="G23" i="10"/>
  <c r="H6" i="10"/>
  <c r="D23" i="10"/>
  <c r="I6" i="10"/>
  <c r="H9" i="9"/>
  <c r="E9" i="9"/>
  <c r="J9" i="9"/>
  <c r="I9" i="9"/>
  <c r="H8" i="9"/>
  <c r="J8" i="9"/>
  <c r="F10" i="9"/>
  <c r="J6" i="9"/>
  <c r="C10" i="9"/>
  <c r="J14" i="8"/>
  <c r="H14" i="8"/>
  <c r="E14" i="8"/>
  <c r="E13" i="8"/>
  <c r="I13" i="8"/>
  <c r="I12" i="8"/>
  <c r="H12" i="8"/>
  <c r="E12" i="8"/>
  <c r="J12" i="8"/>
  <c r="J11" i="8"/>
  <c r="H11" i="8"/>
  <c r="E11" i="8"/>
  <c r="J10" i="8"/>
  <c r="I10" i="8"/>
  <c r="E10" i="8"/>
  <c r="J9" i="8"/>
  <c r="I9" i="8"/>
  <c r="E9" i="8"/>
  <c r="H8" i="8"/>
  <c r="I8" i="8"/>
  <c r="H7" i="8"/>
  <c r="J7" i="8"/>
  <c r="I7" i="8"/>
  <c r="H6" i="8"/>
  <c r="E6" i="8"/>
  <c r="C15" i="8"/>
  <c r="H12" i="7"/>
  <c r="J12" i="7"/>
  <c r="E12" i="7"/>
  <c r="H11" i="7"/>
  <c r="I11" i="7"/>
  <c r="J11" i="7"/>
  <c r="J10" i="7"/>
  <c r="H10" i="7"/>
  <c r="I10" i="7"/>
  <c r="H9" i="7"/>
  <c r="J9" i="7"/>
  <c r="I9" i="7"/>
  <c r="J8" i="7"/>
  <c r="H7" i="7"/>
  <c r="E7" i="7"/>
  <c r="H6" i="7"/>
  <c r="J6" i="7"/>
  <c r="H23" i="6"/>
  <c r="E23" i="6"/>
  <c r="H22" i="6"/>
  <c r="I22" i="6"/>
  <c r="E22" i="6"/>
  <c r="J21" i="6"/>
  <c r="H21" i="6"/>
  <c r="H20" i="6"/>
  <c r="J20" i="6"/>
  <c r="J19" i="6"/>
  <c r="I18" i="6"/>
  <c r="E18" i="6"/>
  <c r="I17" i="6"/>
  <c r="H17" i="6"/>
  <c r="E17" i="6"/>
  <c r="H16" i="6"/>
  <c r="J16" i="6"/>
  <c r="H15" i="6"/>
  <c r="E15" i="6"/>
  <c r="H13" i="6"/>
  <c r="I13" i="6"/>
  <c r="E13" i="6"/>
  <c r="H12" i="6"/>
  <c r="H11" i="6"/>
  <c r="J11" i="6"/>
  <c r="J10" i="6"/>
  <c r="I9" i="6"/>
  <c r="E9" i="6"/>
  <c r="I8" i="6"/>
  <c r="H8" i="6"/>
  <c r="E8" i="6"/>
  <c r="H7" i="6"/>
  <c r="J7" i="6"/>
  <c r="E6" i="6"/>
  <c r="H17" i="5"/>
  <c r="J17" i="5"/>
  <c r="E17" i="5"/>
  <c r="H16" i="5"/>
  <c r="E16" i="5"/>
  <c r="H15" i="5"/>
  <c r="E15" i="5"/>
  <c r="I15" i="5"/>
  <c r="J14" i="5"/>
  <c r="H14" i="5"/>
  <c r="I14" i="5"/>
  <c r="H13" i="5"/>
  <c r="J13" i="5"/>
  <c r="H12" i="5"/>
  <c r="J12" i="5"/>
  <c r="I11" i="5"/>
  <c r="H10" i="5"/>
  <c r="I10" i="5"/>
  <c r="H9" i="5"/>
  <c r="J9" i="5"/>
  <c r="I8" i="5"/>
  <c r="H8" i="5"/>
  <c r="E8" i="5"/>
  <c r="H7" i="5"/>
  <c r="J7" i="5"/>
  <c r="I7" i="5"/>
  <c r="K7" i="5" s="1"/>
  <c r="J6" i="5"/>
  <c r="I6" i="5"/>
  <c r="E18" i="4"/>
  <c r="H17" i="4"/>
  <c r="J17" i="4"/>
  <c r="I17" i="4"/>
  <c r="I16" i="4"/>
  <c r="K16" i="4" s="1"/>
  <c r="E16" i="4"/>
  <c r="J16" i="4"/>
  <c r="H15" i="4"/>
  <c r="J15" i="4"/>
  <c r="I14" i="4"/>
  <c r="H13" i="4"/>
  <c r="I13" i="4"/>
  <c r="H12" i="4"/>
  <c r="J12" i="4"/>
  <c r="I11" i="4"/>
  <c r="E10" i="4"/>
  <c r="H9" i="4"/>
  <c r="I9" i="4"/>
  <c r="I8" i="4"/>
  <c r="K8" i="4" s="1"/>
  <c r="J8" i="4"/>
  <c r="E8" i="4"/>
  <c r="H7" i="4"/>
  <c r="J7" i="4"/>
  <c r="H6" i="4"/>
  <c r="J6" i="4"/>
  <c r="C19" i="4"/>
  <c r="I14" i="3"/>
  <c r="H14" i="3"/>
  <c r="E14" i="3"/>
  <c r="J14" i="3"/>
  <c r="J13" i="3"/>
  <c r="I13" i="3"/>
  <c r="K13" i="3" s="1"/>
  <c r="E13" i="3"/>
  <c r="H12" i="3"/>
  <c r="E12" i="3"/>
  <c r="I11" i="3"/>
  <c r="H11" i="3"/>
  <c r="J11" i="3"/>
  <c r="E11" i="3"/>
  <c r="I10" i="3"/>
  <c r="J10" i="3"/>
  <c r="E10" i="3"/>
  <c r="J9" i="3"/>
  <c r="H9" i="3"/>
  <c r="I9" i="3"/>
  <c r="K9" i="3" s="1"/>
  <c r="H8" i="3"/>
  <c r="J8" i="3"/>
  <c r="I8" i="3"/>
  <c r="H7" i="3"/>
  <c r="E7" i="3"/>
  <c r="I7" i="3"/>
  <c r="I6" i="3"/>
  <c r="G15" i="3"/>
  <c r="H6" i="3"/>
  <c r="E6" i="3"/>
  <c r="D15" i="3"/>
  <c r="C15" i="3"/>
  <c r="H22" i="2"/>
  <c r="E22" i="2"/>
  <c r="J22" i="2"/>
  <c r="I22" i="2"/>
  <c r="H21" i="2"/>
  <c r="E21" i="2"/>
  <c r="I21" i="2"/>
  <c r="I20" i="2"/>
  <c r="H20" i="2"/>
  <c r="E20" i="2"/>
  <c r="J20" i="2"/>
  <c r="J19" i="2"/>
  <c r="H19" i="2"/>
  <c r="I19" i="2"/>
  <c r="E19" i="2"/>
  <c r="I18" i="2"/>
  <c r="K18" i="2" s="1"/>
  <c r="H18" i="2"/>
  <c r="J18" i="2"/>
  <c r="E18" i="2"/>
  <c r="J17" i="2"/>
  <c r="I17" i="2"/>
  <c r="K17" i="2" s="1"/>
  <c r="H17" i="2"/>
  <c r="E17" i="2"/>
  <c r="J16" i="2"/>
  <c r="H16" i="2"/>
  <c r="I16" i="2"/>
  <c r="H15" i="2"/>
  <c r="J15" i="2"/>
  <c r="I15" i="2"/>
  <c r="H14" i="2"/>
  <c r="E14" i="2"/>
  <c r="J14" i="2"/>
  <c r="I14" i="2"/>
  <c r="H13" i="2"/>
  <c r="E13" i="2"/>
  <c r="I13" i="2"/>
  <c r="I12" i="2"/>
  <c r="H12" i="2"/>
  <c r="E12" i="2"/>
  <c r="J12" i="2"/>
  <c r="J11" i="2"/>
  <c r="H11" i="2"/>
  <c r="E11" i="2"/>
  <c r="I11" i="2"/>
  <c r="I10" i="2"/>
  <c r="H10" i="2"/>
  <c r="J10" i="2"/>
  <c r="E10" i="2"/>
  <c r="J9" i="2"/>
  <c r="I9" i="2"/>
  <c r="H9" i="2"/>
  <c r="E9" i="2"/>
  <c r="J8" i="2"/>
  <c r="H8" i="2"/>
  <c r="I8" i="2"/>
  <c r="H7" i="2"/>
  <c r="J7" i="2"/>
  <c r="I7" i="2"/>
  <c r="G23" i="2"/>
  <c r="E6" i="2"/>
  <c r="J6" i="2"/>
  <c r="C23" i="2"/>
  <c r="J28" i="1"/>
  <c r="H27" i="1"/>
  <c r="J27" i="1"/>
  <c r="H26" i="1"/>
  <c r="I22" i="1"/>
  <c r="I21" i="1"/>
  <c r="I19" i="1"/>
  <c r="I17" i="1"/>
  <c r="E11" i="1"/>
  <c r="E10" i="1"/>
  <c r="J9" i="1"/>
  <c r="I9" i="1"/>
  <c r="K9" i="1" s="1"/>
  <c r="I7" i="1"/>
  <c r="K8" i="13" l="1"/>
  <c r="K7" i="13"/>
  <c r="K9" i="13"/>
  <c r="K6" i="12"/>
  <c r="K12" i="12"/>
  <c r="K10" i="12"/>
  <c r="H11" i="11"/>
  <c r="I6" i="11"/>
  <c r="K12" i="11"/>
  <c r="E7" i="11"/>
  <c r="I8" i="11"/>
  <c r="E10" i="11"/>
  <c r="E13" i="11" s="1"/>
  <c r="J8" i="11"/>
  <c r="H12" i="11"/>
  <c r="F13" i="11"/>
  <c r="D13" i="11"/>
  <c r="J7" i="11"/>
  <c r="E9" i="11"/>
  <c r="K11" i="11"/>
  <c r="K21" i="10"/>
  <c r="K7" i="10"/>
  <c r="K19" i="10"/>
  <c r="K15" i="10"/>
  <c r="K10" i="10"/>
  <c r="K13" i="10"/>
  <c r="K18" i="10"/>
  <c r="K12" i="10"/>
  <c r="K9" i="9"/>
  <c r="E6" i="9"/>
  <c r="I8" i="9"/>
  <c r="K8" i="9" s="1"/>
  <c r="G10" i="9"/>
  <c r="H6" i="9"/>
  <c r="I7" i="9"/>
  <c r="J7" i="9"/>
  <c r="J10" i="9" s="1"/>
  <c r="H7" i="9"/>
  <c r="H10" i="9" s="1"/>
  <c r="G15" i="8"/>
  <c r="J8" i="8"/>
  <c r="H13" i="8"/>
  <c r="H10" i="8"/>
  <c r="I14" i="8"/>
  <c r="H9" i="8"/>
  <c r="H15" i="8" s="1"/>
  <c r="J6" i="8"/>
  <c r="K10" i="8"/>
  <c r="K8" i="8"/>
  <c r="K9" i="8"/>
  <c r="K10" i="7"/>
  <c r="G13" i="7"/>
  <c r="E8" i="7"/>
  <c r="I6" i="7"/>
  <c r="I7" i="7"/>
  <c r="H8" i="7"/>
  <c r="H13" i="7" s="1"/>
  <c r="K9" i="7"/>
  <c r="E11" i="7"/>
  <c r="C13" i="7"/>
  <c r="K11" i="7"/>
  <c r="I12" i="7"/>
  <c r="K12" i="7" s="1"/>
  <c r="E6" i="7"/>
  <c r="I8" i="7"/>
  <c r="K8" i="7" s="1"/>
  <c r="K14" i="6"/>
  <c r="D24" i="6"/>
  <c r="H10" i="6"/>
  <c r="J12" i="6"/>
  <c r="J15" i="6"/>
  <c r="H19" i="6"/>
  <c r="J23" i="6"/>
  <c r="I11" i="6"/>
  <c r="K11" i="6" s="1"/>
  <c r="I20" i="6"/>
  <c r="K20" i="6" s="1"/>
  <c r="G24" i="6"/>
  <c r="I6" i="6"/>
  <c r="I15" i="6"/>
  <c r="I23" i="6"/>
  <c r="E7" i="6"/>
  <c r="I10" i="6"/>
  <c r="K10" i="6" s="1"/>
  <c r="E16" i="6"/>
  <c r="I19" i="6"/>
  <c r="K19" i="6" s="1"/>
  <c r="I12" i="6"/>
  <c r="K12" i="6" s="1"/>
  <c r="I21" i="6"/>
  <c r="K21" i="6" s="1"/>
  <c r="F24" i="6"/>
  <c r="J8" i="6"/>
  <c r="K8" i="6" s="1"/>
  <c r="E10" i="6"/>
  <c r="J13" i="6"/>
  <c r="K13" i="6" s="1"/>
  <c r="J17" i="6"/>
  <c r="K17" i="6" s="1"/>
  <c r="E19" i="6"/>
  <c r="J22" i="6"/>
  <c r="K22" i="6" s="1"/>
  <c r="E9" i="5"/>
  <c r="E10" i="5"/>
  <c r="I12" i="5"/>
  <c r="I16" i="5"/>
  <c r="H6" i="5"/>
  <c r="J10" i="5"/>
  <c r="K10" i="5" s="1"/>
  <c r="E12" i="5"/>
  <c r="J15" i="5"/>
  <c r="K15" i="5" s="1"/>
  <c r="J8" i="5"/>
  <c r="K8" i="5" s="1"/>
  <c r="E7" i="5"/>
  <c r="E11" i="5"/>
  <c r="I13" i="5"/>
  <c r="K13" i="5" s="1"/>
  <c r="J16" i="5"/>
  <c r="K16" i="5" s="1"/>
  <c r="H10" i="4"/>
  <c r="E12" i="4"/>
  <c r="H18" i="4"/>
  <c r="J9" i="4"/>
  <c r="K9" i="4" s="1"/>
  <c r="E11" i="4"/>
  <c r="J14" i="4"/>
  <c r="K14" i="4" s="1"/>
  <c r="I12" i="4"/>
  <c r="K12" i="4" s="1"/>
  <c r="H14" i="4"/>
  <c r="G19" i="4"/>
  <c r="I7" i="4"/>
  <c r="K7" i="4" s="1"/>
  <c r="J11" i="4"/>
  <c r="K11" i="4" s="1"/>
  <c r="E13" i="4"/>
  <c r="I15" i="4"/>
  <c r="K15" i="4" s="1"/>
  <c r="H8" i="4"/>
  <c r="H16" i="4"/>
  <c r="K14" i="3"/>
  <c r="K16" i="2"/>
  <c r="K22" i="2"/>
  <c r="K10" i="2"/>
  <c r="K8" i="2"/>
  <c r="K9" i="2"/>
  <c r="K11" i="2"/>
  <c r="K19" i="2"/>
  <c r="K12" i="2"/>
  <c r="K7" i="2"/>
  <c r="K14" i="1"/>
  <c r="K12" i="1"/>
  <c r="J25" i="1"/>
  <c r="H18" i="1"/>
  <c r="J7" i="1"/>
  <c r="K7" i="1" s="1"/>
  <c r="I26" i="1"/>
  <c r="J19" i="1"/>
  <c r="K19" i="1" s="1"/>
  <c r="J22" i="1"/>
  <c r="K22" i="1" s="1"/>
  <c r="H8" i="1"/>
  <c r="H10" i="1"/>
  <c r="H19" i="1"/>
  <c r="H22" i="1"/>
  <c r="H24" i="1"/>
  <c r="E17" i="1"/>
  <c r="E25" i="1"/>
  <c r="H23" i="1"/>
  <c r="I25" i="1"/>
  <c r="H17" i="1"/>
  <c r="E22" i="1"/>
  <c r="E7" i="1"/>
  <c r="C29" i="1"/>
  <c r="J21" i="1"/>
  <c r="K21" i="1" s="1"/>
  <c r="D29" i="1"/>
  <c r="E8" i="1"/>
  <c r="J11" i="1"/>
  <c r="H6" i="1"/>
  <c r="I8" i="1"/>
  <c r="J10" i="1"/>
  <c r="E21" i="1"/>
  <c r="E24" i="1"/>
  <c r="E27" i="1"/>
  <c r="G29" i="1"/>
  <c r="H21" i="1"/>
  <c r="J8" i="1"/>
  <c r="J24" i="1"/>
  <c r="E26" i="1"/>
  <c r="J6" i="1"/>
  <c r="H9" i="1"/>
  <c r="I11" i="1"/>
  <c r="E18" i="1"/>
  <c r="I23" i="1"/>
  <c r="I28" i="1"/>
  <c r="K28" i="1" s="1"/>
  <c r="J18" i="1"/>
  <c r="J23" i="1"/>
  <c r="H7" i="1"/>
  <c r="H28" i="1"/>
  <c r="K10" i="11"/>
  <c r="K6" i="10"/>
  <c r="K11" i="10"/>
  <c r="K9" i="12"/>
  <c r="K14" i="12"/>
  <c r="K8" i="10"/>
  <c r="J23" i="10"/>
  <c r="K16" i="10"/>
  <c r="K20" i="10"/>
  <c r="K8" i="12"/>
  <c r="D10" i="13"/>
  <c r="E7" i="9"/>
  <c r="I9" i="10"/>
  <c r="K9" i="10" s="1"/>
  <c r="H10" i="10"/>
  <c r="E13" i="10"/>
  <c r="I17" i="10"/>
  <c r="K17" i="10" s="1"/>
  <c r="H18" i="10"/>
  <c r="E21" i="10"/>
  <c r="C23" i="10"/>
  <c r="J6" i="11"/>
  <c r="I7" i="11"/>
  <c r="K7" i="11" s="1"/>
  <c r="H8" i="11"/>
  <c r="E11" i="11"/>
  <c r="E9" i="12"/>
  <c r="I13" i="12"/>
  <c r="K13" i="12" s="1"/>
  <c r="G16" i="12"/>
  <c r="E7" i="13"/>
  <c r="E8" i="9"/>
  <c r="E6" i="10"/>
  <c r="H11" i="10"/>
  <c r="H23" i="10" s="1"/>
  <c r="E14" i="10"/>
  <c r="H19" i="10"/>
  <c r="E22" i="10"/>
  <c r="H9" i="11"/>
  <c r="E12" i="11"/>
  <c r="H7" i="12"/>
  <c r="H16" i="12" s="1"/>
  <c r="E10" i="12"/>
  <c r="H15" i="12"/>
  <c r="E8" i="13"/>
  <c r="E10" i="13" s="1"/>
  <c r="F16" i="12"/>
  <c r="C13" i="11"/>
  <c r="H6" i="13"/>
  <c r="H10" i="13" s="1"/>
  <c r="I6" i="9"/>
  <c r="F23" i="10"/>
  <c r="J9" i="11"/>
  <c r="K9" i="11" s="1"/>
  <c r="J7" i="12"/>
  <c r="K7" i="12" s="1"/>
  <c r="J15" i="12"/>
  <c r="K15" i="12" s="1"/>
  <c r="I6" i="13"/>
  <c r="D10" i="9"/>
  <c r="D16" i="12"/>
  <c r="K14" i="8"/>
  <c r="K7" i="8"/>
  <c r="K12" i="8"/>
  <c r="K6" i="5"/>
  <c r="K12" i="5"/>
  <c r="K6" i="7"/>
  <c r="K14" i="5"/>
  <c r="F13" i="7"/>
  <c r="D15" i="8"/>
  <c r="I9" i="5"/>
  <c r="K9" i="5" s="1"/>
  <c r="E13" i="5"/>
  <c r="I17" i="5"/>
  <c r="K17" i="5" s="1"/>
  <c r="C18" i="5"/>
  <c r="J6" i="6"/>
  <c r="K6" i="6" s="1"/>
  <c r="I7" i="6"/>
  <c r="K7" i="6" s="1"/>
  <c r="E11" i="6"/>
  <c r="I16" i="6"/>
  <c r="K16" i="6" s="1"/>
  <c r="E20" i="6"/>
  <c r="E9" i="7"/>
  <c r="E7" i="8"/>
  <c r="I11" i="8"/>
  <c r="K11" i="8" s="1"/>
  <c r="E6" i="5"/>
  <c r="H11" i="5"/>
  <c r="H18" i="5" s="1"/>
  <c r="E14" i="5"/>
  <c r="D18" i="5"/>
  <c r="H9" i="6"/>
  <c r="E12" i="6"/>
  <c r="H18" i="6"/>
  <c r="E21" i="6"/>
  <c r="E10" i="7"/>
  <c r="E8" i="8"/>
  <c r="F15" i="8"/>
  <c r="C24" i="6"/>
  <c r="J11" i="5"/>
  <c r="F18" i="5"/>
  <c r="J9" i="6"/>
  <c r="K9" i="6" s="1"/>
  <c r="J18" i="6"/>
  <c r="K18" i="6" s="1"/>
  <c r="J7" i="7"/>
  <c r="J13" i="7" s="1"/>
  <c r="I6" i="8"/>
  <c r="J13" i="8"/>
  <c r="G18" i="5"/>
  <c r="D13" i="7"/>
  <c r="H6" i="6"/>
  <c r="K11" i="3"/>
  <c r="K17" i="4"/>
  <c r="K10" i="3"/>
  <c r="K8" i="3"/>
  <c r="E8" i="3"/>
  <c r="I12" i="3"/>
  <c r="H13" i="3"/>
  <c r="F15" i="3"/>
  <c r="E6" i="4"/>
  <c r="I10" i="4"/>
  <c r="H11" i="4"/>
  <c r="E14" i="4"/>
  <c r="I18" i="4"/>
  <c r="D19" i="4"/>
  <c r="E9" i="3"/>
  <c r="J12" i="3"/>
  <c r="E7" i="4"/>
  <c r="J10" i="4"/>
  <c r="E15" i="4"/>
  <c r="J18" i="4"/>
  <c r="F19" i="4"/>
  <c r="J6" i="3"/>
  <c r="E9" i="4"/>
  <c r="E17" i="4"/>
  <c r="J7" i="3"/>
  <c r="K7" i="3" s="1"/>
  <c r="I6" i="4"/>
  <c r="J13" i="4"/>
  <c r="H10" i="3"/>
  <c r="K15" i="2"/>
  <c r="K20" i="2"/>
  <c r="K14" i="2"/>
  <c r="D23" i="2"/>
  <c r="E7" i="2"/>
  <c r="E15" i="2"/>
  <c r="F23" i="2"/>
  <c r="H6" i="2"/>
  <c r="H23" i="2" s="1"/>
  <c r="I6" i="2"/>
  <c r="J13" i="2"/>
  <c r="K13" i="2" s="1"/>
  <c r="J21" i="2"/>
  <c r="K21" i="2" s="1"/>
  <c r="E8" i="2"/>
  <c r="E16" i="2"/>
  <c r="E6" i="1"/>
  <c r="I10" i="1"/>
  <c r="H11" i="1"/>
  <c r="E19" i="1"/>
  <c r="I24" i="1"/>
  <c r="H25" i="1"/>
  <c r="E28" i="1"/>
  <c r="F29" i="1"/>
  <c r="E9" i="1"/>
  <c r="J17" i="1"/>
  <c r="I18" i="1"/>
  <c r="E23" i="1"/>
  <c r="J26" i="1"/>
  <c r="I27" i="1"/>
  <c r="K27" i="1" s="1"/>
  <c r="I6" i="1"/>
  <c r="E16" i="12" l="1"/>
  <c r="J16" i="12"/>
  <c r="K16" i="12"/>
  <c r="K8" i="11"/>
  <c r="J13" i="11"/>
  <c r="H13" i="11"/>
  <c r="E10" i="9"/>
  <c r="K7" i="9"/>
  <c r="J15" i="8"/>
  <c r="E15" i="8"/>
  <c r="K7" i="7"/>
  <c r="K13" i="7" s="1"/>
  <c r="E13" i="7"/>
  <c r="K15" i="6"/>
  <c r="K23" i="6"/>
  <c r="K24" i="6" s="1"/>
  <c r="E24" i="6"/>
  <c r="I24" i="6"/>
  <c r="J18" i="5"/>
  <c r="H19" i="4"/>
  <c r="K18" i="4"/>
  <c r="J19" i="4"/>
  <c r="K10" i="4"/>
  <c r="K12" i="3"/>
  <c r="H15" i="3"/>
  <c r="E15" i="3"/>
  <c r="E23" i="2"/>
  <c r="K26" i="1"/>
  <c r="K18" i="1"/>
  <c r="K11" i="1"/>
  <c r="K25" i="1"/>
  <c r="K8" i="1"/>
  <c r="K23" i="1"/>
  <c r="K10" i="1"/>
  <c r="K24" i="1"/>
  <c r="H29" i="1"/>
  <c r="J29" i="1"/>
  <c r="K6" i="13"/>
  <c r="K10" i="13" s="1"/>
  <c r="I10" i="13"/>
  <c r="I16" i="12"/>
  <c r="I13" i="11"/>
  <c r="E23" i="10"/>
  <c r="I23" i="10"/>
  <c r="K23" i="10"/>
  <c r="K6" i="11"/>
  <c r="K13" i="11" s="1"/>
  <c r="J10" i="13"/>
  <c r="K6" i="9"/>
  <c r="I10" i="9"/>
  <c r="K6" i="8"/>
  <c r="K15" i="8" s="1"/>
  <c r="I15" i="8"/>
  <c r="I13" i="7"/>
  <c r="E18" i="5"/>
  <c r="K11" i="5"/>
  <c r="K18" i="5" s="1"/>
  <c r="K13" i="8"/>
  <c r="H24" i="6"/>
  <c r="J24" i="6"/>
  <c r="I18" i="5"/>
  <c r="J15" i="3"/>
  <c r="E19" i="4"/>
  <c r="K6" i="4"/>
  <c r="I19" i="4"/>
  <c r="K13" i="4"/>
  <c r="I15" i="3"/>
  <c r="K6" i="3"/>
  <c r="K6" i="2"/>
  <c r="K23" i="2" s="1"/>
  <c r="I23" i="2"/>
  <c r="J23" i="2"/>
  <c r="E29" i="1"/>
  <c r="K6" i="1"/>
  <c r="I29" i="1"/>
  <c r="K17" i="1"/>
  <c r="K10" i="9" l="1"/>
  <c r="K15" i="3"/>
  <c r="K19" i="4"/>
  <c r="K2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82010000}" odcFile="C:\Documents and Settings\ncc\My Documents\My Data Sources\(Default) TABLE1.odc" name="(Default) TABLE125142411121115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2" xr16:uid="{AE82C3AF-1764-4AE3-BCEC-9B70A3AA25CA}" odcFile="C:\Documents and Settings\ncc\My Documents\My Data Sources\(Default) TABLE1.odc" name="(Default) TABLE1251424111211151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3" xr16:uid="{6F0C7093-2A16-446A-AC34-86DF872B70F9}" odcFile="C:\Documents and Settings\ncc\My Documents\My Data Sources\(Default) TABLE1.odc" name="(Default) TABLE12514241112111511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4" xr16:uid="{55852A29-56CE-4D33-A7F9-78B618FBB132}" odcFile="C:\Documents and Settings\ncc\My Documents\My Data Sources\(Default) TABLE1.odc" name="(Default) TABLE125142411121115111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5" xr16:uid="{00E2AB24-4474-40AF-A431-A6FD3E53835C}" odcFile="C:\Documents and Settings\ncc\My Documents\My Data Sources\(Default) TABLE1.odc" name="(Default) TABLE1251424111211151111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6" xr16:uid="{D9F8255F-A5E4-4F77-A1C8-FF7C2981041E}" odcFile="C:\Documents and Settings\ncc\My Documents\My Data Sources\(Default) TABLE1.odc" name="(Default) TABLE1251424111211151112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7" xr16:uid="{3E176A2D-8B02-40FC-A41D-F7CE73F57FFF}" odcFile="C:\Documents and Settings\ncc\My Documents\My Data Sources\(Default) TABLE1.odc" name="(Default) TABLE125142411121115112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8" xr16:uid="{3E8656E9-1DAE-48A8-A82C-531C029997E0}" odcFile="C:\Documents and Settings\ncc\My Documents\My Data Sources\(Default) TABLE1.odc" name="(Default) TABLE125142411121115112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9" xr16:uid="{84143061-D587-4827-8BF2-A533719D2A47}" odcFile="C:\Documents and Settings\ncc\My Documents\My Data Sources\(Default) TABLE1.odc" name="(Default) TABLE12514241112111512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10" xr16:uid="{7A251764-6584-4C09-8BB5-E3A7D37113A2}" odcFile="C:\Documents and Settings\ncc\My Documents\My Data Sources\(Default) TABLE1.odc" name="(Default) TABLE12514241112111512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11" xr16:uid="{5E7EA4BF-016C-43FB-9B59-1D018BB5CE3C}" odcFile="C:\Documents and Settings\ncc\My Documents\My Data Sources\(Default) TABLE1.odc" name="(Default) TABLE125142411121115121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12" xr16:uid="{18171373-977D-42D6-A2C0-3A68DCC62402}" odcFile="C:\Documents and Settings\ncc\My Documents\My Data Sources\(Default) TABLE1.odc" name="(Default) TABLE12514241112111513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13" xr16:uid="{B3032482-1AE1-4C6B-89D9-A87DAF61CD2C}" odcFile="C:\Documents and Settings\ncc\My Documents\My Data Sources\(Default) TABLE1.odc" name="(Default) TABLE12514241112111513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</connections>
</file>

<file path=xl/sharedStrings.xml><?xml version="1.0" encoding="utf-8"?>
<sst xmlns="http://schemas.openxmlformats.org/spreadsheetml/2006/main" count="358" uniqueCount="172">
  <si>
    <t>تعداد 2022</t>
  </si>
  <si>
    <t>سعوديون     Saudi</t>
  </si>
  <si>
    <t>غير سعوديين       Non-Saudi</t>
  </si>
  <si>
    <t>الجملة      Total</t>
  </si>
  <si>
    <t>ذكور    MALE</t>
  </si>
  <si>
    <t>اناث    FEMALE</t>
  </si>
  <si>
    <t>جملة     Total</t>
  </si>
  <si>
    <t>الجملة</t>
  </si>
  <si>
    <t>المحافظات</t>
  </si>
  <si>
    <t>منطقة الرياض</t>
  </si>
  <si>
    <t>منطقة مكة المكرمة</t>
  </si>
  <si>
    <t>الدلم</t>
  </si>
  <si>
    <t>الدرعية</t>
  </si>
  <si>
    <t>الدوادمي</t>
  </si>
  <si>
    <t>عفيف</t>
  </si>
  <si>
    <t>الافلاج</t>
  </si>
  <si>
    <t>الغاط</t>
  </si>
  <si>
    <t>الحريق</t>
  </si>
  <si>
    <t>الخرج</t>
  </si>
  <si>
    <t>المجمعة</t>
  </si>
  <si>
    <t>المزاحمية</t>
  </si>
  <si>
    <t>القويعية</t>
  </si>
  <si>
    <t>الرين</t>
  </si>
  <si>
    <t>الرياض ( مقر الإمارة)</t>
  </si>
  <si>
    <t>السليل</t>
  </si>
  <si>
    <t>الزلفي</t>
  </si>
  <si>
    <t>ضرما</t>
  </si>
  <si>
    <t>حوطة بني تميم</t>
  </si>
  <si>
    <t>حريملاء</t>
  </si>
  <si>
    <t>مرات</t>
  </si>
  <si>
    <t>رماح</t>
  </si>
  <si>
    <t>شقراء</t>
  </si>
  <si>
    <t>ثادق</t>
  </si>
  <si>
    <t>وادي الدواسر</t>
  </si>
  <si>
    <t>أضم</t>
  </si>
  <si>
    <t>العرضيات</t>
  </si>
  <si>
    <t>الجموم</t>
  </si>
  <si>
    <t>الكامل</t>
  </si>
  <si>
    <t>الخرمة</t>
  </si>
  <si>
    <t>الليث</t>
  </si>
  <si>
    <t>الموية</t>
  </si>
  <si>
    <t>القنفذة</t>
  </si>
  <si>
    <t>الطائف</t>
  </si>
  <si>
    <t>بحرة</t>
  </si>
  <si>
    <t>جدة</t>
  </si>
  <si>
    <t>خليص</t>
  </si>
  <si>
    <t>مكة المكرمة (مقر الإمارة)</t>
  </si>
  <si>
    <t>ميسان</t>
  </si>
  <si>
    <t>رابغ</t>
  </si>
  <si>
    <t>رنيه</t>
  </si>
  <si>
    <t>تربه</t>
  </si>
  <si>
    <t>الحناكية</t>
  </si>
  <si>
    <t>العيص</t>
  </si>
  <si>
    <t>المدينة المنورة (مقر الإقامة)</t>
  </si>
  <si>
    <t>المهد</t>
  </si>
  <si>
    <t>العلا</t>
  </si>
  <si>
    <t>بدر</t>
  </si>
  <si>
    <t>خيبر</t>
  </si>
  <si>
    <t>وادي الفرع</t>
  </si>
  <si>
    <t>ينبع</t>
  </si>
  <si>
    <t>منطقة المدينة المنورة</t>
  </si>
  <si>
    <t>الاسياح</t>
  </si>
  <si>
    <t>البدائع</t>
  </si>
  <si>
    <t>البكيريه</t>
  </si>
  <si>
    <t>الذنب</t>
  </si>
  <si>
    <t>النبهانيه</t>
  </si>
  <si>
    <t>الرس</t>
  </si>
  <si>
    <t>الشماسية</t>
  </si>
  <si>
    <t>بريدة ( مقر الامارة)</t>
  </si>
  <si>
    <t>ضرية</t>
  </si>
  <si>
    <t>رياض الخبراء</t>
  </si>
  <si>
    <t>عنيزة</t>
  </si>
  <si>
    <t>عقلة الصقور</t>
  </si>
  <si>
    <t>عيون الجواء</t>
  </si>
  <si>
    <t>منطقة القصيم</t>
  </si>
  <si>
    <t>الدمام ( مقر الامارة )</t>
  </si>
  <si>
    <t>الاحساء</t>
  </si>
  <si>
    <t>الجبيل</t>
  </si>
  <si>
    <t>الخفجي</t>
  </si>
  <si>
    <t>الخبر</t>
  </si>
  <si>
    <t>النعيرية</t>
  </si>
  <si>
    <t>القطيف</t>
  </si>
  <si>
    <t>العديد</t>
  </si>
  <si>
    <t>بقيق</t>
  </si>
  <si>
    <t>حفر الباطن</t>
  </si>
  <si>
    <t>قرية العليا</t>
  </si>
  <si>
    <t>رأس تنوره</t>
  </si>
  <si>
    <t>منطقة الشرقية</t>
  </si>
  <si>
    <t>ابها (مقر الامارة)</t>
  </si>
  <si>
    <t>احد رفيدة</t>
  </si>
  <si>
    <t>الامواه</t>
  </si>
  <si>
    <t>البرك</t>
  </si>
  <si>
    <t>المجاردة</t>
  </si>
  <si>
    <t>الحرجه</t>
  </si>
  <si>
    <t>النماص</t>
  </si>
  <si>
    <t>بالقرن</t>
  </si>
  <si>
    <t>بارق</t>
  </si>
  <si>
    <t>بيشة</t>
  </si>
  <si>
    <t>خميس مشيط</t>
  </si>
  <si>
    <t>محايل</t>
  </si>
  <si>
    <t>رجال المع</t>
  </si>
  <si>
    <t>سراة عبيدة</t>
  </si>
  <si>
    <t>تنومة</t>
  </si>
  <si>
    <t>طريب</t>
  </si>
  <si>
    <t>تثليث</t>
  </si>
  <si>
    <t>ظهران الجنوب</t>
  </si>
  <si>
    <t>منطقة عسير</t>
  </si>
  <si>
    <t>البدع</t>
  </si>
  <si>
    <t>الوجه</t>
  </si>
  <si>
    <t>ضباء</t>
  </si>
  <si>
    <t>حقل</t>
  </si>
  <si>
    <t>تبوك ( مقر الامارة)</t>
  </si>
  <si>
    <t>تيماء</t>
  </si>
  <si>
    <t>املج</t>
  </si>
  <si>
    <t>منطقة تبوك</t>
  </si>
  <si>
    <t>الغزالة</t>
  </si>
  <si>
    <t>الحائط</t>
  </si>
  <si>
    <t>السليمي</t>
  </si>
  <si>
    <t>الشملي</t>
  </si>
  <si>
    <t>الشنان</t>
  </si>
  <si>
    <t>بقعاء</t>
  </si>
  <si>
    <t>حائل (مقر الامارة)</t>
  </si>
  <si>
    <t>موقق</t>
  </si>
  <si>
    <t>سميراء</t>
  </si>
  <si>
    <t>منطقة حائل</t>
  </si>
  <si>
    <t>العويقيلة</t>
  </si>
  <si>
    <t>عرعر (مقر الامارة)</t>
  </si>
  <si>
    <t>رفحاء</t>
  </si>
  <si>
    <t>طريف</t>
  </si>
  <si>
    <t>منطقة الحدود الشمالية</t>
  </si>
  <si>
    <t>منطقة جازان</t>
  </si>
  <si>
    <t>أبو عريش</t>
  </si>
  <si>
    <t>الدائر</t>
  </si>
  <si>
    <t>الدرب</t>
  </si>
  <si>
    <t>أحد المسارحة</t>
  </si>
  <si>
    <t>العارضه</t>
  </si>
  <si>
    <t>العيدابي</t>
  </si>
  <si>
    <t>الحرث</t>
  </si>
  <si>
    <t>الريث</t>
  </si>
  <si>
    <t>الطوال</t>
  </si>
  <si>
    <t>بيش</t>
  </si>
  <si>
    <t>ضمد</t>
  </si>
  <si>
    <t>فراسان</t>
  </si>
  <si>
    <t>فيفاء</t>
  </si>
  <si>
    <t>هروب</t>
  </si>
  <si>
    <t>جازان (مقر الامارة)</t>
  </si>
  <si>
    <t>صبياء</t>
  </si>
  <si>
    <t>صامطة</t>
  </si>
  <si>
    <t>منطقة نجران</t>
  </si>
  <si>
    <t>بدر الجنوب</t>
  </si>
  <si>
    <t>حبونا</t>
  </si>
  <si>
    <t>خباش</t>
  </si>
  <si>
    <t>نجران (مقر الامارة)</t>
  </si>
  <si>
    <t>شرورة</t>
  </si>
  <si>
    <t>ثار</t>
  </si>
  <si>
    <t>يدمه</t>
  </si>
  <si>
    <t>منطقة الباحة</t>
  </si>
  <si>
    <t>العقيق</t>
  </si>
  <si>
    <t>الباحة (مقر الامارة)</t>
  </si>
  <si>
    <t>الحجرة</t>
  </si>
  <si>
    <t>المندق</t>
  </si>
  <si>
    <t>المخواة</t>
  </si>
  <si>
    <t>القرى</t>
  </si>
  <si>
    <t>بني حسن</t>
  </si>
  <si>
    <t>بلجرشي</t>
  </si>
  <si>
    <t>فرعة غامد الزناد</t>
  </si>
  <si>
    <t>قلوه</t>
  </si>
  <si>
    <t>منطقة الجوف</t>
  </si>
  <si>
    <t>القريات</t>
  </si>
  <si>
    <t>دومة الجندل</t>
  </si>
  <si>
    <t>سكاكا (مقر الامارة)</t>
  </si>
  <si>
    <t>طبرجل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</si>
</sst>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inden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3" fontId="3" fillId="2" borderId="12" xfId="1" applyNumberFormat="1" applyFont="1" applyFill="1" applyBorder="1" applyAlignment="1">
      <alignment horizontal="center" vertical="center"/>
    </xf>
    <xf numFmtId="3" fontId="3" fillId="2" borderId="13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412645-A02D-4126-B29E-11FAF9889FCB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efault__TABLE1_186_1" connectionId="1" xr16:uid="{0CF1E27A-9FD5-449A-ADCD-4E1DD9F8BA8A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efault__TABLE1_186_1" connectionId="2" xr16:uid="{28A8BC5D-F948-41AF-93CD-07154CB049B0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efault__TABLE1_186_1" connectionId="9" xr16:uid="{E9DF275C-AF96-492F-AA13-F5799459ADB6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efault__TABLE1_186_1" connectionId="3" xr16:uid="{192FA8B4-9234-4F90-87B0-F28DBD712CC2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efault__TABLE1_186_1" connectionId="12" xr16:uid="{CC8D003F-BBD0-421A-A857-9900E99CF6E4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efault__TABLE1_186_1" connectionId="7" xr16:uid="{2017AD1B-FB2D-4FAA-B43D-65C7B4E6DC41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efault__TABLE1_186_1" connectionId="10" xr16:uid="{61D6389B-FB62-4598-BC93-C8EA1A3F1A46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efault__TABLE1_186_1" connectionId="4" xr16:uid="{4A7CF884-BE90-424E-B318-C36276B95114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efault__TABLE1_186_1" connectionId="6" xr16:uid="{3501C9AE-047F-4F7E-93BE-64C27B752585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efault__TABLE1_186_1" connectionId="13" xr16:uid="{2AD9FB61-CD30-41F4-84E8-23C1EAF2425B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efault__TABLE1_186_1" connectionId="8" xr16:uid="{B1DDBD97-FB72-4DAC-A3E6-577B61890025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efault__TABLE1_186_1" connectionId="11" xr16:uid="{C711531E-2C50-4235-A89A-1FBA0F331DBB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efault__TABLE1_186_1" connectionId="5" xr16:uid="{D6C9D787-6726-43BE-9DF4-F290EA322104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29"/>
  <sheetViews>
    <sheetView rightToLeft="1" tabSelected="1" workbookViewId="0"/>
  </sheetViews>
  <sheetFormatPr defaultRowHeight="15" x14ac:dyDescent="0.25"/>
  <cols>
    <col min="2" max="2" width="14.7109375" bestFit="1" customWidth="1"/>
    <col min="3" max="11" width="12.7109375" customWidth="1"/>
  </cols>
  <sheetData>
    <row r="3" spans="2:11" ht="18.75" thickBot="1" x14ac:dyDescent="0.3">
      <c r="B3" s="1"/>
      <c r="C3" s="1"/>
      <c r="D3" s="1"/>
      <c r="E3" s="1"/>
      <c r="F3" s="2" t="s">
        <v>0</v>
      </c>
      <c r="G3" s="2"/>
      <c r="H3" s="1"/>
      <c r="I3" s="1"/>
      <c r="J3" s="3" t="s">
        <v>9</v>
      </c>
      <c r="K3" s="3"/>
    </row>
    <row r="4" spans="2:11" x14ac:dyDescent="0.25">
      <c r="B4" s="4" t="s">
        <v>8</v>
      </c>
      <c r="C4" s="5" t="s">
        <v>1</v>
      </c>
      <c r="D4" s="6"/>
      <c r="E4" s="7"/>
      <c r="F4" s="5" t="s">
        <v>2</v>
      </c>
      <c r="G4" s="6"/>
      <c r="H4" s="7"/>
      <c r="I4" s="5" t="s">
        <v>3</v>
      </c>
      <c r="J4" s="6"/>
      <c r="K4" s="8"/>
    </row>
    <row r="5" spans="2:11" x14ac:dyDescent="0.25">
      <c r="B5" s="9"/>
      <c r="C5" s="10" t="s">
        <v>4</v>
      </c>
      <c r="D5" s="10" t="s">
        <v>5</v>
      </c>
      <c r="E5" s="10" t="s">
        <v>6</v>
      </c>
      <c r="F5" s="10" t="s">
        <v>4</v>
      </c>
      <c r="G5" s="10" t="s">
        <v>5</v>
      </c>
      <c r="H5" s="10" t="s">
        <v>6</v>
      </c>
      <c r="I5" s="10" t="s">
        <v>4</v>
      </c>
      <c r="J5" s="10" t="s">
        <v>5</v>
      </c>
      <c r="K5" s="11" t="s">
        <v>6</v>
      </c>
    </row>
    <row r="6" spans="2:11" x14ac:dyDescent="0.25">
      <c r="B6" s="12" t="s">
        <v>11</v>
      </c>
      <c r="C6" s="13">
        <v>18311</v>
      </c>
      <c r="D6" s="13">
        <v>18703</v>
      </c>
      <c r="E6" s="13">
        <f>SUM(C6:D6)</f>
        <v>37014</v>
      </c>
      <c r="F6" s="13">
        <v>14345</v>
      </c>
      <c r="G6" s="13">
        <v>3463</v>
      </c>
      <c r="H6" s="13">
        <f>SUM(F6:G6)</f>
        <v>17808</v>
      </c>
      <c r="I6" s="13">
        <f>C6+F6</f>
        <v>32656</v>
      </c>
      <c r="J6" s="13">
        <f>D6+G6</f>
        <v>22166</v>
      </c>
      <c r="K6" s="14">
        <f>SUM(I6:J6)</f>
        <v>54822</v>
      </c>
    </row>
    <row r="7" spans="2:11" x14ac:dyDescent="0.25">
      <c r="B7" s="12" t="s">
        <v>12</v>
      </c>
      <c r="C7" s="13">
        <v>27224</v>
      </c>
      <c r="D7" s="13">
        <v>26694</v>
      </c>
      <c r="E7" s="13">
        <f t="shared" ref="E7:E28" si="0">SUM(C7:D7)</f>
        <v>53918</v>
      </c>
      <c r="F7" s="13">
        <v>30192</v>
      </c>
      <c r="G7" s="13">
        <v>11724</v>
      </c>
      <c r="H7" s="13">
        <f t="shared" ref="H7:H28" si="1">SUM(F7:G7)</f>
        <v>41916</v>
      </c>
      <c r="I7" s="13">
        <f t="shared" ref="I7:J28" si="2">C7+F7</f>
        <v>57416</v>
      </c>
      <c r="J7" s="13">
        <f t="shared" si="2"/>
        <v>38418</v>
      </c>
      <c r="K7" s="14">
        <f t="shared" ref="K7:K28" si="3">SUM(I7:J7)</f>
        <v>95834</v>
      </c>
    </row>
    <row r="8" spans="2:11" x14ac:dyDescent="0.25">
      <c r="B8" s="12" t="s">
        <v>13</v>
      </c>
      <c r="C8" s="13">
        <v>71915</v>
      </c>
      <c r="D8" s="13">
        <v>75054</v>
      </c>
      <c r="E8" s="13">
        <f t="shared" si="0"/>
        <v>146969</v>
      </c>
      <c r="F8" s="13">
        <v>44944</v>
      </c>
      <c r="G8" s="13">
        <v>8707</v>
      </c>
      <c r="H8" s="13">
        <f t="shared" si="1"/>
        <v>53651</v>
      </c>
      <c r="I8" s="13">
        <f t="shared" si="2"/>
        <v>116859</v>
      </c>
      <c r="J8" s="13">
        <f t="shared" si="2"/>
        <v>83761</v>
      </c>
      <c r="K8" s="14">
        <f t="shared" si="3"/>
        <v>200620</v>
      </c>
    </row>
    <row r="9" spans="2:11" x14ac:dyDescent="0.25">
      <c r="B9" s="12" t="s">
        <v>14</v>
      </c>
      <c r="C9" s="13">
        <v>27871</v>
      </c>
      <c r="D9" s="13">
        <v>28680</v>
      </c>
      <c r="E9" s="13">
        <f t="shared" si="0"/>
        <v>56551</v>
      </c>
      <c r="F9" s="13">
        <v>12719</v>
      </c>
      <c r="G9" s="13">
        <v>2346</v>
      </c>
      <c r="H9" s="13">
        <f t="shared" si="1"/>
        <v>15065</v>
      </c>
      <c r="I9" s="13">
        <f t="shared" si="2"/>
        <v>40590</v>
      </c>
      <c r="J9" s="13">
        <f t="shared" si="2"/>
        <v>31026</v>
      </c>
      <c r="K9" s="14">
        <f t="shared" si="3"/>
        <v>71616</v>
      </c>
    </row>
    <row r="10" spans="2:11" x14ac:dyDescent="0.25">
      <c r="B10" s="12" t="s">
        <v>15</v>
      </c>
      <c r="C10" s="13">
        <v>20654</v>
      </c>
      <c r="D10" s="13">
        <v>22473</v>
      </c>
      <c r="E10" s="13">
        <f t="shared" si="0"/>
        <v>43127</v>
      </c>
      <c r="F10" s="13">
        <v>9490</v>
      </c>
      <c r="G10" s="13">
        <v>1927</v>
      </c>
      <c r="H10" s="13">
        <f t="shared" si="1"/>
        <v>11417</v>
      </c>
      <c r="I10" s="13">
        <f t="shared" si="2"/>
        <v>30144</v>
      </c>
      <c r="J10" s="13">
        <f t="shared" si="2"/>
        <v>24400</v>
      </c>
      <c r="K10" s="14">
        <f t="shared" si="3"/>
        <v>54544</v>
      </c>
    </row>
    <row r="11" spans="2:11" x14ac:dyDescent="0.25">
      <c r="B11" s="12" t="s">
        <v>16</v>
      </c>
      <c r="C11" s="13">
        <v>3158</v>
      </c>
      <c r="D11" s="13">
        <v>3305</v>
      </c>
      <c r="E11" s="13">
        <f t="shared" si="0"/>
        <v>6463</v>
      </c>
      <c r="F11" s="13">
        <v>3787</v>
      </c>
      <c r="G11" s="13">
        <v>549</v>
      </c>
      <c r="H11" s="13">
        <f t="shared" si="1"/>
        <v>4336</v>
      </c>
      <c r="I11" s="13">
        <f t="shared" si="2"/>
        <v>6945</v>
      </c>
      <c r="J11" s="13">
        <f t="shared" si="2"/>
        <v>3854</v>
      </c>
      <c r="K11" s="14">
        <f t="shared" si="3"/>
        <v>10799</v>
      </c>
    </row>
    <row r="12" spans="2:11" x14ac:dyDescent="0.25">
      <c r="B12" s="12" t="s">
        <v>17</v>
      </c>
      <c r="C12" s="13">
        <v>4638</v>
      </c>
      <c r="D12" s="13">
        <v>4599</v>
      </c>
      <c r="E12" s="13">
        <f t="shared" si="0"/>
        <v>9237</v>
      </c>
      <c r="F12" s="13">
        <v>1227</v>
      </c>
      <c r="G12" s="13">
        <v>400</v>
      </c>
      <c r="H12" s="13">
        <f t="shared" si="1"/>
        <v>1627</v>
      </c>
      <c r="I12" s="13">
        <f t="shared" si="2"/>
        <v>5865</v>
      </c>
      <c r="J12" s="13">
        <f t="shared" si="2"/>
        <v>4999</v>
      </c>
      <c r="K12" s="14">
        <f t="shared" si="3"/>
        <v>10864</v>
      </c>
    </row>
    <row r="13" spans="2:11" x14ac:dyDescent="0.25">
      <c r="B13" s="12" t="s">
        <v>18</v>
      </c>
      <c r="C13" s="13">
        <v>121985</v>
      </c>
      <c r="D13" s="13">
        <v>120645</v>
      </c>
      <c r="E13" s="13">
        <f t="shared" si="0"/>
        <v>242630</v>
      </c>
      <c r="F13" s="13">
        <v>105934</v>
      </c>
      <c r="G13" s="13">
        <v>24613</v>
      </c>
      <c r="H13" s="13">
        <f t="shared" si="1"/>
        <v>130547</v>
      </c>
      <c r="I13" s="13">
        <f t="shared" si="2"/>
        <v>227919</v>
      </c>
      <c r="J13" s="13">
        <f t="shared" si="2"/>
        <v>145258</v>
      </c>
      <c r="K13" s="14">
        <f t="shared" si="3"/>
        <v>373177</v>
      </c>
    </row>
    <row r="14" spans="2:11" x14ac:dyDescent="0.25">
      <c r="B14" s="12" t="s">
        <v>19</v>
      </c>
      <c r="C14" s="13">
        <v>49027</v>
      </c>
      <c r="D14" s="13">
        <v>49447</v>
      </c>
      <c r="E14" s="13">
        <f t="shared" si="0"/>
        <v>98474</v>
      </c>
      <c r="F14" s="13">
        <v>45535</v>
      </c>
      <c r="G14" s="13">
        <v>7868</v>
      </c>
      <c r="H14" s="13">
        <f t="shared" si="1"/>
        <v>53403</v>
      </c>
      <c r="I14" s="13">
        <f t="shared" si="2"/>
        <v>94562</v>
      </c>
      <c r="J14" s="13">
        <f t="shared" si="2"/>
        <v>57315</v>
      </c>
      <c r="K14" s="14">
        <f t="shared" si="3"/>
        <v>151877</v>
      </c>
    </row>
    <row r="15" spans="2:11" x14ac:dyDescent="0.25">
      <c r="B15" s="12" t="s">
        <v>20</v>
      </c>
      <c r="C15" s="13">
        <v>20934</v>
      </c>
      <c r="D15" s="13">
        <v>20802</v>
      </c>
      <c r="E15" s="13">
        <f t="shared" si="0"/>
        <v>41736</v>
      </c>
      <c r="F15" s="13">
        <v>18168</v>
      </c>
      <c r="G15" s="13">
        <v>2856</v>
      </c>
      <c r="H15" s="13">
        <f t="shared" si="1"/>
        <v>21024</v>
      </c>
      <c r="I15" s="13">
        <f t="shared" si="2"/>
        <v>39102</v>
      </c>
      <c r="J15" s="13">
        <f t="shared" si="2"/>
        <v>23658</v>
      </c>
      <c r="K15" s="14">
        <f t="shared" si="3"/>
        <v>62760</v>
      </c>
    </row>
    <row r="16" spans="2:11" x14ac:dyDescent="0.25">
      <c r="B16" s="12" t="s">
        <v>21</v>
      </c>
      <c r="C16" s="13">
        <v>26755</v>
      </c>
      <c r="D16" s="13">
        <v>27861</v>
      </c>
      <c r="E16" s="13">
        <f t="shared" si="0"/>
        <v>54616</v>
      </c>
      <c r="F16" s="13">
        <v>13431</v>
      </c>
      <c r="G16" s="13">
        <v>3363</v>
      </c>
      <c r="H16" s="13">
        <f t="shared" si="1"/>
        <v>16794</v>
      </c>
      <c r="I16" s="13">
        <f t="shared" si="2"/>
        <v>40186</v>
      </c>
      <c r="J16" s="13">
        <f t="shared" si="2"/>
        <v>31224</v>
      </c>
      <c r="K16" s="14">
        <f t="shared" si="3"/>
        <v>71410</v>
      </c>
    </row>
    <row r="17" spans="2:11" x14ac:dyDescent="0.25">
      <c r="B17" s="12" t="s">
        <v>22</v>
      </c>
      <c r="C17" s="13">
        <v>11770</v>
      </c>
      <c r="D17" s="13">
        <v>11973</v>
      </c>
      <c r="E17" s="13">
        <f t="shared" si="0"/>
        <v>23743</v>
      </c>
      <c r="F17" s="13">
        <v>3903</v>
      </c>
      <c r="G17" s="13">
        <v>597</v>
      </c>
      <c r="H17" s="13">
        <f t="shared" si="1"/>
        <v>4500</v>
      </c>
      <c r="I17" s="13">
        <f t="shared" si="2"/>
        <v>15673</v>
      </c>
      <c r="J17" s="13">
        <f t="shared" si="2"/>
        <v>12570</v>
      </c>
      <c r="K17" s="14">
        <f t="shared" si="3"/>
        <v>28243</v>
      </c>
    </row>
    <row r="18" spans="2:11" x14ac:dyDescent="0.25">
      <c r="B18" s="12" t="s">
        <v>23</v>
      </c>
      <c r="C18" s="13">
        <v>1701010</v>
      </c>
      <c r="D18" s="13">
        <v>1650342</v>
      </c>
      <c r="E18" s="13">
        <f t="shared" si="0"/>
        <v>3351352</v>
      </c>
      <c r="F18" s="13">
        <v>2731897</v>
      </c>
      <c r="G18" s="13">
        <v>925871</v>
      </c>
      <c r="H18" s="13">
        <f t="shared" si="1"/>
        <v>3657768</v>
      </c>
      <c r="I18" s="13">
        <f t="shared" si="2"/>
        <v>4432907</v>
      </c>
      <c r="J18" s="13">
        <f t="shared" si="2"/>
        <v>2576213</v>
      </c>
      <c r="K18" s="14">
        <f t="shared" si="3"/>
        <v>7009120</v>
      </c>
    </row>
    <row r="19" spans="2:11" x14ac:dyDescent="0.25">
      <c r="B19" s="12" t="s">
        <v>24</v>
      </c>
      <c r="C19" s="13">
        <v>13179</v>
      </c>
      <c r="D19" s="13">
        <v>13465</v>
      </c>
      <c r="E19" s="13">
        <f t="shared" si="0"/>
        <v>26644</v>
      </c>
      <c r="F19" s="13">
        <v>7315</v>
      </c>
      <c r="G19" s="13">
        <v>1312</v>
      </c>
      <c r="H19" s="13">
        <f t="shared" si="1"/>
        <v>8627</v>
      </c>
      <c r="I19" s="13">
        <f t="shared" si="2"/>
        <v>20494</v>
      </c>
      <c r="J19" s="13">
        <f t="shared" si="2"/>
        <v>14777</v>
      </c>
      <c r="K19" s="14">
        <f t="shared" si="3"/>
        <v>35271</v>
      </c>
    </row>
    <row r="20" spans="2:11" x14ac:dyDescent="0.25">
      <c r="B20" s="12" t="s">
        <v>25</v>
      </c>
      <c r="C20" s="13">
        <v>26389</v>
      </c>
      <c r="D20" s="13">
        <v>26353</v>
      </c>
      <c r="E20" s="13">
        <f t="shared" si="0"/>
        <v>52742</v>
      </c>
      <c r="F20" s="13">
        <v>18416</v>
      </c>
      <c r="G20" s="13">
        <v>3745</v>
      </c>
      <c r="H20" s="13">
        <f t="shared" si="1"/>
        <v>22161</v>
      </c>
      <c r="I20" s="13">
        <f t="shared" si="2"/>
        <v>44805</v>
      </c>
      <c r="J20" s="13">
        <f t="shared" si="2"/>
        <v>30098</v>
      </c>
      <c r="K20" s="14">
        <f t="shared" si="3"/>
        <v>74903</v>
      </c>
    </row>
    <row r="21" spans="2:11" x14ac:dyDescent="0.25">
      <c r="B21" s="12" t="s">
        <v>26</v>
      </c>
      <c r="C21" s="13">
        <v>7412</v>
      </c>
      <c r="D21" s="13">
        <v>7471</v>
      </c>
      <c r="E21" s="13">
        <f t="shared" si="0"/>
        <v>14883</v>
      </c>
      <c r="F21" s="13">
        <v>10319</v>
      </c>
      <c r="G21" s="13">
        <v>1097</v>
      </c>
      <c r="H21" s="13">
        <f t="shared" si="1"/>
        <v>11416</v>
      </c>
      <c r="I21" s="13">
        <f t="shared" si="2"/>
        <v>17731</v>
      </c>
      <c r="J21" s="13">
        <f t="shared" si="2"/>
        <v>8568</v>
      </c>
      <c r="K21" s="14">
        <f t="shared" si="3"/>
        <v>26299</v>
      </c>
    </row>
    <row r="22" spans="2:11" x14ac:dyDescent="0.25">
      <c r="B22" s="12" t="s">
        <v>27</v>
      </c>
      <c r="C22" s="13">
        <v>14708</v>
      </c>
      <c r="D22" s="13">
        <v>15068</v>
      </c>
      <c r="E22" s="13">
        <f t="shared" si="0"/>
        <v>29776</v>
      </c>
      <c r="F22" s="13">
        <v>10037</v>
      </c>
      <c r="G22" s="13">
        <v>2041</v>
      </c>
      <c r="H22" s="13">
        <f t="shared" si="1"/>
        <v>12078</v>
      </c>
      <c r="I22" s="13">
        <f t="shared" si="2"/>
        <v>24745</v>
      </c>
      <c r="J22" s="13">
        <f t="shared" si="2"/>
        <v>17109</v>
      </c>
      <c r="K22" s="14">
        <f t="shared" si="3"/>
        <v>41854</v>
      </c>
    </row>
    <row r="23" spans="2:11" x14ac:dyDescent="0.25">
      <c r="B23" s="12" t="s">
        <v>28</v>
      </c>
      <c r="C23" s="13">
        <v>6487</v>
      </c>
      <c r="D23" s="13">
        <v>6237</v>
      </c>
      <c r="E23" s="13">
        <f t="shared" si="0"/>
        <v>12724</v>
      </c>
      <c r="F23" s="13">
        <v>8078</v>
      </c>
      <c r="G23" s="13">
        <v>956</v>
      </c>
      <c r="H23" s="13">
        <f t="shared" si="1"/>
        <v>9034</v>
      </c>
      <c r="I23" s="13">
        <f t="shared" si="2"/>
        <v>14565</v>
      </c>
      <c r="J23" s="13">
        <f t="shared" si="2"/>
        <v>7193</v>
      </c>
      <c r="K23" s="14">
        <f t="shared" si="3"/>
        <v>21758</v>
      </c>
    </row>
    <row r="24" spans="2:11" x14ac:dyDescent="0.25">
      <c r="B24" s="12" t="s">
        <v>29</v>
      </c>
      <c r="C24" s="13">
        <v>3407</v>
      </c>
      <c r="D24" s="13">
        <v>3507</v>
      </c>
      <c r="E24" s="13">
        <f t="shared" si="0"/>
        <v>6914</v>
      </c>
      <c r="F24" s="13">
        <v>2412</v>
      </c>
      <c r="G24" s="13">
        <v>520</v>
      </c>
      <c r="H24" s="13">
        <f t="shared" si="1"/>
        <v>2932</v>
      </c>
      <c r="I24" s="13">
        <f t="shared" si="2"/>
        <v>5819</v>
      </c>
      <c r="J24" s="13">
        <f t="shared" si="2"/>
        <v>4027</v>
      </c>
      <c r="K24" s="14">
        <f t="shared" si="3"/>
        <v>9846</v>
      </c>
    </row>
    <row r="25" spans="2:11" x14ac:dyDescent="0.25">
      <c r="B25" s="12" t="s">
        <v>30</v>
      </c>
      <c r="C25" s="13">
        <v>11756</v>
      </c>
      <c r="D25" s="13">
        <v>11586</v>
      </c>
      <c r="E25" s="13">
        <f t="shared" si="0"/>
        <v>23342</v>
      </c>
      <c r="F25" s="13">
        <v>11107</v>
      </c>
      <c r="G25" s="13">
        <v>1234</v>
      </c>
      <c r="H25" s="13">
        <f t="shared" si="1"/>
        <v>12341</v>
      </c>
      <c r="I25" s="13">
        <f t="shared" si="2"/>
        <v>22863</v>
      </c>
      <c r="J25" s="13">
        <f t="shared" si="2"/>
        <v>12820</v>
      </c>
      <c r="K25" s="14">
        <f t="shared" si="3"/>
        <v>35683</v>
      </c>
    </row>
    <row r="26" spans="2:11" x14ac:dyDescent="0.25">
      <c r="B26" s="12" t="s">
        <v>31</v>
      </c>
      <c r="C26" s="13">
        <v>15052</v>
      </c>
      <c r="D26" s="13">
        <v>14474</v>
      </c>
      <c r="E26" s="13">
        <f t="shared" si="0"/>
        <v>29526</v>
      </c>
      <c r="F26" s="13">
        <v>13990</v>
      </c>
      <c r="G26" s="13">
        <v>2887</v>
      </c>
      <c r="H26" s="13">
        <f t="shared" si="1"/>
        <v>16877</v>
      </c>
      <c r="I26" s="13">
        <f t="shared" si="2"/>
        <v>29042</v>
      </c>
      <c r="J26" s="13">
        <f t="shared" si="2"/>
        <v>17361</v>
      </c>
      <c r="K26" s="14">
        <f t="shared" si="3"/>
        <v>46403</v>
      </c>
    </row>
    <row r="27" spans="2:11" x14ac:dyDescent="0.25">
      <c r="B27" s="12" t="s">
        <v>32</v>
      </c>
      <c r="C27" s="13">
        <v>4110</v>
      </c>
      <c r="D27" s="13">
        <v>3915</v>
      </c>
      <c r="E27" s="13">
        <f t="shared" si="0"/>
        <v>8025</v>
      </c>
      <c r="F27" s="13">
        <v>3781</v>
      </c>
      <c r="G27" s="13">
        <v>704</v>
      </c>
      <c r="H27" s="13">
        <f t="shared" si="1"/>
        <v>4485</v>
      </c>
      <c r="I27" s="13">
        <f t="shared" si="2"/>
        <v>7891</v>
      </c>
      <c r="J27" s="13">
        <f t="shared" si="2"/>
        <v>4619</v>
      </c>
      <c r="K27" s="14">
        <f t="shared" si="3"/>
        <v>12510</v>
      </c>
    </row>
    <row r="28" spans="2:11" x14ac:dyDescent="0.25">
      <c r="B28" s="12" t="s">
        <v>33</v>
      </c>
      <c r="C28" s="13">
        <v>34293</v>
      </c>
      <c r="D28" s="13">
        <v>34511</v>
      </c>
      <c r="E28" s="13">
        <f t="shared" si="0"/>
        <v>68804</v>
      </c>
      <c r="F28" s="13">
        <v>19268</v>
      </c>
      <c r="G28" s="13">
        <v>3463</v>
      </c>
      <c r="H28" s="13">
        <f t="shared" si="1"/>
        <v>22731</v>
      </c>
      <c r="I28" s="13">
        <f t="shared" si="2"/>
        <v>53561</v>
      </c>
      <c r="J28" s="13">
        <f t="shared" si="2"/>
        <v>37974</v>
      </c>
      <c r="K28" s="14">
        <f t="shared" si="3"/>
        <v>91535</v>
      </c>
    </row>
    <row r="29" spans="2:11" ht="15.75" thickBot="1" x14ac:dyDescent="0.3">
      <c r="B29" s="15" t="s">
        <v>7</v>
      </c>
      <c r="C29" s="16">
        <f t="shared" ref="C29:K29" si="4">SUM(C6:C28)</f>
        <v>2242045</v>
      </c>
      <c r="D29" s="16">
        <f t="shared" si="4"/>
        <v>2197165</v>
      </c>
      <c r="E29" s="16">
        <f t="shared" si="4"/>
        <v>4439210</v>
      </c>
      <c r="F29" s="16">
        <f t="shared" si="4"/>
        <v>3140295</v>
      </c>
      <c r="G29" s="16">
        <f t="shared" si="4"/>
        <v>1012243</v>
      </c>
      <c r="H29" s="16">
        <f t="shared" si="4"/>
        <v>4152538</v>
      </c>
      <c r="I29" s="16">
        <f t="shared" si="4"/>
        <v>5382340</v>
      </c>
      <c r="J29" s="16">
        <f t="shared" si="4"/>
        <v>3209408</v>
      </c>
      <c r="K29" s="17">
        <f t="shared" si="4"/>
        <v>8591748</v>
      </c>
    </row>
  </sheetData>
  <mergeCells count="6">
    <mergeCell ref="F3:G3"/>
    <mergeCell ref="J3:K3"/>
    <mergeCell ref="B4:B5"/>
    <mergeCell ref="C4:E4"/>
    <mergeCell ref="F4:H4"/>
    <mergeCell ref="I4:K4"/>
  </mergeCells>
  <conditionalFormatting sqref="B3:F3 H3:K3 B4:K5 B6:B28">
    <cfRule type="cellIs" dxfId="29" priority="3" stopIfTrue="1" operator="lessThan">
      <formula>0</formula>
    </cfRule>
  </conditionalFormatting>
  <conditionalFormatting sqref="B29">
    <cfRule type="cellIs" dxfId="28" priority="2" stopIfTrue="1" operator="lessThan">
      <formula>0</formula>
    </cfRule>
  </conditionalFormatting>
  <conditionalFormatting sqref="C6:K29">
    <cfRule type="cellIs" dxfId="27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D4B02-3CB5-4C05-93A8-F0C08DE76F41}">
  <dimension ref="B3:K23"/>
  <sheetViews>
    <sheetView rightToLeft="1" workbookViewId="0"/>
  </sheetViews>
  <sheetFormatPr defaultRowHeight="15" x14ac:dyDescent="0.25"/>
  <cols>
    <col min="2" max="2" width="16.7109375" bestFit="1" customWidth="1"/>
    <col min="3" max="11" width="12.7109375" customWidth="1"/>
  </cols>
  <sheetData>
    <row r="3" spans="2:11" ht="18.75" thickBot="1" x14ac:dyDescent="0.3">
      <c r="B3" s="1"/>
      <c r="C3" s="1"/>
      <c r="D3" s="1"/>
      <c r="E3" s="1"/>
      <c r="F3" s="2" t="s">
        <v>0</v>
      </c>
      <c r="G3" s="2"/>
      <c r="H3" s="1"/>
      <c r="I3" s="1"/>
      <c r="J3" s="3" t="s">
        <v>10</v>
      </c>
      <c r="K3" s="3"/>
    </row>
    <row r="4" spans="2:11" x14ac:dyDescent="0.25">
      <c r="B4" s="4" t="s">
        <v>8</v>
      </c>
      <c r="C4" s="5" t="s">
        <v>1</v>
      </c>
      <c r="D4" s="6"/>
      <c r="E4" s="7"/>
      <c r="F4" s="5" t="s">
        <v>2</v>
      </c>
      <c r="G4" s="6"/>
      <c r="H4" s="7"/>
      <c r="I4" s="5" t="s">
        <v>3</v>
      </c>
      <c r="J4" s="6"/>
      <c r="K4" s="8"/>
    </row>
    <row r="5" spans="2:11" x14ac:dyDescent="0.25">
      <c r="B5" s="9"/>
      <c r="C5" s="10" t="s">
        <v>4</v>
      </c>
      <c r="D5" s="10" t="s">
        <v>5</v>
      </c>
      <c r="E5" s="10" t="s">
        <v>6</v>
      </c>
      <c r="F5" s="10" t="s">
        <v>4</v>
      </c>
      <c r="G5" s="10" t="s">
        <v>5</v>
      </c>
      <c r="H5" s="10" t="s">
        <v>6</v>
      </c>
      <c r="I5" s="10" t="s">
        <v>4</v>
      </c>
      <c r="J5" s="10" t="s">
        <v>5</v>
      </c>
      <c r="K5" s="11" t="s">
        <v>6</v>
      </c>
    </row>
    <row r="6" spans="2:11" x14ac:dyDescent="0.25">
      <c r="B6" s="12" t="s">
        <v>34</v>
      </c>
      <c r="C6" s="13">
        <v>13987</v>
      </c>
      <c r="D6" s="13">
        <v>15087</v>
      </c>
      <c r="E6" s="13">
        <f>SUM(C6:D6)</f>
        <v>29074</v>
      </c>
      <c r="F6" s="13">
        <v>3708</v>
      </c>
      <c r="G6" s="13">
        <v>1176</v>
      </c>
      <c r="H6" s="13">
        <f>SUM(F6:G6)</f>
        <v>4884</v>
      </c>
      <c r="I6" s="13">
        <f>C6+F6</f>
        <v>17695</v>
      </c>
      <c r="J6" s="13">
        <f>D6+G6</f>
        <v>16263</v>
      </c>
      <c r="K6" s="14">
        <f>SUM(I6:J6)</f>
        <v>33958</v>
      </c>
    </row>
    <row r="7" spans="2:11" x14ac:dyDescent="0.25">
      <c r="B7" s="12" t="s">
        <v>35</v>
      </c>
      <c r="C7" s="13">
        <v>25671</v>
      </c>
      <c r="D7" s="13">
        <v>28106</v>
      </c>
      <c r="E7" s="13">
        <f t="shared" ref="E7:E22" si="0">SUM(C7:D7)</f>
        <v>53777</v>
      </c>
      <c r="F7" s="13">
        <v>9855</v>
      </c>
      <c r="G7" s="13">
        <v>1446</v>
      </c>
      <c r="H7" s="13">
        <f t="shared" ref="H7:H22" si="1">SUM(F7:G7)</f>
        <v>11301</v>
      </c>
      <c r="I7" s="13">
        <f t="shared" ref="I7:J22" si="2">C7+F7</f>
        <v>35526</v>
      </c>
      <c r="J7" s="13">
        <f t="shared" si="2"/>
        <v>29552</v>
      </c>
      <c r="K7" s="14">
        <f t="shared" ref="K7:K22" si="3">SUM(I7:J7)</f>
        <v>65078</v>
      </c>
    </row>
    <row r="8" spans="2:11" x14ac:dyDescent="0.25">
      <c r="B8" s="12" t="s">
        <v>36</v>
      </c>
      <c r="C8" s="13">
        <v>32870</v>
      </c>
      <c r="D8" s="13">
        <v>33428</v>
      </c>
      <c r="E8" s="13">
        <f t="shared" si="0"/>
        <v>66298</v>
      </c>
      <c r="F8" s="13">
        <v>19321</v>
      </c>
      <c r="G8" s="13">
        <v>3956</v>
      </c>
      <c r="H8" s="13">
        <f t="shared" si="1"/>
        <v>23277</v>
      </c>
      <c r="I8" s="13">
        <f t="shared" si="2"/>
        <v>52191</v>
      </c>
      <c r="J8" s="13">
        <f t="shared" si="2"/>
        <v>37384</v>
      </c>
      <c r="K8" s="14">
        <f t="shared" si="3"/>
        <v>89575</v>
      </c>
    </row>
    <row r="9" spans="2:11" x14ac:dyDescent="0.25">
      <c r="B9" s="12" t="s">
        <v>37</v>
      </c>
      <c r="C9" s="13">
        <v>5539</v>
      </c>
      <c r="D9" s="13">
        <v>5730</v>
      </c>
      <c r="E9" s="13">
        <f t="shared" si="0"/>
        <v>11269</v>
      </c>
      <c r="F9" s="13">
        <v>2700</v>
      </c>
      <c r="G9" s="13">
        <v>401</v>
      </c>
      <c r="H9" s="13">
        <f t="shared" si="1"/>
        <v>3101</v>
      </c>
      <c r="I9" s="13">
        <f t="shared" si="2"/>
        <v>8239</v>
      </c>
      <c r="J9" s="13">
        <f t="shared" si="2"/>
        <v>6131</v>
      </c>
      <c r="K9" s="14">
        <f t="shared" si="3"/>
        <v>14370</v>
      </c>
    </row>
    <row r="10" spans="2:11" x14ac:dyDescent="0.25">
      <c r="B10" s="12" t="s">
        <v>38</v>
      </c>
      <c r="C10" s="13">
        <v>14803</v>
      </c>
      <c r="D10" s="13">
        <v>15600</v>
      </c>
      <c r="E10" s="13">
        <f t="shared" si="0"/>
        <v>30403</v>
      </c>
      <c r="F10" s="13">
        <v>7407</v>
      </c>
      <c r="G10" s="13">
        <v>934</v>
      </c>
      <c r="H10" s="13">
        <f t="shared" si="1"/>
        <v>8341</v>
      </c>
      <c r="I10" s="13">
        <f t="shared" si="2"/>
        <v>22210</v>
      </c>
      <c r="J10" s="13">
        <f t="shared" si="2"/>
        <v>16534</v>
      </c>
      <c r="K10" s="14">
        <f t="shared" si="3"/>
        <v>38744</v>
      </c>
    </row>
    <row r="11" spans="2:11" x14ac:dyDescent="0.25">
      <c r="B11" s="12" t="s">
        <v>39</v>
      </c>
      <c r="C11" s="13">
        <v>28968</v>
      </c>
      <c r="D11" s="13">
        <v>30597</v>
      </c>
      <c r="E11" s="13">
        <f t="shared" si="0"/>
        <v>59565</v>
      </c>
      <c r="F11" s="13">
        <v>12384</v>
      </c>
      <c r="G11" s="13">
        <v>1804</v>
      </c>
      <c r="H11" s="13">
        <f t="shared" si="1"/>
        <v>14188</v>
      </c>
      <c r="I11" s="13">
        <f t="shared" si="2"/>
        <v>41352</v>
      </c>
      <c r="J11" s="13">
        <f t="shared" si="2"/>
        <v>32401</v>
      </c>
      <c r="K11" s="14">
        <f t="shared" si="3"/>
        <v>73753</v>
      </c>
    </row>
    <row r="12" spans="2:11" x14ac:dyDescent="0.25">
      <c r="B12" s="12" t="s">
        <v>40</v>
      </c>
      <c r="C12" s="13">
        <v>12395</v>
      </c>
      <c r="D12" s="13">
        <v>12597</v>
      </c>
      <c r="E12" s="13">
        <f t="shared" si="0"/>
        <v>24992</v>
      </c>
      <c r="F12" s="13">
        <v>3465</v>
      </c>
      <c r="G12" s="13">
        <v>608</v>
      </c>
      <c r="H12" s="13">
        <f t="shared" si="1"/>
        <v>4073</v>
      </c>
      <c r="I12" s="13">
        <f t="shared" si="2"/>
        <v>15860</v>
      </c>
      <c r="J12" s="13">
        <f t="shared" si="2"/>
        <v>13205</v>
      </c>
      <c r="K12" s="14">
        <f t="shared" si="3"/>
        <v>29065</v>
      </c>
    </row>
    <row r="13" spans="2:11" x14ac:dyDescent="0.25">
      <c r="B13" s="12" t="s">
        <v>41</v>
      </c>
      <c r="C13" s="13">
        <v>77071</v>
      </c>
      <c r="D13" s="13">
        <v>82463</v>
      </c>
      <c r="E13" s="13">
        <f t="shared" si="0"/>
        <v>159534</v>
      </c>
      <c r="F13" s="13">
        <v>39592</v>
      </c>
      <c r="G13" s="13">
        <v>6062</v>
      </c>
      <c r="H13" s="13">
        <f t="shared" si="1"/>
        <v>45654</v>
      </c>
      <c r="I13" s="13">
        <f t="shared" si="2"/>
        <v>116663</v>
      </c>
      <c r="J13" s="13">
        <f t="shared" si="2"/>
        <v>88525</v>
      </c>
      <c r="K13" s="14">
        <f t="shared" si="3"/>
        <v>205188</v>
      </c>
    </row>
    <row r="14" spans="2:11" x14ac:dyDescent="0.25">
      <c r="B14" s="12" t="s">
        <v>42</v>
      </c>
      <c r="C14" s="13">
        <v>325923</v>
      </c>
      <c r="D14" s="13">
        <v>334837</v>
      </c>
      <c r="E14" s="13">
        <f t="shared" si="0"/>
        <v>660760</v>
      </c>
      <c r="F14" s="13">
        <v>189238</v>
      </c>
      <c r="G14" s="13">
        <v>63376</v>
      </c>
      <c r="H14" s="13">
        <f t="shared" si="1"/>
        <v>252614</v>
      </c>
      <c r="I14" s="13">
        <f t="shared" si="2"/>
        <v>515161</v>
      </c>
      <c r="J14" s="13">
        <f t="shared" si="2"/>
        <v>398213</v>
      </c>
      <c r="K14" s="14">
        <f t="shared" si="3"/>
        <v>913374</v>
      </c>
    </row>
    <row r="15" spans="2:11" x14ac:dyDescent="0.25">
      <c r="B15" s="12" t="s">
        <v>43</v>
      </c>
      <c r="C15" s="13">
        <v>30408</v>
      </c>
      <c r="D15" s="13">
        <v>30164</v>
      </c>
      <c r="E15" s="13">
        <f t="shared" si="0"/>
        <v>60572</v>
      </c>
      <c r="F15" s="13">
        <v>28357</v>
      </c>
      <c r="G15" s="13">
        <v>5674</v>
      </c>
      <c r="H15" s="13">
        <f t="shared" si="1"/>
        <v>34031</v>
      </c>
      <c r="I15" s="13">
        <f t="shared" si="2"/>
        <v>58765</v>
      </c>
      <c r="J15" s="13">
        <f t="shared" si="2"/>
        <v>35838</v>
      </c>
      <c r="K15" s="14">
        <f t="shared" si="3"/>
        <v>94603</v>
      </c>
    </row>
    <row r="16" spans="2:11" x14ac:dyDescent="0.25">
      <c r="B16" s="12" t="s">
        <v>44</v>
      </c>
      <c r="C16" s="13">
        <v>858357</v>
      </c>
      <c r="D16" s="13">
        <v>850420</v>
      </c>
      <c r="E16" s="13">
        <f t="shared" si="0"/>
        <v>1708777</v>
      </c>
      <c r="F16" s="13">
        <v>1434047</v>
      </c>
      <c r="G16" s="13">
        <v>608898</v>
      </c>
      <c r="H16" s="13">
        <f t="shared" si="1"/>
        <v>2042945</v>
      </c>
      <c r="I16" s="13">
        <f t="shared" si="2"/>
        <v>2292404</v>
      </c>
      <c r="J16" s="13">
        <f t="shared" si="2"/>
        <v>1459318</v>
      </c>
      <c r="K16" s="14">
        <f t="shared" si="3"/>
        <v>3751722</v>
      </c>
    </row>
    <row r="17" spans="2:11" x14ac:dyDescent="0.25">
      <c r="B17" s="12" t="s">
        <v>45</v>
      </c>
      <c r="C17" s="13">
        <v>19578</v>
      </c>
      <c r="D17" s="13">
        <v>20334</v>
      </c>
      <c r="E17" s="13">
        <f t="shared" si="0"/>
        <v>39912</v>
      </c>
      <c r="F17" s="13">
        <v>9506</v>
      </c>
      <c r="G17" s="13">
        <v>1920</v>
      </c>
      <c r="H17" s="13">
        <f t="shared" si="1"/>
        <v>11426</v>
      </c>
      <c r="I17" s="13">
        <f t="shared" si="2"/>
        <v>29084</v>
      </c>
      <c r="J17" s="13">
        <f t="shared" si="2"/>
        <v>22254</v>
      </c>
      <c r="K17" s="14">
        <f t="shared" si="3"/>
        <v>51338</v>
      </c>
    </row>
    <row r="18" spans="2:11" x14ac:dyDescent="0.25">
      <c r="B18" s="12" t="s">
        <v>46</v>
      </c>
      <c r="C18" s="13">
        <v>548443</v>
      </c>
      <c r="D18" s="13">
        <v>538467</v>
      </c>
      <c r="E18" s="13">
        <f t="shared" si="0"/>
        <v>1086910</v>
      </c>
      <c r="F18" s="13">
        <v>984848</v>
      </c>
      <c r="G18" s="13">
        <v>356166</v>
      </c>
      <c r="H18" s="13">
        <f t="shared" si="1"/>
        <v>1341014</v>
      </c>
      <c r="I18" s="13">
        <f t="shared" si="2"/>
        <v>1533291</v>
      </c>
      <c r="J18" s="13">
        <f t="shared" si="2"/>
        <v>894633</v>
      </c>
      <c r="K18" s="14">
        <f t="shared" si="3"/>
        <v>2427924</v>
      </c>
    </row>
    <row r="19" spans="2:11" x14ac:dyDescent="0.25">
      <c r="B19" s="12" t="s">
        <v>47</v>
      </c>
      <c r="C19" s="13">
        <v>11432</v>
      </c>
      <c r="D19" s="13">
        <v>12383</v>
      </c>
      <c r="E19" s="13">
        <f t="shared" si="0"/>
        <v>23815</v>
      </c>
      <c r="F19" s="13">
        <v>4174</v>
      </c>
      <c r="G19" s="13">
        <v>776</v>
      </c>
      <c r="H19" s="13">
        <f t="shared" si="1"/>
        <v>4950</v>
      </c>
      <c r="I19" s="13">
        <f t="shared" si="2"/>
        <v>15606</v>
      </c>
      <c r="J19" s="13">
        <f t="shared" si="2"/>
        <v>13159</v>
      </c>
      <c r="K19" s="14">
        <f t="shared" si="3"/>
        <v>28765</v>
      </c>
    </row>
    <row r="20" spans="2:11" x14ac:dyDescent="0.25">
      <c r="B20" s="12" t="s">
        <v>48</v>
      </c>
      <c r="C20" s="13">
        <v>32242</v>
      </c>
      <c r="D20" s="13">
        <v>31841</v>
      </c>
      <c r="E20" s="13">
        <f t="shared" si="0"/>
        <v>64083</v>
      </c>
      <c r="F20" s="13">
        <v>41483</v>
      </c>
      <c r="G20" s="13">
        <v>6817</v>
      </c>
      <c r="H20" s="13">
        <f t="shared" si="1"/>
        <v>48300</v>
      </c>
      <c r="I20" s="13">
        <f t="shared" si="2"/>
        <v>73725</v>
      </c>
      <c r="J20" s="13">
        <f t="shared" si="2"/>
        <v>38658</v>
      </c>
      <c r="K20" s="14">
        <f t="shared" si="3"/>
        <v>112383</v>
      </c>
    </row>
    <row r="21" spans="2:11" x14ac:dyDescent="0.25">
      <c r="B21" s="12" t="s">
        <v>49</v>
      </c>
      <c r="C21" s="13">
        <v>19698</v>
      </c>
      <c r="D21" s="13">
        <v>20212</v>
      </c>
      <c r="E21" s="13">
        <f t="shared" si="0"/>
        <v>39910</v>
      </c>
      <c r="F21" s="13">
        <v>8565</v>
      </c>
      <c r="G21" s="13">
        <v>1379</v>
      </c>
      <c r="H21" s="13">
        <f t="shared" si="1"/>
        <v>9944</v>
      </c>
      <c r="I21" s="13">
        <f t="shared" si="2"/>
        <v>28263</v>
      </c>
      <c r="J21" s="13">
        <f t="shared" si="2"/>
        <v>21591</v>
      </c>
      <c r="K21" s="14">
        <f t="shared" si="3"/>
        <v>49854</v>
      </c>
    </row>
    <row r="22" spans="2:11" x14ac:dyDescent="0.25">
      <c r="B22" s="12" t="s">
        <v>50</v>
      </c>
      <c r="C22" s="13">
        <v>16493</v>
      </c>
      <c r="D22" s="13">
        <v>17579</v>
      </c>
      <c r="E22" s="13">
        <f t="shared" si="0"/>
        <v>34072</v>
      </c>
      <c r="F22" s="13">
        <v>6398</v>
      </c>
      <c r="G22" s="13">
        <v>1299</v>
      </c>
      <c r="H22" s="13">
        <f t="shared" si="1"/>
        <v>7697</v>
      </c>
      <c r="I22" s="13">
        <f t="shared" si="2"/>
        <v>22891</v>
      </c>
      <c r="J22" s="13">
        <f t="shared" si="2"/>
        <v>18878</v>
      </c>
      <c r="K22" s="14">
        <f t="shared" si="3"/>
        <v>41769</v>
      </c>
    </row>
    <row r="23" spans="2:11" ht="15.75" thickBot="1" x14ac:dyDescent="0.3">
      <c r="B23" s="15" t="s">
        <v>7</v>
      </c>
      <c r="C23" s="16">
        <f t="shared" ref="C23:K23" si="4">SUM(C6:C22)</f>
        <v>2073878</v>
      </c>
      <c r="D23" s="16">
        <f t="shared" si="4"/>
        <v>2079845</v>
      </c>
      <c r="E23" s="16">
        <f t="shared" si="4"/>
        <v>4153723</v>
      </c>
      <c r="F23" s="16">
        <f t="shared" si="4"/>
        <v>2805048</v>
      </c>
      <c r="G23" s="16">
        <f t="shared" si="4"/>
        <v>1062692</v>
      </c>
      <c r="H23" s="16">
        <f t="shared" si="4"/>
        <v>3867740</v>
      </c>
      <c r="I23" s="16">
        <f t="shared" si="4"/>
        <v>4878926</v>
      </c>
      <c r="J23" s="16">
        <f t="shared" si="4"/>
        <v>3142537</v>
      </c>
      <c r="K23" s="17">
        <f t="shared" si="4"/>
        <v>8021463</v>
      </c>
    </row>
  </sheetData>
  <mergeCells count="6">
    <mergeCell ref="F3:G3"/>
    <mergeCell ref="J3:K3"/>
    <mergeCell ref="B4:B5"/>
    <mergeCell ref="C4:E4"/>
    <mergeCell ref="F4:H4"/>
    <mergeCell ref="I4:K4"/>
  </mergeCells>
  <conditionalFormatting sqref="B3:F3 H3:K3 B4:K5 B6:B22">
    <cfRule type="cellIs" dxfId="26" priority="3" stopIfTrue="1" operator="lessThan">
      <formula>0</formula>
    </cfRule>
  </conditionalFormatting>
  <conditionalFormatting sqref="B23">
    <cfRule type="cellIs" dxfId="25" priority="2" stopIfTrue="1" operator="lessThan">
      <formula>0</formula>
    </cfRule>
  </conditionalFormatting>
  <conditionalFormatting sqref="C6:K23">
    <cfRule type="cellIs" dxfId="24" priority="1" stopIfTrue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79CB8-54D4-46D6-9479-2BE47CBA0B96}">
  <dimension ref="B3:K15"/>
  <sheetViews>
    <sheetView rightToLeft="1" workbookViewId="0"/>
  </sheetViews>
  <sheetFormatPr defaultRowHeight="15" x14ac:dyDescent="0.25"/>
  <cols>
    <col min="2" max="2" width="18.42578125" bestFit="1" customWidth="1"/>
    <col min="3" max="11" width="12.7109375" customWidth="1"/>
  </cols>
  <sheetData>
    <row r="3" spans="2:11" ht="18.75" thickBot="1" x14ac:dyDescent="0.3">
      <c r="B3" s="1"/>
      <c r="C3" s="1"/>
      <c r="D3" s="1"/>
      <c r="E3" s="1"/>
      <c r="F3" s="2" t="s">
        <v>0</v>
      </c>
      <c r="G3" s="2"/>
      <c r="H3" s="1"/>
      <c r="I3" s="1"/>
      <c r="J3" s="3" t="s">
        <v>60</v>
      </c>
      <c r="K3" s="3"/>
    </row>
    <row r="4" spans="2:11" x14ac:dyDescent="0.25">
      <c r="B4" s="4" t="s">
        <v>8</v>
      </c>
      <c r="C4" s="5" t="s">
        <v>1</v>
      </c>
      <c r="D4" s="6"/>
      <c r="E4" s="7"/>
      <c r="F4" s="5" t="s">
        <v>2</v>
      </c>
      <c r="G4" s="6"/>
      <c r="H4" s="7"/>
      <c r="I4" s="5" t="s">
        <v>3</v>
      </c>
      <c r="J4" s="6"/>
      <c r="K4" s="8"/>
    </row>
    <row r="5" spans="2:11" x14ac:dyDescent="0.25">
      <c r="B5" s="9"/>
      <c r="C5" s="10" t="s">
        <v>4</v>
      </c>
      <c r="D5" s="10" t="s">
        <v>5</v>
      </c>
      <c r="E5" s="10" t="s">
        <v>6</v>
      </c>
      <c r="F5" s="10" t="s">
        <v>4</v>
      </c>
      <c r="G5" s="10" t="s">
        <v>5</v>
      </c>
      <c r="H5" s="10" t="s">
        <v>6</v>
      </c>
      <c r="I5" s="10" t="s">
        <v>4</v>
      </c>
      <c r="J5" s="10" t="s">
        <v>5</v>
      </c>
      <c r="K5" s="11" t="s">
        <v>6</v>
      </c>
    </row>
    <row r="6" spans="2:11" x14ac:dyDescent="0.25">
      <c r="B6" s="12" t="s">
        <v>51</v>
      </c>
      <c r="C6" s="13">
        <v>18802</v>
      </c>
      <c r="D6" s="13">
        <v>19602</v>
      </c>
      <c r="E6" s="13">
        <f>SUM(C6:D6)</f>
        <v>38404</v>
      </c>
      <c r="F6" s="13">
        <v>4053</v>
      </c>
      <c r="G6" s="13">
        <v>799</v>
      </c>
      <c r="H6" s="13">
        <f>SUM(F6:G6)</f>
        <v>4852</v>
      </c>
      <c r="I6" s="13">
        <f>C6+F6</f>
        <v>22855</v>
      </c>
      <c r="J6" s="13">
        <f>D6+G6</f>
        <v>20401</v>
      </c>
      <c r="K6" s="14">
        <f>SUM(I6:J6)</f>
        <v>43256</v>
      </c>
    </row>
    <row r="7" spans="2:11" x14ac:dyDescent="0.25">
      <c r="B7" s="12" t="s">
        <v>52</v>
      </c>
      <c r="C7" s="13">
        <v>9796</v>
      </c>
      <c r="D7" s="13">
        <v>10378</v>
      </c>
      <c r="E7" s="13">
        <f t="shared" ref="E7:E14" si="0">SUM(C7:D7)</f>
        <v>20174</v>
      </c>
      <c r="F7" s="13">
        <v>1942</v>
      </c>
      <c r="G7" s="13">
        <v>329</v>
      </c>
      <c r="H7" s="13">
        <f t="shared" ref="H7:H14" si="1">SUM(F7:G7)</f>
        <v>2271</v>
      </c>
      <c r="I7" s="13">
        <f t="shared" ref="I7:J14" si="2">C7+F7</f>
        <v>11738</v>
      </c>
      <c r="J7" s="13">
        <f t="shared" si="2"/>
        <v>10707</v>
      </c>
      <c r="K7" s="14">
        <f t="shared" ref="K7:K14" si="3">SUM(I7:J7)</f>
        <v>22445</v>
      </c>
    </row>
    <row r="8" spans="2:11" x14ac:dyDescent="0.25">
      <c r="B8" s="12" t="s">
        <v>53</v>
      </c>
      <c r="C8" s="13">
        <v>437468</v>
      </c>
      <c r="D8" s="13">
        <v>441713</v>
      </c>
      <c r="E8" s="13">
        <f t="shared" si="0"/>
        <v>879181</v>
      </c>
      <c r="F8" s="13">
        <v>450715</v>
      </c>
      <c r="G8" s="13">
        <v>147151</v>
      </c>
      <c r="H8" s="13">
        <f t="shared" si="1"/>
        <v>597866</v>
      </c>
      <c r="I8" s="13">
        <f t="shared" si="2"/>
        <v>888183</v>
      </c>
      <c r="J8" s="13">
        <f t="shared" si="2"/>
        <v>588864</v>
      </c>
      <c r="K8" s="14">
        <f t="shared" si="3"/>
        <v>1477047</v>
      </c>
    </row>
    <row r="9" spans="2:11" x14ac:dyDescent="0.25">
      <c r="B9" s="12" t="s">
        <v>54</v>
      </c>
      <c r="C9" s="13">
        <v>19936</v>
      </c>
      <c r="D9" s="13">
        <v>21063</v>
      </c>
      <c r="E9" s="13">
        <f t="shared" si="0"/>
        <v>40999</v>
      </c>
      <c r="F9" s="13">
        <v>6487</v>
      </c>
      <c r="G9" s="13">
        <v>1104</v>
      </c>
      <c r="H9" s="13">
        <f t="shared" si="1"/>
        <v>7591</v>
      </c>
      <c r="I9" s="13">
        <f t="shared" si="2"/>
        <v>26423</v>
      </c>
      <c r="J9" s="13">
        <f t="shared" si="2"/>
        <v>22167</v>
      </c>
      <c r="K9" s="14">
        <f t="shared" si="3"/>
        <v>48590</v>
      </c>
    </row>
    <row r="10" spans="2:11" x14ac:dyDescent="0.25">
      <c r="B10" s="12" t="s">
        <v>55</v>
      </c>
      <c r="C10" s="13">
        <v>22394</v>
      </c>
      <c r="D10" s="13">
        <v>23370</v>
      </c>
      <c r="E10" s="13">
        <f t="shared" si="0"/>
        <v>45764</v>
      </c>
      <c r="F10" s="13">
        <v>11798</v>
      </c>
      <c r="G10" s="13">
        <v>2541</v>
      </c>
      <c r="H10" s="13">
        <f t="shared" si="1"/>
        <v>14339</v>
      </c>
      <c r="I10" s="13">
        <f t="shared" si="2"/>
        <v>34192</v>
      </c>
      <c r="J10" s="13">
        <f t="shared" si="2"/>
        <v>25911</v>
      </c>
      <c r="K10" s="14">
        <f t="shared" si="3"/>
        <v>60103</v>
      </c>
    </row>
    <row r="11" spans="2:11" x14ac:dyDescent="0.25">
      <c r="B11" s="12" t="s">
        <v>56</v>
      </c>
      <c r="C11" s="13">
        <v>23759</v>
      </c>
      <c r="D11" s="13">
        <v>23901</v>
      </c>
      <c r="E11" s="13">
        <f t="shared" si="0"/>
        <v>47660</v>
      </c>
      <c r="F11" s="13">
        <v>9139</v>
      </c>
      <c r="G11" s="13">
        <v>1460</v>
      </c>
      <c r="H11" s="13">
        <f t="shared" si="1"/>
        <v>10599</v>
      </c>
      <c r="I11" s="13">
        <f t="shared" si="2"/>
        <v>32898</v>
      </c>
      <c r="J11" s="13">
        <f t="shared" si="2"/>
        <v>25361</v>
      </c>
      <c r="K11" s="14">
        <f t="shared" si="3"/>
        <v>58259</v>
      </c>
    </row>
    <row r="12" spans="2:11" x14ac:dyDescent="0.25">
      <c r="B12" s="12" t="s">
        <v>57</v>
      </c>
      <c r="C12" s="13">
        <v>19118</v>
      </c>
      <c r="D12" s="13">
        <v>20120</v>
      </c>
      <c r="E12" s="13">
        <f t="shared" si="0"/>
        <v>39238</v>
      </c>
      <c r="F12" s="13">
        <v>5432</v>
      </c>
      <c r="G12" s="13">
        <v>862</v>
      </c>
      <c r="H12" s="13">
        <f t="shared" si="1"/>
        <v>6294</v>
      </c>
      <c r="I12" s="13">
        <f t="shared" si="2"/>
        <v>24550</v>
      </c>
      <c r="J12" s="13">
        <f t="shared" si="2"/>
        <v>20982</v>
      </c>
      <c r="K12" s="14">
        <f t="shared" si="3"/>
        <v>45532</v>
      </c>
    </row>
    <row r="13" spans="2:11" x14ac:dyDescent="0.25">
      <c r="B13" s="12" t="s">
        <v>58</v>
      </c>
      <c r="C13" s="13">
        <v>10228</v>
      </c>
      <c r="D13" s="13">
        <v>10672</v>
      </c>
      <c r="E13" s="13">
        <f t="shared" si="0"/>
        <v>20900</v>
      </c>
      <c r="F13" s="13">
        <v>1851</v>
      </c>
      <c r="G13" s="13">
        <v>369</v>
      </c>
      <c r="H13" s="13">
        <f t="shared" si="1"/>
        <v>2220</v>
      </c>
      <c r="I13" s="13">
        <f t="shared" si="2"/>
        <v>12079</v>
      </c>
      <c r="J13" s="13">
        <f t="shared" si="2"/>
        <v>11041</v>
      </c>
      <c r="K13" s="14">
        <f t="shared" si="3"/>
        <v>23120</v>
      </c>
    </row>
    <row r="14" spans="2:11" x14ac:dyDescent="0.25">
      <c r="B14" s="12" t="s">
        <v>59</v>
      </c>
      <c r="C14" s="13">
        <v>111248</v>
      </c>
      <c r="D14" s="13">
        <v>108578</v>
      </c>
      <c r="E14" s="13">
        <f t="shared" si="0"/>
        <v>219826</v>
      </c>
      <c r="F14" s="13">
        <v>113951</v>
      </c>
      <c r="G14" s="13">
        <v>25854</v>
      </c>
      <c r="H14" s="13">
        <f t="shared" si="1"/>
        <v>139805</v>
      </c>
      <c r="I14" s="13">
        <f t="shared" si="2"/>
        <v>225199</v>
      </c>
      <c r="J14" s="13">
        <f t="shared" si="2"/>
        <v>134432</v>
      </c>
      <c r="K14" s="14">
        <f t="shared" si="3"/>
        <v>359631</v>
      </c>
    </row>
    <row r="15" spans="2:11" ht="15.75" thickBot="1" x14ac:dyDescent="0.3">
      <c r="B15" s="15" t="s">
        <v>7</v>
      </c>
      <c r="C15" s="16">
        <f>SUM(C6:C14)</f>
        <v>672749</v>
      </c>
      <c r="D15" s="16">
        <f>SUM(D6:D14)</f>
        <v>679397</v>
      </c>
      <c r="E15" s="16">
        <f>SUM(E6:E14)</f>
        <v>1352146</v>
      </c>
      <c r="F15" s="16">
        <f>SUM(F6:F14)</f>
        <v>605368</v>
      </c>
      <c r="G15" s="16">
        <f>SUM(G6:G14)</f>
        <v>180469</v>
      </c>
      <c r="H15" s="16">
        <f>SUM(H6:H14)</f>
        <v>785837</v>
      </c>
      <c r="I15" s="16">
        <f>SUM(I6:I14)</f>
        <v>1278117</v>
      </c>
      <c r="J15" s="16">
        <f>SUM(J6:J14)</f>
        <v>859866</v>
      </c>
      <c r="K15" s="17">
        <f>SUM(K6:K14)</f>
        <v>2137983</v>
      </c>
    </row>
  </sheetData>
  <mergeCells count="6">
    <mergeCell ref="F3:G3"/>
    <mergeCell ref="J3:K3"/>
    <mergeCell ref="B4:B5"/>
    <mergeCell ref="C4:E4"/>
    <mergeCell ref="F4:H4"/>
    <mergeCell ref="I4:K4"/>
  </mergeCells>
  <conditionalFormatting sqref="B3:F3 H3:K3 B4:K5 B6:B14 C6:K15">
    <cfRule type="cellIs" dxfId="23" priority="3" stopIfTrue="1" operator="lessThan">
      <formula>0</formula>
    </cfRule>
  </conditionalFormatting>
  <conditionalFormatting sqref="B15">
    <cfRule type="cellIs" dxfId="22" priority="2" stopIfTrue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0DBB0-AE6F-4B00-937D-4F4330AF728E}">
  <dimension ref="B3:K19"/>
  <sheetViews>
    <sheetView rightToLeft="1" workbookViewId="0"/>
  </sheetViews>
  <sheetFormatPr defaultRowHeight="15" x14ac:dyDescent="0.25"/>
  <cols>
    <col min="2" max="11" width="12.7109375" customWidth="1"/>
  </cols>
  <sheetData>
    <row r="3" spans="2:11" ht="18.75" thickBot="1" x14ac:dyDescent="0.3">
      <c r="B3" s="1"/>
      <c r="C3" s="1"/>
      <c r="D3" s="1"/>
      <c r="E3" s="1"/>
      <c r="F3" s="2" t="s">
        <v>0</v>
      </c>
      <c r="G3" s="2"/>
      <c r="H3" s="1"/>
      <c r="I3" s="1"/>
      <c r="J3" s="3" t="s">
        <v>74</v>
      </c>
      <c r="K3" s="3"/>
    </row>
    <row r="4" spans="2:11" x14ac:dyDescent="0.25">
      <c r="B4" s="4" t="s">
        <v>8</v>
      </c>
      <c r="C4" s="5" t="s">
        <v>1</v>
      </c>
      <c r="D4" s="6"/>
      <c r="E4" s="7"/>
      <c r="F4" s="5" t="s">
        <v>2</v>
      </c>
      <c r="G4" s="6"/>
      <c r="H4" s="7"/>
      <c r="I4" s="5" t="s">
        <v>3</v>
      </c>
      <c r="J4" s="6"/>
      <c r="K4" s="8"/>
    </row>
    <row r="5" spans="2:11" x14ac:dyDescent="0.25">
      <c r="B5" s="9"/>
      <c r="C5" s="10" t="s">
        <v>4</v>
      </c>
      <c r="D5" s="10" t="s">
        <v>5</v>
      </c>
      <c r="E5" s="10" t="s">
        <v>6</v>
      </c>
      <c r="F5" s="10" t="s">
        <v>4</v>
      </c>
      <c r="G5" s="10" t="s">
        <v>5</v>
      </c>
      <c r="H5" s="10" t="s">
        <v>6</v>
      </c>
      <c r="I5" s="10" t="s">
        <v>4</v>
      </c>
      <c r="J5" s="10" t="s">
        <v>5</v>
      </c>
      <c r="K5" s="11" t="s">
        <v>6</v>
      </c>
    </row>
    <row r="6" spans="2:11" x14ac:dyDescent="0.25">
      <c r="B6" s="12" t="s">
        <v>61</v>
      </c>
      <c r="C6" s="13">
        <v>13448</v>
      </c>
      <c r="D6" s="13">
        <v>13758</v>
      </c>
      <c r="E6" s="13">
        <f>SUM(C6:D6)</f>
        <v>27206</v>
      </c>
      <c r="F6" s="13">
        <v>7048</v>
      </c>
      <c r="G6" s="13">
        <v>1279</v>
      </c>
      <c r="H6" s="13">
        <f>SUM(F6:G6)</f>
        <v>8327</v>
      </c>
      <c r="I6" s="13">
        <f>C6+F6</f>
        <v>20496</v>
      </c>
      <c r="J6" s="13">
        <f>D6+G6</f>
        <v>15037</v>
      </c>
      <c r="K6" s="14">
        <f>SUM(I6:J6)</f>
        <v>35533</v>
      </c>
    </row>
    <row r="7" spans="2:11" x14ac:dyDescent="0.25">
      <c r="B7" s="12" t="s">
        <v>62</v>
      </c>
      <c r="C7" s="13">
        <v>20725</v>
      </c>
      <c r="D7" s="13">
        <v>21650</v>
      </c>
      <c r="E7" s="13">
        <f t="shared" ref="E7:E18" si="0">SUM(C7:D7)</f>
        <v>42375</v>
      </c>
      <c r="F7" s="13">
        <v>9244</v>
      </c>
      <c r="G7" s="13">
        <v>2160</v>
      </c>
      <c r="H7" s="13">
        <f t="shared" ref="H7:H18" si="1">SUM(F7:G7)</f>
        <v>11404</v>
      </c>
      <c r="I7" s="13">
        <f t="shared" ref="I7:J18" si="2">C7+F7</f>
        <v>29969</v>
      </c>
      <c r="J7" s="13">
        <f t="shared" si="2"/>
        <v>23810</v>
      </c>
      <c r="K7" s="14">
        <f t="shared" ref="K7:K18" si="3">SUM(I7:J7)</f>
        <v>53779</v>
      </c>
    </row>
    <row r="8" spans="2:11" x14ac:dyDescent="0.25">
      <c r="B8" s="12" t="s">
        <v>63</v>
      </c>
      <c r="C8" s="13">
        <v>21954</v>
      </c>
      <c r="D8" s="13">
        <v>22319</v>
      </c>
      <c r="E8" s="13">
        <f t="shared" si="0"/>
        <v>44273</v>
      </c>
      <c r="F8" s="13">
        <v>15080</v>
      </c>
      <c r="G8" s="13">
        <v>4198</v>
      </c>
      <c r="H8" s="13">
        <f t="shared" si="1"/>
        <v>19278</v>
      </c>
      <c r="I8" s="13">
        <f t="shared" si="2"/>
        <v>37034</v>
      </c>
      <c r="J8" s="13">
        <f t="shared" si="2"/>
        <v>26517</v>
      </c>
      <c r="K8" s="14">
        <f t="shared" si="3"/>
        <v>63551</v>
      </c>
    </row>
    <row r="9" spans="2:11" x14ac:dyDescent="0.25">
      <c r="B9" s="12" t="s">
        <v>64</v>
      </c>
      <c r="C9" s="13">
        <v>15997</v>
      </c>
      <c r="D9" s="13">
        <v>16461</v>
      </c>
      <c r="E9" s="13">
        <f t="shared" si="0"/>
        <v>32458</v>
      </c>
      <c r="F9" s="13">
        <v>8799</v>
      </c>
      <c r="G9" s="13">
        <v>2021</v>
      </c>
      <c r="H9" s="13">
        <f t="shared" si="1"/>
        <v>10820</v>
      </c>
      <c r="I9" s="13">
        <f t="shared" si="2"/>
        <v>24796</v>
      </c>
      <c r="J9" s="13">
        <f t="shared" si="2"/>
        <v>18482</v>
      </c>
      <c r="K9" s="14">
        <f t="shared" si="3"/>
        <v>43278</v>
      </c>
    </row>
    <row r="10" spans="2:11" x14ac:dyDescent="0.25">
      <c r="B10" s="12" t="s">
        <v>65</v>
      </c>
      <c r="C10" s="13">
        <v>20152</v>
      </c>
      <c r="D10" s="13">
        <v>20722</v>
      </c>
      <c r="E10" s="13">
        <f t="shared" si="0"/>
        <v>40874</v>
      </c>
      <c r="F10" s="13">
        <v>5122</v>
      </c>
      <c r="G10" s="13">
        <v>562</v>
      </c>
      <c r="H10" s="13">
        <f t="shared" si="1"/>
        <v>5684</v>
      </c>
      <c r="I10" s="13">
        <f t="shared" si="2"/>
        <v>25274</v>
      </c>
      <c r="J10" s="13">
        <f t="shared" si="2"/>
        <v>21284</v>
      </c>
      <c r="K10" s="14">
        <f t="shared" si="3"/>
        <v>46558</v>
      </c>
    </row>
    <row r="11" spans="2:11" x14ac:dyDescent="0.25">
      <c r="B11" s="12" t="s">
        <v>66</v>
      </c>
      <c r="C11" s="13">
        <v>42172</v>
      </c>
      <c r="D11" s="13">
        <v>43746</v>
      </c>
      <c r="E11" s="13">
        <f t="shared" si="0"/>
        <v>85918</v>
      </c>
      <c r="F11" s="13">
        <v>27565</v>
      </c>
      <c r="G11" s="13">
        <v>7876</v>
      </c>
      <c r="H11" s="13">
        <f t="shared" si="1"/>
        <v>35441</v>
      </c>
      <c r="I11" s="13">
        <f t="shared" si="2"/>
        <v>69737</v>
      </c>
      <c r="J11" s="13">
        <f t="shared" si="2"/>
        <v>51622</v>
      </c>
      <c r="K11" s="14">
        <f t="shared" si="3"/>
        <v>121359</v>
      </c>
    </row>
    <row r="12" spans="2:11" x14ac:dyDescent="0.25">
      <c r="B12" s="12" t="s">
        <v>67</v>
      </c>
      <c r="C12" s="13">
        <v>3108</v>
      </c>
      <c r="D12" s="13">
        <v>3071</v>
      </c>
      <c r="E12" s="13">
        <f t="shared" si="0"/>
        <v>6179</v>
      </c>
      <c r="F12" s="13">
        <v>1466</v>
      </c>
      <c r="G12" s="13">
        <v>173</v>
      </c>
      <c r="H12" s="13">
        <f t="shared" si="1"/>
        <v>1639</v>
      </c>
      <c r="I12" s="13">
        <f t="shared" si="2"/>
        <v>4574</v>
      </c>
      <c r="J12" s="13">
        <f t="shared" si="2"/>
        <v>3244</v>
      </c>
      <c r="K12" s="14">
        <f t="shared" si="3"/>
        <v>7818</v>
      </c>
    </row>
    <row r="13" spans="2:11" x14ac:dyDescent="0.25">
      <c r="B13" s="12" t="s">
        <v>68</v>
      </c>
      <c r="C13" s="13">
        <v>225178</v>
      </c>
      <c r="D13" s="13">
        <v>222073</v>
      </c>
      <c r="E13" s="13">
        <f t="shared" si="0"/>
        <v>447251</v>
      </c>
      <c r="F13" s="13">
        <v>186823</v>
      </c>
      <c r="G13" s="13">
        <v>43573</v>
      </c>
      <c r="H13" s="13">
        <f t="shared" si="1"/>
        <v>230396</v>
      </c>
      <c r="I13" s="13">
        <f t="shared" si="2"/>
        <v>412001</v>
      </c>
      <c r="J13" s="13">
        <f t="shared" si="2"/>
        <v>265646</v>
      </c>
      <c r="K13" s="14">
        <f t="shared" si="3"/>
        <v>677647</v>
      </c>
    </row>
    <row r="14" spans="2:11" x14ac:dyDescent="0.25">
      <c r="B14" s="12" t="s">
        <v>69</v>
      </c>
      <c r="C14" s="13">
        <v>7852</v>
      </c>
      <c r="D14" s="13">
        <v>8533</v>
      </c>
      <c r="E14" s="13">
        <f t="shared" si="0"/>
        <v>16385</v>
      </c>
      <c r="F14" s="13">
        <v>3782</v>
      </c>
      <c r="G14" s="13">
        <v>659</v>
      </c>
      <c r="H14" s="13">
        <f t="shared" si="1"/>
        <v>4441</v>
      </c>
      <c r="I14" s="13">
        <f t="shared" si="2"/>
        <v>11634</v>
      </c>
      <c r="J14" s="13">
        <f t="shared" si="2"/>
        <v>9192</v>
      </c>
      <c r="K14" s="14">
        <f t="shared" si="3"/>
        <v>20826</v>
      </c>
    </row>
    <row r="15" spans="2:11" x14ac:dyDescent="0.25">
      <c r="B15" s="12" t="s">
        <v>70</v>
      </c>
      <c r="C15" s="13">
        <v>11889</v>
      </c>
      <c r="D15" s="13">
        <v>12516</v>
      </c>
      <c r="E15" s="13">
        <f t="shared" si="0"/>
        <v>24405</v>
      </c>
      <c r="F15" s="13">
        <v>5582</v>
      </c>
      <c r="G15" s="13">
        <v>1216</v>
      </c>
      <c r="H15" s="13">
        <f t="shared" si="1"/>
        <v>6798</v>
      </c>
      <c r="I15" s="13">
        <f t="shared" si="2"/>
        <v>17471</v>
      </c>
      <c r="J15" s="13">
        <f t="shared" si="2"/>
        <v>13732</v>
      </c>
      <c r="K15" s="14">
        <f t="shared" si="3"/>
        <v>31203</v>
      </c>
    </row>
    <row r="16" spans="2:11" x14ac:dyDescent="0.25">
      <c r="B16" s="12" t="s">
        <v>71</v>
      </c>
      <c r="C16" s="13">
        <v>60829</v>
      </c>
      <c r="D16" s="13">
        <v>62293</v>
      </c>
      <c r="E16" s="13">
        <f t="shared" si="0"/>
        <v>123122</v>
      </c>
      <c r="F16" s="13">
        <v>48675</v>
      </c>
      <c r="G16" s="13">
        <v>12847</v>
      </c>
      <c r="H16" s="13">
        <f t="shared" si="1"/>
        <v>61522</v>
      </c>
      <c r="I16" s="13">
        <f t="shared" si="2"/>
        <v>109504</v>
      </c>
      <c r="J16" s="13">
        <f t="shared" si="2"/>
        <v>75140</v>
      </c>
      <c r="K16" s="14">
        <f t="shared" si="3"/>
        <v>184644</v>
      </c>
    </row>
    <row r="17" spans="2:11" x14ac:dyDescent="0.25">
      <c r="B17" s="12" t="s">
        <v>72</v>
      </c>
      <c r="C17" s="13">
        <v>8133</v>
      </c>
      <c r="D17" s="13">
        <v>8656</v>
      </c>
      <c r="E17" s="13">
        <f t="shared" si="0"/>
        <v>16789</v>
      </c>
      <c r="F17" s="13">
        <v>3435</v>
      </c>
      <c r="G17" s="13">
        <v>581</v>
      </c>
      <c r="H17" s="13">
        <f t="shared" si="1"/>
        <v>4016</v>
      </c>
      <c r="I17" s="13">
        <f t="shared" si="2"/>
        <v>11568</v>
      </c>
      <c r="J17" s="13">
        <f t="shared" si="2"/>
        <v>9237</v>
      </c>
      <c r="K17" s="14">
        <f t="shared" si="3"/>
        <v>20805</v>
      </c>
    </row>
    <row r="18" spans="2:11" x14ac:dyDescent="0.25">
      <c r="B18" s="12" t="s">
        <v>73</v>
      </c>
      <c r="C18" s="13">
        <v>9595</v>
      </c>
      <c r="D18" s="13">
        <v>9660</v>
      </c>
      <c r="E18" s="13">
        <f t="shared" si="0"/>
        <v>19255</v>
      </c>
      <c r="F18" s="13">
        <v>8574</v>
      </c>
      <c r="G18" s="13">
        <v>1349</v>
      </c>
      <c r="H18" s="13">
        <f t="shared" si="1"/>
        <v>9923</v>
      </c>
      <c r="I18" s="13">
        <f t="shared" si="2"/>
        <v>18169</v>
      </c>
      <c r="J18" s="13">
        <f t="shared" si="2"/>
        <v>11009</v>
      </c>
      <c r="K18" s="14">
        <f t="shared" si="3"/>
        <v>29178</v>
      </c>
    </row>
    <row r="19" spans="2:11" ht="15.75" thickBot="1" x14ac:dyDescent="0.3">
      <c r="B19" s="15" t="s">
        <v>7</v>
      </c>
      <c r="C19" s="16">
        <f>SUM(C6:C18)</f>
        <v>461032</v>
      </c>
      <c r="D19" s="16">
        <f>SUM(D6:D18)</f>
        <v>465458</v>
      </c>
      <c r="E19" s="16">
        <f>SUM(E6:E18)</f>
        <v>926490</v>
      </c>
      <c r="F19" s="16">
        <f>SUM(F6:F18)</f>
        <v>331195</v>
      </c>
      <c r="G19" s="16">
        <f>SUM(G6:G18)</f>
        <v>78494</v>
      </c>
      <c r="H19" s="16">
        <f>SUM(H6:H18)</f>
        <v>409689</v>
      </c>
      <c r="I19" s="16">
        <f>SUM(I6:I18)</f>
        <v>792227</v>
      </c>
      <c r="J19" s="16">
        <f>SUM(J6:J18)</f>
        <v>543952</v>
      </c>
      <c r="K19" s="17">
        <f>SUM(K6:K18)</f>
        <v>1336179</v>
      </c>
    </row>
  </sheetData>
  <mergeCells count="6">
    <mergeCell ref="F3:G3"/>
    <mergeCell ref="J3:K3"/>
    <mergeCell ref="B4:B5"/>
    <mergeCell ref="C4:E4"/>
    <mergeCell ref="F4:H4"/>
    <mergeCell ref="I4:K4"/>
  </mergeCells>
  <conditionalFormatting sqref="B3:F3 H3:K3 B4:K5 B6:B18 C6:K19">
    <cfRule type="cellIs" dxfId="21" priority="3" stopIfTrue="1" operator="lessThan">
      <formula>0</formula>
    </cfRule>
  </conditionalFormatting>
  <conditionalFormatting sqref="B19">
    <cfRule type="cellIs" dxfId="20" priority="2" stopIfTrue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CCE72-2785-4BD6-B8B2-F6DC28B0F074}">
  <dimension ref="B3:K18"/>
  <sheetViews>
    <sheetView rightToLeft="1" workbookViewId="0"/>
  </sheetViews>
  <sheetFormatPr defaultRowHeight="15" x14ac:dyDescent="0.25"/>
  <cols>
    <col min="2" max="2" width="13.85546875" bestFit="1" customWidth="1"/>
    <col min="3" max="11" width="12.7109375" customWidth="1"/>
  </cols>
  <sheetData>
    <row r="3" spans="2:11" ht="18.75" thickBot="1" x14ac:dyDescent="0.3">
      <c r="B3" s="1"/>
      <c r="C3" s="1"/>
      <c r="D3" s="1"/>
      <c r="E3" s="1"/>
      <c r="F3" s="2" t="s">
        <v>0</v>
      </c>
      <c r="G3" s="2"/>
      <c r="H3" s="1"/>
      <c r="I3" s="1"/>
      <c r="J3" s="3" t="s">
        <v>87</v>
      </c>
      <c r="K3" s="3"/>
    </row>
    <row r="4" spans="2:11" x14ac:dyDescent="0.25">
      <c r="B4" s="4" t="s">
        <v>8</v>
      </c>
      <c r="C4" s="5" t="s">
        <v>1</v>
      </c>
      <c r="D4" s="6"/>
      <c r="E4" s="7"/>
      <c r="F4" s="5" t="s">
        <v>2</v>
      </c>
      <c r="G4" s="6"/>
      <c r="H4" s="7"/>
      <c r="I4" s="5" t="s">
        <v>3</v>
      </c>
      <c r="J4" s="6"/>
      <c r="K4" s="8"/>
    </row>
    <row r="5" spans="2:11" x14ac:dyDescent="0.25">
      <c r="B5" s="9"/>
      <c r="C5" s="10" t="s">
        <v>4</v>
      </c>
      <c r="D5" s="10" t="s">
        <v>5</v>
      </c>
      <c r="E5" s="10" t="s">
        <v>6</v>
      </c>
      <c r="F5" s="10" t="s">
        <v>4</v>
      </c>
      <c r="G5" s="10" t="s">
        <v>5</v>
      </c>
      <c r="H5" s="10" t="s">
        <v>6</v>
      </c>
      <c r="I5" s="10" t="s">
        <v>4</v>
      </c>
      <c r="J5" s="10" t="s">
        <v>5</v>
      </c>
      <c r="K5" s="11" t="s">
        <v>6</v>
      </c>
    </row>
    <row r="6" spans="2:11" x14ac:dyDescent="0.25">
      <c r="B6" s="12" t="s">
        <v>75</v>
      </c>
      <c r="C6" s="13">
        <v>394412</v>
      </c>
      <c r="D6" s="13">
        <v>367386</v>
      </c>
      <c r="E6" s="13">
        <f>SUM(C6:D6)</f>
        <v>761798</v>
      </c>
      <c r="F6" s="13">
        <v>615026</v>
      </c>
      <c r="G6" s="13">
        <v>155502</v>
      </c>
      <c r="H6" s="13">
        <f>SUM(F6:G6)</f>
        <v>770528</v>
      </c>
      <c r="I6" s="13">
        <f>C6+F6</f>
        <v>1009438</v>
      </c>
      <c r="J6" s="13">
        <f>D6+G6</f>
        <v>522888</v>
      </c>
      <c r="K6" s="14">
        <f>SUM(I6:J6)</f>
        <v>1532326</v>
      </c>
    </row>
    <row r="7" spans="2:11" x14ac:dyDescent="0.25">
      <c r="B7" s="12" t="s">
        <v>76</v>
      </c>
      <c r="C7" s="13">
        <v>422410</v>
      </c>
      <c r="D7" s="13">
        <v>416844</v>
      </c>
      <c r="E7" s="13">
        <f t="shared" ref="E7:E17" si="0">SUM(C7:D7)</f>
        <v>839254</v>
      </c>
      <c r="F7" s="13">
        <v>213114</v>
      </c>
      <c r="G7" s="13">
        <v>51899</v>
      </c>
      <c r="H7" s="13">
        <f t="shared" ref="H7:H17" si="1">SUM(F7:G7)</f>
        <v>265013</v>
      </c>
      <c r="I7" s="13">
        <f t="shared" ref="I7:J17" si="2">C7+F7</f>
        <v>635524</v>
      </c>
      <c r="J7" s="13">
        <f t="shared" si="2"/>
        <v>468743</v>
      </c>
      <c r="K7" s="14">
        <f t="shared" ref="K7:K17" si="3">SUM(I7:J7)</f>
        <v>1104267</v>
      </c>
    </row>
    <row r="8" spans="2:11" x14ac:dyDescent="0.25">
      <c r="B8" s="12" t="s">
        <v>77</v>
      </c>
      <c r="C8" s="13">
        <v>102081</v>
      </c>
      <c r="D8" s="13">
        <v>94077</v>
      </c>
      <c r="E8" s="13">
        <f t="shared" si="0"/>
        <v>196158</v>
      </c>
      <c r="F8" s="13">
        <v>265508</v>
      </c>
      <c r="G8" s="13">
        <v>43496</v>
      </c>
      <c r="H8" s="13">
        <f t="shared" si="1"/>
        <v>309004</v>
      </c>
      <c r="I8" s="13">
        <f t="shared" si="2"/>
        <v>367589</v>
      </c>
      <c r="J8" s="13">
        <f t="shared" si="2"/>
        <v>137573</v>
      </c>
      <c r="K8" s="14">
        <f t="shared" si="3"/>
        <v>505162</v>
      </c>
    </row>
    <row r="9" spans="2:11" x14ac:dyDescent="0.25">
      <c r="B9" s="12" t="s">
        <v>78</v>
      </c>
      <c r="C9" s="13">
        <v>28726</v>
      </c>
      <c r="D9" s="13">
        <v>27098</v>
      </c>
      <c r="E9" s="13">
        <f t="shared" si="0"/>
        <v>55824</v>
      </c>
      <c r="F9" s="13">
        <v>22804</v>
      </c>
      <c r="G9" s="13">
        <v>5688</v>
      </c>
      <c r="H9" s="13">
        <f t="shared" si="1"/>
        <v>28492</v>
      </c>
      <c r="I9" s="13">
        <f t="shared" si="2"/>
        <v>51530</v>
      </c>
      <c r="J9" s="13">
        <f t="shared" si="2"/>
        <v>32786</v>
      </c>
      <c r="K9" s="14">
        <f t="shared" si="3"/>
        <v>84316</v>
      </c>
    </row>
    <row r="10" spans="2:11" x14ac:dyDescent="0.25">
      <c r="B10" s="12" t="s">
        <v>79</v>
      </c>
      <c r="C10" s="13">
        <v>109052</v>
      </c>
      <c r="D10" s="13">
        <v>100680</v>
      </c>
      <c r="E10" s="13">
        <f t="shared" si="0"/>
        <v>209732</v>
      </c>
      <c r="F10" s="13">
        <v>357749</v>
      </c>
      <c r="G10" s="13">
        <v>91069</v>
      </c>
      <c r="H10" s="13">
        <f t="shared" si="1"/>
        <v>448818</v>
      </c>
      <c r="I10" s="13">
        <f t="shared" si="2"/>
        <v>466801</v>
      </c>
      <c r="J10" s="13">
        <f t="shared" si="2"/>
        <v>191749</v>
      </c>
      <c r="K10" s="14">
        <f t="shared" si="3"/>
        <v>658550</v>
      </c>
    </row>
    <row r="11" spans="2:11" x14ac:dyDescent="0.25">
      <c r="B11" s="12" t="s">
        <v>80</v>
      </c>
      <c r="C11" s="13">
        <v>20391</v>
      </c>
      <c r="D11" s="13">
        <v>18467</v>
      </c>
      <c r="E11" s="13">
        <f t="shared" si="0"/>
        <v>38858</v>
      </c>
      <c r="F11" s="13">
        <v>21252</v>
      </c>
      <c r="G11" s="13">
        <v>3705</v>
      </c>
      <c r="H11" s="13">
        <f t="shared" si="1"/>
        <v>24957</v>
      </c>
      <c r="I11" s="13">
        <f t="shared" si="2"/>
        <v>41643</v>
      </c>
      <c r="J11" s="13">
        <f t="shared" si="2"/>
        <v>22172</v>
      </c>
      <c r="K11" s="14">
        <f t="shared" si="3"/>
        <v>63815</v>
      </c>
    </row>
    <row r="12" spans="2:11" x14ac:dyDescent="0.25">
      <c r="B12" s="12" t="s">
        <v>81</v>
      </c>
      <c r="C12" s="13">
        <v>220406</v>
      </c>
      <c r="D12" s="13">
        <v>217863</v>
      </c>
      <c r="E12" s="13">
        <f t="shared" si="0"/>
        <v>438269</v>
      </c>
      <c r="F12" s="13">
        <v>97503</v>
      </c>
      <c r="G12" s="13">
        <v>16670</v>
      </c>
      <c r="H12" s="13">
        <f t="shared" si="1"/>
        <v>114173</v>
      </c>
      <c r="I12" s="13">
        <f t="shared" si="2"/>
        <v>317909</v>
      </c>
      <c r="J12" s="13">
        <f t="shared" si="2"/>
        <v>234533</v>
      </c>
      <c r="K12" s="14">
        <f t="shared" si="3"/>
        <v>552442</v>
      </c>
    </row>
    <row r="13" spans="2:11" x14ac:dyDescent="0.25">
      <c r="B13" s="12" t="s">
        <v>82</v>
      </c>
      <c r="C13" s="13">
        <v>3070</v>
      </c>
      <c r="D13" s="13">
        <v>2669</v>
      </c>
      <c r="E13" s="13">
        <f t="shared" si="0"/>
        <v>5739</v>
      </c>
      <c r="F13" s="13">
        <v>2493</v>
      </c>
      <c r="G13" s="13">
        <v>403</v>
      </c>
      <c r="H13" s="13">
        <f t="shared" si="1"/>
        <v>2896</v>
      </c>
      <c r="I13" s="13">
        <f t="shared" si="2"/>
        <v>5563</v>
      </c>
      <c r="J13" s="13">
        <f t="shared" si="2"/>
        <v>3072</v>
      </c>
      <c r="K13" s="14">
        <f t="shared" si="3"/>
        <v>8635</v>
      </c>
    </row>
    <row r="14" spans="2:11" x14ac:dyDescent="0.25">
      <c r="B14" s="12" t="s">
        <v>83</v>
      </c>
      <c r="C14" s="13">
        <v>17293</v>
      </c>
      <c r="D14" s="13">
        <v>16376</v>
      </c>
      <c r="E14" s="13">
        <f t="shared" si="0"/>
        <v>33669</v>
      </c>
      <c r="F14" s="13">
        <v>27461</v>
      </c>
      <c r="G14" s="13">
        <v>3502</v>
      </c>
      <c r="H14" s="13">
        <f t="shared" si="1"/>
        <v>30963</v>
      </c>
      <c r="I14" s="13">
        <f t="shared" si="2"/>
        <v>44754</v>
      </c>
      <c r="J14" s="13">
        <f t="shared" si="2"/>
        <v>19878</v>
      </c>
      <c r="K14" s="14">
        <f t="shared" si="3"/>
        <v>64632</v>
      </c>
    </row>
    <row r="15" spans="2:11" x14ac:dyDescent="0.25">
      <c r="B15" s="12" t="s">
        <v>84</v>
      </c>
      <c r="C15" s="13">
        <v>167510</v>
      </c>
      <c r="D15" s="13">
        <v>164203</v>
      </c>
      <c r="E15" s="13">
        <f t="shared" si="0"/>
        <v>331713</v>
      </c>
      <c r="F15" s="13">
        <v>102348</v>
      </c>
      <c r="G15" s="13">
        <v>32946</v>
      </c>
      <c r="H15" s="13">
        <f t="shared" si="1"/>
        <v>135294</v>
      </c>
      <c r="I15" s="13">
        <f t="shared" si="2"/>
        <v>269858</v>
      </c>
      <c r="J15" s="13">
        <f t="shared" si="2"/>
        <v>197149</v>
      </c>
      <c r="K15" s="14">
        <f t="shared" si="3"/>
        <v>467007</v>
      </c>
    </row>
    <row r="16" spans="2:11" x14ac:dyDescent="0.25">
      <c r="B16" s="12" t="s">
        <v>85</v>
      </c>
      <c r="C16" s="13">
        <v>7080</v>
      </c>
      <c r="D16" s="13">
        <v>7129</v>
      </c>
      <c r="E16" s="13">
        <f t="shared" si="0"/>
        <v>14209</v>
      </c>
      <c r="F16" s="13">
        <v>6232</v>
      </c>
      <c r="G16" s="13">
        <v>1347</v>
      </c>
      <c r="H16" s="13">
        <f t="shared" si="1"/>
        <v>7579</v>
      </c>
      <c r="I16" s="13">
        <f t="shared" si="2"/>
        <v>13312</v>
      </c>
      <c r="J16" s="13">
        <f t="shared" si="2"/>
        <v>8476</v>
      </c>
      <c r="K16" s="14">
        <f t="shared" si="3"/>
        <v>21788</v>
      </c>
    </row>
    <row r="17" spans="2:11" x14ac:dyDescent="0.25">
      <c r="B17" s="12" t="s">
        <v>86</v>
      </c>
      <c r="C17" s="13">
        <v>12627</v>
      </c>
      <c r="D17" s="13">
        <v>12004</v>
      </c>
      <c r="E17" s="13">
        <f t="shared" si="0"/>
        <v>24631</v>
      </c>
      <c r="F17" s="13">
        <v>33330</v>
      </c>
      <c r="G17" s="13">
        <v>4353</v>
      </c>
      <c r="H17" s="13">
        <f t="shared" si="1"/>
        <v>37683</v>
      </c>
      <c r="I17" s="13">
        <f t="shared" si="2"/>
        <v>45957</v>
      </c>
      <c r="J17" s="13">
        <f t="shared" si="2"/>
        <v>16357</v>
      </c>
      <c r="K17" s="14">
        <f t="shared" si="3"/>
        <v>62314</v>
      </c>
    </row>
    <row r="18" spans="2:11" ht="15.75" thickBot="1" x14ac:dyDescent="0.3">
      <c r="B18" s="15" t="s">
        <v>7</v>
      </c>
      <c r="C18" s="16">
        <f>SUM(C6:C17)</f>
        <v>1505058</v>
      </c>
      <c r="D18" s="16">
        <f>SUM(D6:D17)</f>
        <v>1444796</v>
      </c>
      <c r="E18" s="16">
        <f>SUM(E6:E17)</f>
        <v>2949854</v>
      </c>
      <c r="F18" s="16">
        <f>SUM(F6:F17)</f>
        <v>1764820</v>
      </c>
      <c r="G18" s="16">
        <f>SUM(G6:G17)</f>
        <v>410580</v>
      </c>
      <c r="H18" s="16">
        <f>SUM(H6:H17)</f>
        <v>2175400</v>
      </c>
      <c r="I18" s="16">
        <f>SUM(I6:I17)</f>
        <v>3269878</v>
      </c>
      <c r="J18" s="16">
        <f>SUM(J6:J17)</f>
        <v>1855376</v>
      </c>
      <c r="K18" s="17">
        <f>SUM(K6:K17)</f>
        <v>5125254</v>
      </c>
    </row>
  </sheetData>
  <mergeCells count="6">
    <mergeCell ref="F3:G3"/>
    <mergeCell ref="J3:K3"/>
    <mergeCell ref="B4:B5"/>
    <mergeCell ref="C4:E4"/>
    <mergeCell ref="F4:H4"/>
    <mergeCell ref="I4:K4"/>
  </mergeCells>
  <conditionalFormatting sqref="B3:F3 H3:K3 B4:K5 B6:B17 C6:K18">
    <cfRule type="cellIs" dxfId="19" priority="3" stopIfTrue="1" operator="lessThan">
      <formula>0</formula>
    </cfRule>
  </conditionalFormatting>
  <conditionalFormatting sqref="B18">
    <cfRule type="cellIs" dxfId="18" priority="2" stopIfTrue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A7B73-DEF2-41D1-BA0D-ED9B9E0F75B4}">
  <dimension ref="B3:K24"/>
  <sheetViews>
    <sheetView rightToLeft="1" workbookViewId="0"/>
  </sheetViews>
  <sheetFormatPr defaultRowHeight="15" x14ac:dyDescent="0.25"/>
  <cols>
    <col min="2" max="11" width="12.7109375" customWidth="1"/>
  </cols>
  <sheetData>
    <row r="3" spans="2:11" ht="18.75" thickBot="1" x14ac:dyDescent="0.3">
      <c r="B3" s="1"/>
      <c r="C3" s="1"/>
      <c r="D3" s="1"/>
      <c r="E3" s="1"/>
      <c r="F3" s="2" t="s">
        <v>0</v>
      </c>
      <c r="G3" s="2"/>
      <c r="H3" s="1"/>
      <c r="I3" s="1"/>
      <c r="J3" s="3" t="s">
        <v>106</v>
      </c>
      <c r="K3" s="3"/>
    </row>
    <row r="4" spans="2:11" x14ac:dyDescent="0.25">
      <c r="B4" s="4" t="s">
        <v>8</v>
      </c>
      <c r="C4" s="5" t="s">
        <v>1</v>
      </c>
      <c r="D4" s="6"/>
      <c r="E4" s="7"/>
      <c r="F4" s="5" t="s">
        <v>2</v>
      </c>
      <c r="G4" s="6"/>
      <c r="H4" s="7"/>
      <c r="I4" s="5" t="s">
        <v>3</v>
      </c>
      <c r="J4" s="6"/>
      <c r="K4" s="8"/>
    </row>
    <row r="5" spans="2:11" x14ac:dyDescent="0.25">
      <c r="B5" s="9"/>
      <c r="C5" s="10" t="s">
        <v>4</v>
      </c>
      <c r="D5" s="10" t="s">
        <v>5</v>
      </c>
      <c r="E5" s="10" t="s">
        <v>6</v>
      </c>
      <c r="F5" s="10" t="s">
        <v>4</v>
      </c>
      <c r="G5" s="10" t="s">
        <v>5</v>
      </c>
      <c r="H5" s="10" t="s">
        <v>6</v>
      </c>
      <c r="I5" s="10" t="s">
        <v>4</v>
      </c>
      <c r="J5" s="10" t="s">
        <v>5</v>
      </c>
      <c r="K5" s="11" t="s">
        <v>6</v>
      </c>
    </row>
    <row r="6" spans="2:11" x14ac:dyDescent="0.25">
      <c r="B6" s="12" t="s">
        <v>88</v>
      </c>
      <c r="C6" s="13">
        <v>144100</v>
      </c>
      <c r="D6" s="13">
        <v>142276</v>
      </c>
      <c r="E6" s="13">
        <f>SUM(C6:D6)</f>
        <v>286376</v>
      </c>
      <c r="F6" s="13">
        <v>108924</v>
      </c>
      <c r="G6" s="13">
        <v>26943</v>
      </c>
      <c r="H6" s="13">
        <f>SUM(F6:G6)</f>
        <v>135867</v>
      </c>
      <c r="I6" s="13">
        <f>C6+F6</f>
        <v>253024</v>
      </c>
      <c r="J6" s="13">
        <f>D6+G6</f>
        <v>169219</v>
      </c>
      <c r="K6" s="14">
        <f>SUM(I6:J6)</f>
        <v>422243</v>
      </c>
    </row>
    <row r="7" spans="2:11" x14ac:dyDescent="0.25">
      <c r="B7" s="12" t="s">
        <v>89</v>
      </c>
      <c r="C7" s="13">
        <v>43149</v>
      </c>
      <c r="D7" s="13">
        <v>43131</v>
      </c>
      <c r="E7" s="13">
        <f t="shared" ref="E7:E23" si="0">SUM(C7:D7)</f>
        <v>86280</v>
      </c>
      <c r="F7" s="13">
        <v>17947</v>
      </c>
      <c r="G7" s="13">
        <v>3667</v>
      </c>
      <c r="H7" s="13">
        <f t="shared" ref="H7:H23" si="1">SUM(F7:G7)</f>
        <v>21614</v>
      </c>
      <c r="I7" s="13">
        <f t="shared" ref="I7:J23" si="2">C7+F7</f>
        <v>61096</v>
      </c>
      <c r="J7" s="13">
        <f t="shared" si="2"/>
        <v>46798</v>
      </c>
      <c r="K7" s="14">
        <f t="shared" ref="K7:K23" si="3">SUM(I7:J7)</f>
        <v>107894</v>
      </c>
    </row>
    <row r="8" spans="2:11" x14ac:dyDescent="0.25">
      <c r="B8" s="12" t="s">
        <v>90</v>
      </c>
      <c r="C8" s="13">
        <v>4809</v>
      </c>
      <c r="D8" s="13">
        <v>5086</v>
      </c>
      <c r="E8" s="13">
        <f t="shared" si="0"/>
        <v>9895</v>
      </c>
      <c r="F8" s="13">
        <v>868</v>
      </c>
      <c r="G8" s="13">
        <v>206</v>
      </c>
      <c r="H8" s="13">
        <f t="shared" si="1"/>
        <v>1074</v>
      </c>
      <c r="I8" s="13">
        <f t="shared" si="2"/>
        <v>5677</v>
      </c>
      <c r="J8" s="13">
        <f t="shared" si="2"/>
        <v>5292</v>
      </c>
      <c r="K8" s="14">
        <f t="shared" si="3"/>
        <v>10969</v>
      </c>
    </row>
    <row r="9" spans="2:11" x14ac:dyDescent="0.25">
      <c r="B9" s="12" t="s">
        <v>91</v>
      </c>
      <c r="C9" s="13">
        <v>10271</v>
      </c>
      <c r="D9" s="13">
        <v>10015</v>
      </c>
      <c r="E9" s="13">
        <f t="shared" si="0"/>
        <v>20286</v>
      </c>
      <c r="F9" s="13">
        <v>2020</v>
      </c>
      <c r="G9" s="13">
        <v>277</v>
      </c>
      <c r="H9" s="13">
        <f t="shared" si="1"/>
        <v>2297</v>
      </c>
      <c r="I9" s="13">
        <f t="shared" si="2"/>
        <v>12291</v>
      </c>
      <c r="J9" s="13">
        <f t="shared" si="2"/>
        <v>10292</v>
      </c>
      <c r="K9" s="14">
        <f t="shared" si="3"/>
        <v>22583</v>
      </c>
    </row>
    <row r="10" spans="2:11" x14ac:dyDescent="0.25">
      <c r="B10" s="12" t="s">
        <v>92</v>
      </c>
      <c r="C10" s="13">
        <v>18493</v>
      </c>
      <c r="D10" s="13">
        <v>19523</v>
      </c>
      <c r="E10" s="13">
        <f t="shared" si="0"/>
        <v>38016</v>
      </c>
      <c r="F10" s="13">
        <v>8366</v>
      </c>
      <c r="G10" s="13">
        <v>1920</v>
      </c>
      <c r="H10" s="13">
        <f t="shared" si="1"/>
        <v>10286</v>
      </c>
      <c r="I10" s="13">
        <f t="shared" si="2"/>
        <v>26859</v>
      </c>
      <c r="J10" s="13">
        <f t="shared" si="2"/>
        <v>21443</v>
      </c>
      <c r="K10" s="14">
        <f t="shared" si="3"/>
        <v>48302</v>
      </c>
    </row>
    <row r="11" spans="2:11" x14ac:dyDescent="0.25">
      <c r="B11" s="12" t="s">
        <v>93</v>
      </c>
      <c r="C11" s="13">
        <v>7200</v>
      </c>
      <c r="D11" s="13">
        <v>7798</v>
      </c>
      <c r="E11" s="13">
        <f t="shared" si="0"/>
        <v>14998</v>
      </c>
      <c r="F11" s="13">
        <v>2932</v>
      </c>
      <c r="G11" s="13">
        <v>573</v>
      </c>
      <c r="H11" s="13">
        <f t="shared" si="1"/>
        <v>3505</v>
      </c>
      <c r="I11" s="13">
        <f t="shared" si="2"/>
        <v>10132</v>
      </c>
      <c r="J11" s="13">
        <f t="shared" si="2"/>
        <v>8371</v>
      </c>
      <c r="K11" s="14">
        <f t="shared" si="3"/>
        <v>18503</v>
      </c>
    </row>
    <row r="12" spans="2:11" x14ac:dyDescent="0.25">
      <c r="B12" s="12" t="s">
        <v>94</v>
      </c>
      <c r="C12" s="13">
        <v>11587</v>
      </c>
      <c r="D12" s="13">
        <v>12398</v>
      </c>
      <c r="E12" s="13">
        <f t="shared" si="0"/>
        <v>23985</v>
      </c>
      <c r="F12" s="13">
        <v>12435</v>
      </c>
      <c r="G12" s="13">
        <v>1989</v>
      </c>
      <c r="H12" s="13">
        <f t="shared" si="1"/>
        <v>14424</v>
      </c>
      <c r="I12" s="13">
        <f t="shared" si="2"/>
        <v>24022</v>
      </c>
      <c r="J12" s="13">
        <f t="shared" si="2"/>
        <v>14387</v>
      </c>
      <c r="K12" s="14">
        <f t="shared" si="3"/>
        <v>38409</v>
      </c>
    </row>
    <row r="13" spans="2:11" x14ac:dyDescent="0.25">
      <c r="B13" s="12" t="s">
        <v>95</v>
      </c>
      <c r="C13" s="13">
        <v>21366</v>
      </c>
      <c r="D13" s="13">
        <v>23064</v>
      </c>
      <c r="E13" s="13">
        <f t="shared" si="0"/>
        <v>44430</v>
      </c>
      <c r="F13" s="13">
        <v>13158</v>
      </c>
      <c r="G13" s="13">
        <v>2424</v>
      </c>
      <c r="H13" s="13">
        <f t="shared" si="1"/>
        <v>15582</v>
      </c>
      <c r="I13" s="13">
        <f t="shared" si="2"/>
        <v>34524</v>
      </c>
      <c r="J13" s="13">
        <f t="shared" si="2"/>
        <v>25488</v>
      </c>
      <c r="K13" s="14">
        <f t="shared" si="3"/>
        <v>60012</v>
      </c>
    </row>
    <row r="14" spans="2:11" x14ac:dyDescent="0.25">
      <c r="B14" s="12" t="s">
        <v>96</v>
      </c>
      <c r="C14" s="13">
        <v>18869</v>
      </c>
      <c r="D14" s="13">
        <v>19924</v>
      </c>
      <c r="E14" s="13">
        <f t="shared" si="0"/>
        <v>38793</v>
      </c>
      <c r="F14" s="13">
        <v>5517</v>
      </c>
      <c r="G14" s="13">
        <v>570</v>
      </c>
      <c r="H14" s="13">
        <f t="shared" si="1"/>
        <v>6087</v>
      </c>
      <c r="I14" s="13">
        <f t="shared" si="2"/>
        <v>24386</v>
      </c>
      <c r="J14" s="13">
        <f t="shared" si="2"/>
        <v>20494</v>
      </c>
      <c r="K14" s="14">
        <f t="shared" si="3"/>
        <v>44880</v>
      </c>
    </row>
    <row r="15" spans="2:11" x14ac:dyDescent="0.25">
      <c r="B15" s="12" t="s">
        <v>97</v>
      </c>
      <c r="C15" s="13">
        <v>73221</v>
      </c>
      <c r="D15" s="13">
        <v>78058</v>
      </c>
      <c r="E15" s="13">
        <f t="shared" si="0"/>
        <v>151279</v>
      </c>
      <c r="F15" s="13">
        <v>41445</v>
      </c>
      <c r="G15" s="13">
        <v>9372</v>
      </c>
      <c r="H15" s="13">
        <f t="shared" si="1"/>
        <v>50817</v>
      </c>
      <c r="I15" s="13">
        <f t="shared" si="2"/>
        <v>114666</v>
      </c>
      <c r="J15" s="13">
        <f t="shared" si="2"/>
        <v>87430</v>
      </c>
      <c r="K15" s="14">
        <f t="shared" si="3"/>
        <v>202096</v>
      </c>
    </row>
    <row r="16" spans="2:11" x14ac:dyDescent="0.25">
      <c r="B16" s="12" t="s">
        <v>98</v>
      </c>
      <c r="C16" s="13">
        <v>188434</v>
      </c>
      <c r="D16" s="13">
        <v>189303</v>
      </c>
      <c r="E16" s="13">
        <f t="shared" si="0"/>
        <v>377737</v>
      </c>
      <c r="F16" s="13">
        <v>188073</v>
      </c>
      <c r="G16" s="13">
        <v>35495</v>
      </c>
      <c r="H16" s="13">
        <f t="shared" si="1"/>
        <v>223568</v>
      </c>
      <c r="I16" s="13">
        <f t="shared" si="2"/>
        <v>376507</v>
      </c>
      <c r="J16" s="13">
        <f t="shared" si="2"/>
        <v>224798</v>
      </c>
      <c r="K16" s="14">
        <f t="shared" si="3"/>
        <v>601305</v>
      </c>
    </row>
    <row r="17" spans="2:11" x14ac:dyDescent="0.25">
      <c r="B17" s="12" t="s">
        <v>99</v>
      </c>
      <c r="C17" s="13">
        <v>89450</v>
      </c>
      <c r="D17" s="13">
        <v>89936</v>
      </c>
      <c r="E17" s="13">
        <f t="shared" si="0"/>
        <v>179386</v>
      </c>
      <c r="F17" s="13">
        <v>46034</v>
      </c>
      <c r="G17" s="13">
        <v>5117</v>
      </c>
      <c r="H17" s="13">
        <f t="shared" si="1"/>
        <v>51151</v>
      </c>
      <c r="I17" s="13">
        <f t="shared" si="2"/>
        <v>135484</v>
      </c>
      <c r="J17" s="13">
        <f t="shared" si="2"/>
        <v>95053</v>
      </c>
      <c r="K17" s="14">
        <f t="shared" si="3"/>
        <v>230537</v>
      </c>
    </row>
    <row r="18" spans="2:11" x14ac:dyDescent="0.25">
      <c r="B18" s="12" t="s">
        <v>100</v>
      </c>
      <c r="C18" s="13">
        <v>21789</v>
      </c>
      <c r="D18" s="13">
        <v>21484</v>
      </c>
      <c r="E18" s="13">
        <f t="shared" si="0"/>
        <v>43273</v>
      </c>
      <c r="F18" s="13">
        <v>6521</v>
      </c>
      <c r="G18" s="13">
        <v>1031</v>
      </c>
      <c r="H18" s="13">
        <f t="shared" si="1"/>
        <v>7552</v>
      </c>
      <c r="I18" s="13">
        <f t="shared" si="2"/>
        <v>28310</v>
      </c>
      <c r="J18" s="13">
        <f t="shared" si="2"/>
        <v>22515</v>
      </c>
      <c r="K18" s="14">
        <f t="shared" si="3"/>
        <v>50825</v>
      </c>
    </row>
    <row r="19" spans="2:11" x14ac:dyDescent="0.25">
      <c r="B19" s="12" t="s">
        <v>101</v>
      </c>
      <c r="C19" s="13">
        <v>22584</v>
      </c>
      <c r="D19" s="13">
        <v>23105</v>
      </c>
      <c r="E19" s="13">
        <f t="shared" si="0"/>
        <v>45689</v>
      </c>
      <c r="F19" s="13">
        <v>9693</v>
      </c>
      <c r="G19" s="13">
        <v>1741</v>
      </c>
      <c r="H19" s="13">
        <f t="shared" si="1"/>
        <v>11434</v>
      </c>
      <c r="I19" s="13">
        <f t="shared" si="2"/>
        <v>32277</v>
      </c>
      <c r="J19" s="13">
        <f t="shared" si="2"/>
        <v>24846</v>
      </c>
      <c r="K19" s="14">
        <f t="shared" si="3"/>
        <v>57123</v>
      </c>
    </row>
    <row r="20" spans="2:11" x14ac:dyDescent="0.25">
      <c r="B20" s="12" t="s">
        <v>102</v>
      </c>
      <c r="C20" s="13">
        <v>5599</v>
      </c>
      <c r="D20" s="13">
        <v>5944</v>
      </c>
      <c r="E20" s="13">
        <f t="shared" si="0"/>
        <v>11543</v>
      </c>
      <c r="F20" s="13">
        <v>5217</v>
      </c>
      <c r="G20" s="13">
        <v>996</v>
      </c>
      <c r="H20" s="13">
        <f t="shared" si="1"/>
        <v>6213</v>
      </c>
      <c r="I20" s="13">
        <f t="shared" si="2"/>
        <v>10816</v>
      </c>
      <c r="J20" s="13">
        <f t="shared" si="2"/>
        <v>6940</v>
      </c>
      <c r="K20" s="14">
        <f t="shared" si="3"/>
        <v>17756</v>
      </c>
    </row>
    <row r="21" spans="2:11" x14ac:dyDescent="0.25">
      <c r="B21" s="12" t="s">
        <v>103</v>
      </c>
      <c r="C21" s="13">
        <v>8981</v>
      </c>
      <c r="D21" s="13">
        <v>9853</v>
      </c>
      <c r="E21" s="13">
        <f t="shared" si="0"/>
        <v>18834</v>
      </c>
      <c r="F21" s="13">
        <v>2959</v>
      </c>
      <c r="G21" s="13">
        <v>505</v>
      </c>
      <c r="H21" s="13">
        <f t="shared" si="1"/>
        <v>3464</v>
      </c>
      <c r="I21" s="13">
        <f t="shared" si="2"/>
        <v>11940</v>
      </c>
      <c r="J21" s="13">
        <f t="shared" si="2"/>
        <v>10358</v>
      </c>
      <c r="K21" s="14">
        <f t="shared" si="3"/>
        <v>22298</v>
      </c>
    </row>
    <row r="22" spans="2:11" x14ac:dyDescent="0.25">
      <c r="B22" s="12" t="s">
        <v>104</v>
      </c>
      <c r="C22" s="13">
        <v>14840</v>
      </c>
      <c r="D22" s="13">
        <v>15393</v>
      </c>
      <c r="E22" s="13">
        <f t="shared" si="0"/>
        <v>30233</v>
      </c>
      <c r="F22" s="13">
        <v>5258</v>
      </c>
      <c r="G22" s="13">
        <v>960</v>
      </c>
      <c r="H22" s="13">
        <f t="shared" si="1"/>
        <v>6218</v>
      </c>
      <c r="I22" s="13">
        <f t="shared" si="2"/>
        <v>20098</v>
      </c>
      <c r="J22" s="13">
        <f t="shared" si="2"/>
        <v>16353</v>
      </c>
      <c r="K22" s="14">
        <f t="shared" si="3"/>
        <v>36451</v>
      </c>
    </row>
    <row r="23" spans="2:11" x14ac:dyDescent="0.25">
      <c r="B23" s="12" t="s">
        <v>105</v>
      </c>
      <c r="C23" s="13">
        <v>11746</v>
      </c>
      <c r="D23" s="13">
        <v>11909</v>
      </c>
      <c r="E23" s="13">
        <f t="shared" si="0"/>
        <v>23655</v>
      </c>
      <c r="F23" s="13">
        <v>7176</v>
      </c>
      <c r="G23" s="13">
        <v>1268</v>
      </c>
      <c r="H23" s="13">
        <f t="shared" si="1"/>
        <v>8444</v>
      </c>
      <c r="I23" s="13">
        <f t="shared" si="2"/>
        <v>18922</v>
      </c>
      <c r="J23" s="13">
        <f t="shared" si="2"/>
        <v>13177</v>
      </c>
      <c r="K23" s="14">
        <f t="shared" si="3"/>
        <v>32099</v>
      </c>
    </row>
    <row r="24" spans="2:11" ht="15.75" thickBot="1" x14ac:dyDescent="0.3">
      <c r="B24" s="15" t="s">
        <v>7</v>
      </c>
      <c r="C24" s="16">
        <f t="shared" ref="C24:K24" si="4">SUM(C6:C23)</f>
        <v>716488</v>
      </c>
      <c r="D24" s="16">
        <f t="shared" si="4"/>
        <v>728200</v>
      </c>
      <c r="E24" s="16">
        <f t="shared" si="4"/>
        <v>1444688</v>
      </c>
      <c r="F24" s="16">
        <f t="shared" si="4"/>
        <v>484543</v>
      </c>
      <c r="G24" s="16">
        <f t="shared" si="4"/>
        <v>95054</v>
      </c>
      <c r="H24" s="16">
        <f t="shared" si="4"/>
        <v>579597</v>
      </c>
      <c r="I24" s="16">
        <f t="shared" si="4"/>
        <v>1201031</v>
      </c>
      <c r="J24" s="16">
        <f t="shared" si="4"/>
        <v>823254</v>
      </c>
      <c r="K24" s="17">
        <f t="shared" si="4"/>
        <v>2024285</v>
      </c>
    </row>
  </sheetData>
  <mergeCells count="6">
    <mergeCell ref="F3:G3"/>
    <mergeCell ref="J3:K3"/>
    <mergeCell ref="B4:B5"/>
    <mergeCell ref="C4:E4"/>
    <mergeCell ref="F4:H4"/>
    <mergeCell ref="I4:K4"/>
  </mergeCells>
  <conditionalFormatting sqref="B3:F3 H3:K3 B4:K5 B6:B23">
    <cfRule type="cellIs" dxfId="17" priority="3" stopIfTrue="1" operator="lessThan">
      <formula>0</formula>
    </cfRule>
  </conditionalFormatting>
  <conditionalFormatting sqref="B24">
    <cfRule type="cellIs" dxfId="16" priority="2" stopIfTrue="1" operator="lessThan">
      <formula>0</formula>
    </cfRule>
  </conditionalFormatting>
  <conditionalFormatting sqref="C6:K24">
    <cfRule type="cellIs" dxfId="15" priority="1" stopIfTrue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5A078-31C7-41A2-AAEB-CBD8E94FCB93}">
  <dimension ref="B3:K13"/>
  <sheetViews>
    <sheetView rightToLeft="1" workbookViewId="0"/>
  </sheetViews>
  <sheetFormatPr defaultRowHeight="15" x14ac:dyDescent="0.25"/>
  <cols>
    <col min="2" max="11" width="12.7109375" customWidth="1"/>
  </cols>
  <sheetData>
    <row r="3" spans="2:11" ht="18.75" thickBot="1" x14ac:dyDescent="0.3">
      <c r="B3" s="1"/>
      <c r="C3" s="1"/>
      <c r="D3" s="1"/>
      <c r="E3" s="1"/>
      <c r="F3" s="2" t="s">
        <v>0</v>
      </c>
      <c r="G3" s="2"/>
      <c r="H3" s="1"/>
      <c r="I3" s="1"/>
      <c r="J3" s="3" t="s">
        <v>114</v>
      </c>
      <c r="K3" s="3"/>
    </row>
    <row r="4" spans="2:11" x14ac:dyDescent="0.25">
      <c r="B4" s="4" t="s">
        <v>8</v>
      </c>
      <c r="C4" s="5" t="s">
        <v>1</v>
      </c>
      <c r="D4" s="6"/>
      <c r="E4" s="7"/>
      <c r="F4" s="5" t="s">
        <v>2</v>
      </c>
      <c r="G4" s="6"/>
      <c r="H4" s="7"/>
      <c r="I4" s="5" t="s">
        <v>3</v>
      </c>
      <c r="J4" s="6"/>
      <c r="K4" s="8"/>
    </row>
    <row r="5" spans="2:11" x14ac:dyDescent="0.25">
      <c r="B5" s="9"/>
      <c r="C5" s="10" t="s">
        <v>4</v>
      </c>
      <c r="D5" s="10" t="s">
        <v>5</v>
      </c>
      <c r="E5" s="10" t="s">
        <v>6</v>
      </c>
      <c r="F5" s="10" t="s">
        <v>4</v>
      </c>
      <c r="G5" s="10" t="s">
        <v>5</v>
      </c>
      <c r="H5" s="10" t="s">
        <v>6</v>
      </c>
      <c r="I5" s="10" t="s">
        <v>4</v>
      </c>
      <c r="J5" s="10" t="s">
        <v>5</v>
      </c>
      <c r="K5" s="11" t="s">
        <v>6</v>
      </c>
    </row>
    <row r="6" spans="2:11" x14ac:dyDescent="0.25">
      <c r="B6" s="12" t="s">
        <v>107</v>
      </c>
      <c r="C6" s="13">
        <v>6856</v>
      </c>
      <c r="D6" s="13">
        <v>6945</v>
      </c>
      <c r="E6" s="13">
        <f>SUM(C6:D6)</f>
        <v>13801</v>
      </c>
      <c r="F6" s="13">
        <v>3649</v>
      </c>
      <c r="G6" s="13">
        <v>523</v>
      </c>
      <c r="H6" s="13">
        <f>SUM(F6:G6)</f>
        <v>4172</v>
      </c>
      <c r="I6" s="13">
        <f>C6+F6</f>
        <v>10505</v>
      </c>
      <c r="J6" s="13">
        <f>D6+G6</f>
        <v>7468</v>
      </c>
      <c r="K6" s="14">
        <f>SUM(I6:J6)</f>
        <v>17973</v>
      </c>
    </row>
    <row r="7" spans="2:11" x14ac:dyDescent="0.25">
      <c r="B7" s="12" t="s">
        <v>108</v>
      </c>
      <c r="C7" s="13">
        <v>18638</v>
      </c>
      <c r="D7" s="13">
        <v>18781</v>
      </c>
      <c r="E7" s="13">
        <f t="shared" ref="E7:E12" si="0">SUM(C7:D7)</f>
        <v>37419</v>
      </c>
      <c r="F7" s="13">
        <v>10564</v>
      </c>
      <c r="G7" s="13">
        <v>1965</v>
      </c>
      <c r="H7" s="13">
        <f t="shared" ref="H7:H12" si="1">SUM(F7:G7)</f>
        <v>12529</v>
      </c>
      <c r="I7" s="13">
        <f t="shared" ref="I7:J12" si="2">C7+F7</f>
        <v>29202</v>
      </c>
      <c r="J7" s="13">
        <f t="shared" si="2"/>
        <v>20746</v>
      </c>
      <c r="K7" s="14">
        <f t="shared" ref="K7:K12" si="3">SUM(I7:J7)</f>
        <v>49948</v>
      </c>
    </row>
    <row r="8" spans="2:11" x14ac:dyDescent="0.25">
      <c r="B8" s="12" t="s">
        <v>109</v>
      </c>
      <c r="C8" s="13">
        <v>17140</v>
      </c>
      <c r="D8" s="13">
        <v>16523</v>
      </c>
      <c r="E8" s="13">
        <f t="shared" si="0"/>
        <v>33663</v>
      </c>
      <c r="F8" s="13">
        <v>19019</v>
      </c>
      <c r="G8" s="13">
        <v>2235</v>
      </c>
      <c r="H8" s="13">
        <f t="shared" si="1"/>
        <v>21254</v>
      </c>
      <c r="I8" s="13">
        <f t="shared" si="2"/>
        <v>36159</v>
      </c>
      <c r="J8" s="13">
        <f t="shared" si="2"/>
        <v>18758</v>
      </c>
      <c r="K8" s="14">
        <f t="shared" si="3"/>
        <v>54917</v>
      </c>
    </row>
    <row r="9" spans="2:11" x14ac:dyDescent="0.25">
      <c r="B9" s="12" t="s">
        <v>110</v>
      </c>
      <c r="C9" s="13">
        <v>10293</v>
      </c>
      <c r="D9" s="13">
        <v>10197</v>
      </c>
      <c r="E9" s="13">
        <f t="shared" si="0"/>
        <v>20490</v>
      </c>
      <c r="F9" s="13">
        <v>6064</v>
      </c>
      <c r="G9" s="13">
        <v>1158</v>
      </c>
      <c r="H9" s="13">
        <f t="shared" si="1"/>
        <v>7222</v>
      </c>
      <c r="I9" s="13">
        <f t="shared" si="2"/>
        <v>16357</v>
      </c>
      <c r="J9" s="13">
        <f t="shared" si="2"/>
        <v>11355</v>
      </c>
      <c r="K9" s="14">
        <f t="shared" si="3"/>
        <v>27712</v>
      </c>
    </row>
    <row r="10" spans="2:11" x14ac:dyDescent="0.25">
      <c r="B10" s="12" t="s">
        <v>111</v>
      </c>
      <c r="C10" s="13">
        <v>227404</v>
      </c>
      <c r="D10" s="13">
        <v>221177</v>
      </c>
      <c r="E10" s="13">
        <f t="shared" si="0"/>
        <v>448581</v>
      </c>
      <c r="F10" s="13">
        <v>142142</v>
      </c>
      <c r="G10" s="13">
        <v>32942</v>
      </c>
      <c r="H10" s="13">
        <f t="shared" si="1"/>
        <v>175084</v>
      </c>
      <c r="I10" s="13">
        <f t="shared" si="2"/>
        <v>369546</v>
      </c>
      <c r="J10" s="13">
        <f t="shared" si="2"/>
        <v>254119</v>
      </c>
      <c r="K10" s="14">
        <f t="shared" si="3"/>
        <v>623665</v>
      </c>
    </row>
    <row r="11" spans="2:11" x14ac:dyDescent="0.25">
      <c r="B11" s="12" t="s">
        <v>112</v>
      </c>
      <c r="C11" s="13">
        <v>15589</v>
      </c>
      <c r="D11" s="13">
        <v>16163</v>
      </c>
      <c r="E11" s="13">
        <f t="shared" si="0"/>
        <v>31752</v>
      </c>
      <c r="F11" s="13">
        <v>8977</v>
      </c>
      <c r="G11" s="13">
        <v>1436</v>
      </c>
      <c r="H11" s="13">
        <f t="shared" si="1"/>
        <v>10413</v>
      </c>
      <c r="I11" s="13">
        <f t="shared" si="2"/>
        <v>24566</v>
      </c>
      <c r="J11" s="13">
        <f t="shared" si="2"/>
        <v>17599</v>
      </c>
      <c r="K11" s="14">
        <f t="shared" si="3"/>
        <v>42165</v>
      </c>
    </row>
    <row r="12" spans="2:11" x14ac:dyDescent="0.25">
      <c r="B12" s="12" t="s">
        <v>113</v>
      </c>
      <c r="C12" s="13">
        <v>25784</v>
      </c>
      <c r="D12" s="13">
        <v>26111</v>
      </c>
      <c r="E12" s="13">
        <f t="shared" si="0"/>
        <v>51895</v>
      </c>
      <c r="F12" s="13">
        <v>15562</v>
      </c>
      <c r="G12" s="13">
        <v>2199</v>
      </c>
      <c r="H12" s="13">
        <f t="shared" si="1"/>
        <v>17761</v>
      </c>
      <c r="I12" s="13">
        <f t="shared" si="2"/>
        <v>41346</v>
      </c>
      <c r="J12" s="13">
        <f t="shared" si="2"/>
        <v>28310</v>
      </c>
      <c r="K12" s="14">
        <f t="shared" si="3"/>
        <v>69656</v>
      </c>
    </row>
    <row r="13" spans="2:11" ht="15.75" thickBot="1" x14ac:dyDescent="0.3">
      <c r="B13" s="15" t="s">
        <v>7</v>
      </c>
      <c r="C13" s="16">
        <f>SUM(C6:C12)</f>
        <v>321704</v>
      </c>
      <c r="D13" s="16">
        <f>SUM(D6:D12)</f>
        <v>315897</v>
      </c>
      <c r="E13" s="16">
        <f>SUM(E6:E12)</f>
        <v>637601</v>
      </c>
      <c r="F13" s="16">
        <f>SUM(F6:F12)</f>
        <v>205977</v>
      </c>
      <c r="G13" s="16">
        <f>SUM(G6:G12)</f>
        <v>42458</v>
      </c>
      <c r="H13" s="16">
        <f>SUM(H6:H12)</f>
        <v>248435</v>
      </c>
      <c r="I13" s="16">
        <f>SUM(I6:I12)</f>
        <v>527681</v>
      </c>
      <c r="J13" s="16">
        <f>SUM(J6:J12)</f>
        <v>358355</v>
      </c>
      <c r="K13" s="17">
        <f>SUM(K6:K12)</f>
        <v>886036</v>
      </c>
    </row>
  </sheetData>
  <mergeCells count="6">
    <mergeCell ref="F3:G3"/>
    <mergeCell ref="J3:K3"/>
    <mergeCell ref="B4:B5"/>
    <mergeCell ref="C4:E4"/>
    <mergeCell ref="F4:H4"/>
    <mergeCell ref="I4:K4"/>
  </mergeCells>
  <conditionalFormatting sqref="B3:F3 H3:K3 B4:K5 B6:B12 C6:K13">
    <cfRule type="cellIs" dxfId="14" priority="3" stopIfTrue="1" operator="lessThan">
      <formula>0</formula>
    </cfRule>
  </conditionalFormatting>
  <conditionalFormatting sqref="B13">
    <cfRule type="cellIs" dxfId="13" priority="2" stopIfTrue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708F7-56D7-4383-9130-08D816C89E11}">
  <dimension ref="B3:K15"/>
  <sheetViews>
    <sheetView rightToLeft="1" workbookViewId="0"/>
  </sheetViews>
  <sheetFormatPr defaultRowHeight="15" x14ac:dyDescent="0.25"/>
  <cols>
    <col min="2" max="11" width="12.7109375" customWidth="1"/>
  </cols>
  <sheetData>
    <row r="3" spans="2:11" ht="18.75" thickBot="1" x14ac:dyDescent="0.3">
      <c r="B3" s="1"/>
      <c r="C3" s="1"/>
      <c r="D3" s="1"/>
      <c r="E3" s="1"/>
      <c r="F3" s="2" t="s">
        <v>0</v>
      </c>
      <c r="G3" s="2"/>
      <c r="H3" s="1"/>
      <c r="I3" s="1"/>
      <c r="J3" s="3" t="s">
        <v>124</v>
      </c>
      <c r="K3" s="3"/>
    </row>
    <row r="4" spans="2:11" x14ac:dyDescent="0.25">
      <c r="B4" s="4" t="s">
        <v>8</v>
      </c>
      <c r="C4" s="5" t="s">
        <v>1</v>
      </c>
      <c r="D4" s="6"/>
      <c r="E4" s="7"/>
      <c r="F4" s="5" t="s">
        <v>2</v>
      </c>
      <c r="G4" s="6"/>
      <c r="H4" s="7"/>
      <c r="I4" s="5" t="s">
        <v>3</v>
      </c>
      <c r="J4" s="6"/>
      <c r="K4" s="8"/>
    </row>
    <row r="5" spans="2:11" x14ac:dyDescent="0.25">
      <c r="B5" s="9"/>
      <c r="C5" s="10" t="s">
        <v>4</v>
      </c>
      <c r="D5" s="10" t="s">
        <v>5</v>
      </c>
      <c r="E5" s="10" t="s">
        <v>6</v>
      </c>
      <c r="F5" s="10" t="s">
        <v>4</v>
      </c>
      <c r="G5" s="10" t="s">
        <v>5</v>
      </c>
      <c r="H5" s="10" t="s">
        <v>6</v>
      </c>
      <c r="I5" s="10" t="s">
        <v>4</v>
      </c>
      <c r="J5" s="10" t="s">
        <v>5</v>
      </c>
      <c r="K5" s="11" t="s">
        <v>6</v>
      </c>
    </row>
    <row r="6" spans="2:11" x14ac:dyDescent="0.25">
      <c r="B6" s="12" t="s">
        <v>115</v>
      </c>
      <c r="C6" s="13">
        <v>5245</v>
      </c>
      <c r="D6" s="13">
        <v>5383</v>
      </c>
      <c r="E6" s="13">
        <f>SUM(C6:D6)</f>
        <v>10628</v>
      </c>
      <c r="F6" s="13">
        <v>1808</v>
      </c>
      <c r="G6" s="13">
        <v>331</v>
      </c>
      <c r="H6" s="13">
        <f>SUM(F6:G6)</f>
        <v>2139</v>
      </c>
      <c r="I6" s="13">
        <f>C6+F6</f>
        <v>7053</v>
      </c>
      <c r="J6" s="13">
        <f>D6+G6</f>
        <v>5714</v>
      </c>
      <c r="K6" s="14">
        <f>SUM(I6:J6)</f>
        <v>12767</v>
      </c>
    </row>
    <row r="7" spans="2:11" x14ac:dyDescent="0.25">
      <c r="B7" s="12" t="s">
        <v>116</v>
      </c>
      <c r="C7" s="13">
        <v>32714</v>
      </c>
      <c r="D7" s="13">
        <v>33303</v>
      </c>
      <c r="E7" s="13">
        <f t="shared" ref="E7:E14" si="0">SUM(C7:D7)</f>
        <v>66017</v>
      </c>
      <c r="F7" s="13">
        <v>7511</v>
      </c>
      <c r="G7" s="13">
        <v>1068</v>
      </c>
      <c r="H7" s="13">
        <f t="shared" ref="H7:H14" si="1">SUM(F7:G7)</f>
        <v>8579</v>
      </c>
      <c r="I7" s="13">
        <f t="shared" ref="I7:J14" si="2">C7+F7</f>
        <v>40225</v>
      </c>
      <c r="J7" s="13">
        <f t="shared" si="2"/>
        <v>34371</v>
      </c>
      <c r="K7" s="14">
        <f t="shared" ref="K7:K14" si="3">SUM(I7:J7)</f>
        <v>74596</v>
      </c>
    </row>
    <row r="8" spans="2:11" x14ac:dyDescent="0.25">
      <c r="B8" s="12" t="s">
        <v>117</v>
      </c>
      <c r="C8" s="13">
        <v>8028</v>
      </c>
      <c r="D8" s="13">
        <v>7802</v>
      </c>
      <c r="E8" s="13">
        <f t="shared" si="0"/>
        <v>15830</v>
      </c>
      <c r="F8" s="13">
        <v>1249</v>
      </c>
      <c r="G8" s="13">
        <v>264</v>
      </c>
      <c r="H8" s="13">
        <f t="shared" si="1"/>
        <v>1513</v>
      </c>
      <c r="I8" s="13">
        <f t="shared" si="2"/>
        <v>9277</v>
      </c>
      <c r="J8" s="13">
        <f t="shared" si="2"/>
        <v>8066</v>
      </c>
      <c r="K8" s="14">
        <f t="shared" si="3"/>
        <v>17343</v>
      </c>
    </row>
    <row r="9" spans="2:11" x14ac:dyDescent="0.25">
      <c r="B9" s="12" t="s">
        <v>118</v>
      </c>
      <c r="C9" s="13">
        <v>8065</v>
      </c>
      <c r="D9" s="13">
        <v>8502</v>
      </c>
      <c r="E9" s="13">
        <f t="shared" si="0"/>
        <v>16567</v>
      </c>
      <c r="F9" s="13">
        <v>3826</v>
      </c>
      <c r="G9" s="13">
        <v>553</v>
      </c>
      <c r="H9" s="13">
        <f t="shared" si="1"/>
        <v>4379</v>
      </c>
      <c r="I9" s="13">
        <f t="shared" si="2"/>
        <v>11891</v>
      </c>
      <c r="J9" s="13">
        <f t="shared" si="2"/>
        <v>9055</v>
      </c>
      <c r="K9" s="14">
        <f t="shared" si="3"/>
        <v>20946</v>
      </c>
    </row>
    <row r="10" spans="2:11" x14ac:dyDescent="0.25">
      <c r="B10" s="12" t="s">
        <v>119</v>
      </c>
      <c r="C10" s="13">
        <v>10035</v>
      </c>
      <c r="D10" s="13">
        <v>10022</v>
      </c>
      <c r="E10" s="13">
        <f t="shared" si="0"/>
        <v>20057</v>
      </c>
      <c r="F10" s="13">
        <v>8263</v>
      </c>
      <c r="G10" s="13">
        <v>1099</v>
      </c>
      <c r="H10" s="13">
        <f t="shared" si="1"/>
        <v>9362</v>
      </c>
      <c r="I10" s="13">
        <f t="shared" si="2"/>
        <v>18298</v>
      </c>
      <c r="J10" s="13">
        <f t="shared" si="2"/>
        <v>11121</v>
      </c>
      <c r="K10" s="14">
        <f t="shared" si="3"/>
        <v>29419</v>
      </c>
    </row>
    <row r="11" spans="2:11" x14ac:dyDescent="0.25">
      <c r="B11" s="12" t="s">
        <v>120</v>
      </c>
      <c r="C11" s="13">
        <v>19646</v>
      </c>
      <c r="D11" s="13">
        <v>19244</v>
      </c>
      <c r="E11" s="13">
        <f t="shared" si="0"/>
        <v>38890</v>
      </c>
      <c r="F11" s="13">
        <v>14912</v>
      </c>
      <c r="G11" s="13">
        <v>2560</v>
      </c>
      <c r="H11" s="13">
        <f t="shared" si="1"/>
        <v>17472</v>
      </c>
      <c r="I11" s="13">
        <f t="shared" si="2"/>
        <v>34558</v>
      </c>
      <c r="J11" s="13">
        <f t="shared" si="2"/>
        <v>21804</v>
      </c>
      <c r="K11" s="14">
        <f t="shared" si="3"/>
        <v>56362</v>
      </c>
    </row>
    <row r="12" spans="2:11" x14ac:dyDescent="0.25">
      <c r="B12" s="12" t="s">
        <v>121</v>
      </c>
      <c r="C12" s="13">
        <v>166321</v>
      </c>
      <c r="D12" s="13">
        <v>163620</v>
      </c>
      <c r="E12" s="13">
        <f t="shared" si="0"/>
        <v>329941</v>
      </c>
      <c r="F12" s="13">
        <v>135302</v>
      </c>
      <c r="G12" s="13">
        <v>33332</v>
      </c>
      <c r="H12" s="13">
        <f t="shared" si="1"/>
        <v>168634</v>
      </c>
      <c r="I12" s="13">
        <f t="shared" si="2"/>
        <v>301623</v>
      </c>
      <c r="J12" s="13">
        <f t="shared" si="2"/>
        <v>196952</v>
      </c>
      <c r="K12" s="14">
        <f t="shared" si="3"/>
        <v>498575</v>
      </c>
    </row>
    <row r="13" spans="2:11" x14ac:dyDescent="0.25">
      <c r="B13" s="12" t="s">
        <v>122</v>
      </c>
      <c r="C13" s="13">
        <v>7306</v>
      </c>
      <c r="D13" s="13">
        <v>7011</v>
      </c>
      <c r="E13" s="13">
        <f t="shared" si="0"/>
        <v>14317</v>
      </c>
      <c r="F13" s="13">
        <v>2033</v>
      </c>
      <c r="G13" s="13">
        <v>485</v>
      </c>
      <c r="H13" s="13">
        <f t="shared" si="1"/>
        <v>2518</v>
      </c>
      <c r="I13" s="13">
        <f t="shared" si="2"/>
        <v>9339</v>
      </c>
      <c r="J13" s="13">
        <f t="shared" si="2"/>
        <v>7496</v>
      </c>
      <c r="K13" s="14">
        <f t="shared" si="3"/>
        <v>16835</v>
      </c>
    </row>
    <row r="14" spans="2:11" x14ac:dyDescent="0.25">
      <c r="B14" s="12" t="s">
        <v>123</v>
      </c>
      <c r="C14" s="13">
        <v>7747</v>
      </c>
      <c r="D14" s="13">
        <v>7891</v>
      </c>
      <c r="E14" s="13">
        <f t="shared" si="0"/>
        <v>15638</v>
      </c>
      <c r="F14" s="13">
        <v>3395</v>
      </c>
      <c r="G14" s="13">
        <v>530</v>
      </c>
      <c r="H14" s="13">
        <f t="shared" si="1"/>
        <v>3925</v>
      </c>
      <c r="I14" s="13">
        <f t="shared" si="2"/>
        <v>11142</v>
      </c>
      <c r="J14" s="13">
        <f t="shared" si="2"/>
        <v>8421</v>
      </c>
      <c r="K14" s="14">
        <f t="shared" si="3"/>
        <v>19563</v>
      </c>
    </row>
    <row r="15" spans="2:11" ht="15.75" thickBot="1" x14ac:dyDescent="0.3">
      <c r="B15" s="15" t="s">
        <v>7</v>
      </c>
      <c r="C15" s="16">
        <f>SUM(C6:C14)</f>
        <v>265107</v>
      </c>
      <c r="D15" s="16">
        <f>SUM(D6:D14)</f>
        <v>262778</v>
      </c>
      <c r="E15" s="16">
        <f>SUM(E6:E14)</f>
        <v>527885</v>
      </c>
      <c r="F15" s="16">
        <f>SUM(F6:F14)</f>
        <v>178299</v>
      </c>
      <c r="G15" s="16">
        <f>SUM(G6:G14)</f>
        <v>40222</v>
      </c>
      <c r="H15" s="16">
        <f>SUM(H6:H14)</f>
        <v>218521</v>
      </c>
      <c r="I15" s="16">
        <f>SUM(I6:I14)</f>
        <v>443406</v>
      </c>
      <c r="J15" s="16">
        <f>SUM(J6:J14)</f>
        <v>303000</v>
      </c>
      <c r="K15" s="17">
        <f>SUM(K6:K14)</f>
        <v>746406</v>
      </c>
    </row>
  </sheetData>
  <mergeCells count="6">
    <mergeCell ref="F3:G3"/>
    <mergeCell ref="J3:K3"/>
    <mergeCell ref="B4:B5"/>
    <mergeCell ref="C4:E4"/>
    <mergeCell ref="F4:H4"/>
    <mergeCell ref="I4:K4"/>
  </mergeCells>
  <conditionalFormatting sqref="B3:F3 H3:K3 B4:K5 B6:B14 C6:K15">
    <cfRule type="cellIs" dxfId="12" priority="3" stopIfTrue="1" operator="lessThan">
      <formula>0</formula>
    </cfRule>
  </conditionalFormatting>
  <conditionalFormatting sqref="B15">
    <cfRule type="cellIs" dxfId="11" priority="2" stopIfTrue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22715-6D04-471A-97A9-8426F6933EFF}">
  <dimension ref="B3:K10"/>
  <sheetViews>
    <sheetView rightToLeft="1" workbookViewId="0"/>
  </sheetViews>
  <sheetFormatPr defaultRowHeight="15" x14ac:dyDescent="0.25"/>
  <cols>
    <col min="2" max="11" width="12.7109375" customWidth="1"/>
  </cols>
  <sheetData>
    <row r="3" spans="2:11" ht="18.75" thickBot="1" x14ac:dyDescent="0.3">
      <c r="B3" s="1"/>
      <c r="C3" s="1"/>
      <c r="D3" s="1"/>
      <c r="E3" s="1"/>
      <c r="F3" s="2" t="s">
        <v>0</v>
      </c>
      <c r="G3" s="2"/>
      <c r="H3" s="1"/>
      <c r="I3" s="1"/>
      <c r="J3" s="3" t="s">
        <v>129</v>
      </c>
      <c r="K3" s="3"/>
    </row>
    <row r="4" spans="2:11" x14ac:dyDescent="0.25">
      <c r="B4" s="4" t="s">
        <v>8</v>
      </c>
      <c r="C4" s="5" t="s">
        <v>1</v>
      </c>
      <c r="D4" s="6"/>
      <c r="E4" s="7"/>
      <c r="F4" s="5" t="s">
        <v>2</v>
      </c>
      <c r="G4" s="6"/>
      <c r="H4" s="7"/>
      <c r="I4" s="5" t="s">
        <v>3</v>
      </c>
      <c r="J4" s="6"/>
      <c r="K4" s="8"/>
    </row>
    <row r="5" spans="2:11" x14ac:dyDescent="0.25">
      <c r="B5" s="9"/>
      <c r="C5" s="10" t="s">
        <v>4</v>
      </c>
      <c r="D5" s="10" t="s">
        <v>5</v>
      </c>
      <c r="E5" s="10" t="s">
        <v>6</v>
      </c>
      <c r="F5" s="10" t="s">
        <v>4</v>
      </c>
      <c r="G5" s="10" t="s">
        <v>5</v>
      </c>
      <c r="H5" s="10" t="s">
        <v>6</v>
      </c>
      <c r="I5" s="10" t="s">
        <v>4</v>
      </c>
      <c r="J5" s="10" t="s">
        <v>5</v>
      </c>
      <c r="K5" s="11" t="s">
        <v>6</v>
      </c>
    </row>
    <row r="6" spans="2:11" x14ac:dyDescent="0.25">
      <c r="B6" s="12" t="s">
        <v>125</v>
      </c>
      <c r="C6" s="13">
        <v>7695</v>
      </c>
      <c r="D6" s="13">
        <v>7915</v>
      </c>
      <c r="E6" s="13">
        <f>SUM(C6:D6)</f>
        <v>15610</v>
      </c>
      <c r="F6" s="13">
        <v>3493</v>
      </c>
      <c r="G6" s="13">
        <v>1215</v>
      </c>
      <c r="H6" s="13">
        <f>SUM(F6:G6)</f>
        <v>4708</v>
      </c>
      <c r="I6" s="13">
        <f>C6+F6</f>
        <v>11188</v>
      </c>
      <c r="J6" s="13">
        <f>D6+G6</f>
        <v>9130</v>
      </c>
      <c r="K6" s="14">
        <f>SUM(I6:J6)</f>
        <v>20318</v>
      </c>
    </row>
    <row r="7" spans="2:11" x14ac:dyDescent="0.25">
      <c r="B7" s="12" t="s">
        <v>126</v>
      </c>
      <c r="C7" s="13">
        <v>73513</v>
      </c>
      <c r="D7" s="13">
        <v>72732</v>
      </c>
      <c r="E7" s="13">
        <f t="shared" ref="E7:E9" si="0">SUM(C7:D7)</f>
        <v>146245</v>
      </c>
      <c r="F7" s="13">
        <v>42487</v>
      </c>
      <c r="G7" s="13">
        <v>13987</v>
      </c>
      <c r="H7" s="13">
        <f t="shared" ref="H7:H9" si="1">SUM(F7:G7)</f>
        <v>56474</v>
      </c>
      <c r="I7" s="13">
        <f t="shared" ref="I7:J9" si="2">C7+F7</f>
        <v>116000</v>
      </c>
      <c r="J7" s="13">
        <f t="shared" si="2"/>
        <v>86719</v>
      </c>
      <c r="K7" s="14">
        <f t="shared" ref="K7:K9" si="3">SUM(I7:J7)</f>
        <v>202719</v>
      </c>
    </row>
    <row r="8" spans="2:11" x14ac:dyDescent="0.25">
      <c r="B8" s="12" t="s">
        <v>127</v>
      </c>
      <c r="C8" s="13">
        <v>32652</v>
      </c>
      <c r="D8" s="13">
        <v>32555</v>
      </c>
      <c r="E8" s="13">
        <f t="shared" si="0"/>
        <v>65207</v>
      </c>
      <c r="F8" s="13">
        <v>14480</v>
      </c>
      <c r="G8" s="13">
        <v>4849</v>
      </c>
      <c r="H8" s="13">
        <f t="shared" si="1"/>
        <v>19329</v>
      </c>
      <c r="I8" s="13">
        <f t="shared" si="2"/>
        <v>47132</v>
      </c>
      <c r="J8" s="13">
        <f t="shared" si="2"/>
        <v>37404</v>
      </c>
      <c r="K8" s="14">
        <f t="shared" si="3"/>
        <v>84536</v>
      </c>
    </row>
    <row r="9" spans="2:11" x14ac:dyDescent="0.25">
      <c r="B9" s="12" t="s">
        <v>128</v>
      </c>
      <c r="C9" s="13">
        <v>22407</v>
      </c>
      <c r="D9" s="13">
        <v>21889</v>
      </c>
      <c r="E9" s="13">
        <f t="shared" si="0"/>
        <v>44296</v>
      </c>
      <c r="F9" s="13">
        <v>17805</v>
      </c>
      <c r="G9" s="13">
        <v>3903</v>
      </c>
      <c r="H9" s="13">
        <f t="shared" si="1"/>
        <v>21708</v>
      </c>
      <c r="I9" s="13">
        <f t="shared" si="2"/>
        <v>40212</v>
      </c>
      <c r="J9" s="13">
        <f t="shared" si="2"/>
        <v>25792</v>
      </c>
      <c r="K9" s="14">
        <f t="shared" si="3"/>
        <v>66004</v>
      </c>
    </row>
    <row r="10" spans="2:11" ht="15.75" thickBot="1" x14ac:dyDescent="0.3">
      <c r="B10" s="15" t="s">
        <v>7</v>
      </c>
      <c r="C10" s="16">
        <f>SUM(C6:C9)</f>
        <v>136267</v>
      </c>
      <c r="D10" s="16">
        <f>SUM(D6:D9)</f>
        <v>135091</v>
      </c>
      <c r="E10" s="16">
        <f>SUM(E6:E9)</f>
        <v>271358</v>
      </c>
      <c r="F10" s="16">
        <f>SUM(F6:F9)</f>
        <v>78265</v>
      </c>
      <c r="G10" s="16">
        <f>SUM(G6:G9)</f>
        <v>23954</v>
      </c>
      <c r="H10" s="16">
        <f>SUM(H6:H9)</f>
        <v>102219</v>
      </c>
      <c r="I10" s="16">
        <f>SUM(I6:I9)</f>
        <v>214532</v>
      </c>
      <c r="J10" s="16">
        <f>SUM(J6:J9)</f>
        <v>159045</v>
      </c>
      <c r="K10" s="17">
        <f>SUM(K6:K9)</f>
        <v>373577</v>
      </c>
    </row>
  </sheetData>
  <mergeCells count="6">
    <mergeCell ref="F3:G3"/>
    <mergeCell ref="J3:K3"/>
    <mergeCell ref="B4:B5"/>
    <mergeCell ref="C4:E4"/>
    <mergeCell ref="F4:H4"/>
    <mergeCell ref="I4:K4"/>
  </mergeCells>
  <conditionalFormatting sqref="B3:F3 H3:K3 B4:K5 B6:B9 C6:K10">
    <cfRule type="cellIs" dxfId="10" priority="3" stopIfTrue="1" operator="lessThan">
      <formula>0</formula>
    </cfRule>
  </conditionalFormatting>
  <conditionalFormatting sqref="B10">
    <cfRule type="cellIs" dxfId="9" priority="2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2033F-F1A5-4945-9E7C-8B8F615AE3B9}">
  <dimension ref="B3:K23"/>
  <sheetViews>
    <sheetView rightToLeft="1" workbookViewId="0"/>
  </sheetViews>
  <sheetFormatPr defaultRowHeight="15" x14ac:dyDescent="0.25"/>
  <cols>
    <col min="2" max="2" width="13.140625" bestFit="1" customWidth="1"/>
    <col min="3" max="11" width="12.7109375" customWidth="1"/>
  </cols>
  <sheetData>
    <row r="3" spans="2:11" ht="18.75" thickBot="1" x14ac:dyDescent="0.3">
      <c r="B3" s="1"/>
      <c r="C3" s="1"/>
      <c r="D3" s="1"/>
      <c r="E3" s="1"/>
      <c r="F3" s="2" t="s">
        <v>0</v>
      </c>
      <c r="G3" s="2"/>
      <c r="H3" s="1"/>
      <c r="I3" s="1"/>
      <c r="J3" s="3" t="s">
        <v>130</v>
      </c>
      <c r="K3" s="3"/>
    </row>
    <row r="4" spans="2:11" x14ac:dyDescent="0.25">
      <c r="B4" s="4" t="s">
        <v>8</v>
      </c>
      <c r="C4" s="5" t="s">
        <v>1</v>
      </c>
      <c r="D4" s="6"/>
      <c r="E4" s="7"/>
      <c r="F4" s="5" t="s">
        <v>2</v>
      </c>
      <c r="G4" s="6"/>
      <c r="H4" s="7"/>
      <c r="I4" s="5" t="s">
        <v>3</v>
      </c>
      <c r="J4" s="6"/>
      <c r="K4" s="8"/>
    </row>
    <row r="5" spans="2:11" x14ac:dyDescent="0.25">
      <c r="B5" s="9"/>
      <c r="C5" s="10" t="s">
        <v>4</v>
      </c>
      <c r="D5" s="10" t="s">
        <v>5</v>
      </c>
      <c r="E5" s="10" t="s">
        <v>6</v>
      </c>
      <c r="F5" s="10" t="s">
        <v>4</v>
      </c>
      <c r="G5" s="10" t="s">
        <v>5</v>
      </c>
      <c r="H5" s="10" t="s">
        <v>6</v>
      </c>
      <c r="I5" s="10" t="s">
        <v>4</v>
      </c>
      <c r="J5" s="10" t="s">
        <v>5</v>
      </c>
      <c r="K5" s="11" t="s">
        <v>6</v>
      </c>
    </row>
    <row r="6" spans="2:11" x14ac:dyDescent="0.25">
      <c r="B6" s="12" t="s">
        <v>131</v>
      </c>
      <c r="C6" s="13">
        <v>69239</v>
      </c>
      <c r="D6" s="13">
        <v>70279</v>
      </c>
      <c r="E6" s="13">
        <f>SUM(C6:D6)</f>
        <v>139518</v>
      </c>
      <c r="F6" s="13">
        <v>37540</v>
      </c>
      <c r="G6" s="13">
        <v>10002</v>
      </c>
      <c r="H6" s="13">
        <f>SUM(F6:G6)</f>
        <v>47542</v>
      </c>
      <c r="I6" s="13">
        <f>C6+F6</f>
        <v>106779</v>
      </c>
      <c r="J6" s="13">
        <f>D6+G6</f>
        <v>80281</v>
      </c>
      <c r="K6" s="14">
        <f>SUM(I6:J6)</f>
        <v>187060</v>
      </c>
    </row>
    <row r="7" spans="2:11" x14ac:dyDescent="0.25">
      <c r="B7" s="12" t="s">
        <v>132</v>
      </c>
      <c r="C7" s="13">
        <v>20230</v>
      </c>
      <c r="D7" s="13">
        <v>20951</v>
      </c>
      <c r="E7" s="13">
        <f t="shared" ref="E7:E22" si="0">SUM(C7:D7)</f>
        <v>41181</v>
      </c>
      <c r="F7" s="13">
        <v>5306</v>
      </c>
      <c r="G7" s="13">
        <v>937</v>
      </c>
      <c r="H7" s="13">
        <f t="shared" ref="H7:H22" si="1">SUM(F7:G7)</f>
        <v>6243</v>
      </c>
      <c r="I7" s="13">
        <f t="shared" ref="I7:J22" si="2">C7+F7</f>
        <v>25536</v>
      </c>
      <c r="J7" s="13">
        <f t="shared" si="2"/>
        <v>21888</v>
      </c>
      <c r="K7" s="14">
        <f t="shared" ref="K7:K22" si="3">SUM(I7:J7)</f>
        <v>47424</v>
      </c>
    </row>
    <row r="8" spans="2:11" x14ac:dyDescent="0.25">
      <c r="B8" s="12" t="s">
        <v>133</v>
      </c>
      <c r="C8" s="13">
        <v>25722</v>
      </c>
      <c r="D8" s="13">
        <v>25427</v>
      </c>
      <c r="E8" s="13">
        <f t="shared" si="0"/>
        <v>51149</v>
      </c>
      <c r="F8" s="13">
        <v>15182</v>
      </c>
      <c r="G8" s="13">
        <v>2634</v>
      </c>
      <c r="H8" s="13">
        <f t="shared" si="1"/>
        <v>17816</v>
      </c>
      <c r="I8" s="13">
        <f t="shared" si="2"/>
        <v>40904</v>
      </c>
      <c r="J8" s="13">
        <f t="shared" si="2"/>
        <v>28061</v>
      </c>
      <c r="K8" s="14">
        <f t="shared" si="3"/>
        <v>68965</v>
      </c>
    </row>
    <row r="9" spans="2:11" x14ac:dyDescent="0.25">
      <c r="B9" s="12" t="s">
        <v>134</v>
      </c>
      <c r="C9" s="13">
        <v>49103</v>
      </c>
      <c r="D9" s="13">
        <v>51422</v>
      </c>
      <c r="E9" s="13">
        <f t="shared" si="0"/>
        <v>100525</v>
      </c>
      <c r="F9" s="13">
        <v>21342</v>
      </c>
      <c r="G9" s="13">
        <v>8678</v>
      </c>
      <c r="H9" s="13">
        <f t="shared" si="1"/>
        <v>30020</v>
      </c>
      <c r="I9" s="13">
        <f t="shared" si="2"/>
        <v>70445</v>
      </c>
      <c r="J9" s="13">
        <f t="shared" si="2"/>
        <v>60100</v>
      </c>
      <c r="K9" s="14">
        <f t="shared" si="3"/>
        <v>130545</v>
      </c>
    </row>
    <row r="10" spans="2:11" x14ac:dyDescent="0.25">
      <c r="B10" s="12" t="s">
        <v>135</v>
      </c>
      <c r="C10" s="13">
        <v>32401</v>
      </c>
      <c r="D10" s="13">
        <v>32513</v>
      </c>
      <c r="E10" s="13">
        <f t="shared" si="0"/>
        <v>64914</v>
      </c>
      <c r="F10" s="13">
        <v>9794</v>
      </c>
      <c r="G10" s="13">
        <v>5022</v>
      </c>
      <c r="H10" s="13">
        <f t="shared" si="1"/>
        <v>14816</v>
      </c>
      <c r="I10" s="13">
        <f t="shared" si="2"/>
        <v>42195</v>
      </c>
      <c r="J10" s="13">
        <f t="shared" si="2"/>
        <v>37535</v>
      </c>
      <c r="K10" s="14">
        <f t="shared" si="3"/>
        <v>79730</v>
      </c>
    </row>
    <row r="11" spans="2:11" x14ac:dyDescent="0.25">
      <c r="B11" s="12" t="s">
        <v>136</v>
      </c>
      <c r="C11" s="13">
        <v>12783</v>
      </c>
      <c r="D11" s="13">
        <v>13001</v>
      </c>
      <c r="E11" s="13">
        <f t="shared" si="0"/>
        <v>25784</v>
      </c>
      <c r="F11" s="13">
        <v>5515</v>
      </c>
      <c r="G11" s="13">
        <v>1641</v>
      </c>
      <c r="H11" s="13">
        <f t="shared" si="1"/>
        <v>7156</v>
      </c>
      <c r="I11" s="13">
        <f t="shared" si="2"/>
        <v>18298</v>
      </c>
      <c r="J11" s="13">
        <f t="shared" si="2"/>
        <v>14642</v>
      </c>
      <c r="K11" s="14">
        <f t="shared" si="3"/>
        <v>32940</v>
      </c>
    </row>
    <row r="12" spans="2:11" x14ac:dyDescent="0.25">
      <c r="B12" s="12" t="s">
        <v>137</v>
      </c>
      <c r="C12" s="13">
        <v>3941</v>
      </c>
      <c r="D12" s="13">
        <v>4349</v>
      </c>
      <c r="E12" s="13">
        <f t="shared" si="0"/>
        <v>8290</v>
      </c>
      <c r="F12" s="13">
        <v>1878</v>
      </c>
      <c r="G12" s="13">
        <v>1393</v>
      </c>
      <c r="H12" s="13">
        <f t="shared" si="1"/>
        <v>3271</v>
      </c>
      <c r="I12" s="13">
        <f t="shared" si="2"/>
        <v>5819</v>
      </c>
      <c r="J12" s="13">
        <f t="shared" si="2"/>
        <v>5742</v>
      </c>
      <c r="K12" s="14">
        <f t="shared" si="3"/>
        <v>11561</v>
      </c>
    </row>
    <row r="13" spans="2:11" x14ac:dyDescent="0.25">
      <c r="B13" s="12" t="s">
        <v>138</v>
      </c>
      <c r="C13" s="13">
        <v>7915</v>
      </c>
      <c r="D13" s="13">
        <v>8031</v>
      </c>
      <c r="E13" s="13">
        <f t="shared" si="0"/>
        <v>15946</v>
      </c>
      <c r="F13" s="13">
        <v>780</v>
      </c>
      <c r="G13" s="13">
        <v>151</v>
      </c>
      <c r="H13" s="13">
        <f t="shared" si="1"/>
        <v>931</v>
      </c>
      <c r="I13" s="13">
        <f t="shared" si="2"/>
        <v>8695</v>
      </c>
      <c r="J13" s="13">
        <f t="shared" si="2"/>
        <v>8182</v>
      </c>
      <c r="K13" s="14">
        <f t="shared" si="3"/>
        <v>16877</v>
      </c>
    </row>
    <row r="14" spans="2:11" x14ac:dyDescent="0.25">
      <c r="B14" s="12" t="s">
        <v>139</v>
      </c>
      <c r="C14" s="13">
        <v>15318</v>
      </c>
      <c r="D14" s="13">
        <v>15623</v>
      </c>
      <c r="E14" s="13">
        <f t="shared" si="0"/>
        <v>30941</v>
      </c>
      <c r="F14" s="13">
        <v>3474</v>
      </c>
      <c r="G14" s="13">
        <v>1844</v>
      </c>
      <c r="H14" s="13">
        <f t="shared" si="1"/>
        <v>5318</v>
      </c>
      <c r="I14" s="13">
        <f t="shared" si="2"/>
        <v>18792</v>
      </c>
      <c r="J14" s="13">
        <f t="shared" si="2"/>
        <v>17467</v>
      </c>
      <c r="K14" s="14">
        <f t="shared" si="3"/>
        <v>36259</v>
      </c>
    </row>
    <row r="15" spans="2:11" x14ac:dyDescent="0.25">
      <c r="B15" s="12" t="s">
        <v>140</v>
      </c>
      <c r="C15" s="13">
        <v>28867</v>
      </c>
      <c r="D15" s="13">
        <v>29379</v>
      </c>
      <c r="E15" s="13">
        <f t="shared" si="0"/>
        <v>58246</v>
      </c>
      <c r="F15" s="13">
        <v>23484</v>
      </c>
      <c r="G15" s="13">
        <v>5266</v>
      </c>
      <c r="H15" s="13">
        <f t="shared" si="1"/>
        <v>28750</v>
      </c>
      <c r="I15" s="13">
        <f t="shared" si="2"/>
        <v>52351</v>
      </c>
      <c r="J15" s="13">
        <f t="shared" si="2"/>
        <v>34645</v>
      </c>
      <c r="K15" s="14">
        <f t="shared" si="3"/>
        <v>86996</v>
      </c>
    </row>
    <row r="16" spans="2:11" x14ac:dyDescent="0.25">
      <c r="B16" s="12" t="s">
        <v>141</v>
      </c>
      <c r="C16" s="13">
        <v>21769</v>
      </c>
      <c r="D16" s="13">
        <v>22642</v>
      </c>
      <c r="E16" s="13">
        <f t="shared" si="0"/>
        <v>44411</v>
      </c>
      <c r="F16" s="13">
        <v>13006</v>
      </c>
      <c r="G16" s="13">
        <v>6719</v>
      </c>
      <c r="H16" s="13">
        <f t="shared" si="1"/>
        <v>19725</v>
      </c>
      <c r="I16" s="13">
        <f t="shared" si="2"/>
        <v>34775</v>
      </c>
      <c r="J16" s="13">
        <f t="shared" si="2"/>
        <v>29361</v>
      </c>
      <c r="K16" s="14">
        <f t="shared" si="3"/>
        <v>64136</v>
      </c>
    </row>
    <row r="17" spans="2:11" x14ac:dyDescent="0.25">
      <c r="B17" s="12" t="s">
        <v>142</v>
      </c>
      <c r="C17" s="13">
        <v>4949</v>
      </c>
      <c r="D17" s="13">
        <v>5235</v>
      </c>
      <c r="E17" s="13">
        <f t="shared" si="0"/>
        <v>10184</v>
      </c>
      <c r="F17" s="13">
        <v>2689</v>
      </c>
      <c r="G17" s="13">
        <v>656</v>
      </c>
      <c r="H17" s="13">
        <f t="shared" si="1"/>
        <v>3345</v>
      </c>
      <c r="I17" s="13">
        <f t="shared" si="2"/>
        <v>7638</v>
      </c>
      <c r="J17" s="13">
        <f t="shared" si="2"/>
        <v>5891</v>
      </c>
      <c r="K17" s="14">
        <f t="shared" si="3"/>
        <v>13529</v>
      </c>
    </row>
    <row r="18" spans="2:11" x14ac:dyDescent="0.25">
      <c r="B18" s="12" t="s">
        <v>143</v>
      </c>
      <c r="C18" s="13">
        <v>8383</v>
      </c>
      <c r="D18" s="13">
        <v>8247</v>
      </c>
      <c r="E18" s="13">
        <f t="shared" si="0"/>
        <v>16630</v>
      </c>
      <c r="F18" s="13">
        <v>2059</v>
      </c>
      <c r="G18" s="13">
        <v>657</v>
      </c>
      <c r="H18" s="13">
        <f t="shared" si="1"/>
        <v>2716</v>
      </c>
      <c r="I18" s="13">
        <f t="shared" si="2"/>
        <v>10442</v>
      </c>
      <c r="J18" s="13">
        <f t="shared" si="2"/>
        <v>8904</v>
      </c>
      <c r="K18" s="14">
        <f t="shared" si="3"/>
        <v>19346</v>
      </c>
    </row>
    <row r="19" spans="2:11" x14ac:dyDescent="0.25">
      <c r="B19" s="12" t="s">
        <v>144</v>
      </c>
      <c r="C19" s="13">
        <v>13211</v>
      </c>
      <c r="D19" s="13">
        <v>13136</v>
      </c>
      <c r="E19" s="13">
        <f t="shared" si="0"/>
        <v>26347</v>
      </c>
      <c r="F19" s="13">
        <v>3033</v>
      </c>
      <c r="G19" s="13">
        <v>1329</v>
      </c>
      <c r="H19" s="13">
        <f t="shared" si="1"/>
        <v>4362</v>
      </c>
      <c r="I19" s="13">
        <f t="shared" si="2"/>
        <v>16244</v>
      </c>
      <c r="J19" s="13">
        <f t="shared" si="2"/>
        <v>14465</v>
      </c>
      <c r="K19" s="14">
        <f t="shared" si="3"/>
        <v>30709</v>
      </c>
    </row>
    <row r="20" spans="2:11" x14ac:dyDescent="0.25">
      <c r="B20" s="12" t="s">
        <v>145</v>
      </c>
      <c r="C20" s="13">
        <v>59280</v>
      </c>
      <c r="D20" s="13">
        <v>57705</v>
      </c>
      <c r="E20" s="13">
        <f t="shared" si="0"/>
        <v>116985</v>
      </c>
      <c r="F20" s="13">
        <v>67099</v>
      </c>
      <c r="G20" s="13">
        <v>16827</v>
      </c>
      <c r="H20" s="13">
        <f t="shared" si="1"/>
        <v>83926</v>
      </c>
      <c r="I20" s="13">
        <f t="shared" si="2"/>
        <v>126379</v>
      </c>
      <c r="J20" s="13">
        <f t="shared" si="2"/>
        <v>74532</v>
      </c>
      <c r="K20" s="14">
        <f t="shared" si="3"/>
        <v>200911</v>
      </c>
    </row>
    <row r="21" spans="2:11" x14ac:dyDescent="0.25">
      <c r="B21" s="12" t="s">
        <v>146</v>
      </c>
      <c r="C21" s="13">
        <v>71745</v>
      </c>
      <c r="D21" s="13">
        <v>74348</v>
      </c>
      <c r="E21" s="13">
        <f t="shared" si="0"/>
        <v>146093</v>
      </c>
      <c r="F21" s="13">
        <v>56029</v>
      </c>
      <c r="G21" s="13">
        <v>20961</v>
      </c>
      <c r="H21" s="13">
        <f t="shared" si="1"/>
        <v>76990</v>
      </c>
      <c r="I21" s="13">
        <f t="shared" si="2"/>
        <v>127774</v>
      </c>
      <c r="J21" s="13">
        <f t="shared" si="2"/>
        <v>95309</v>
      </c>
      <c r="K21" s="14">
        <f t="shared" si="3"/>
        <v>223083</v>
      </c>
    </row>
    <row r="22" spans="2:11" x14ac:dyDescent="0.25">
      <c r="B22" s="12" t="s">
        <v>147</v>
      </c>
      <c r="C22" s="13">
        <v>54037</v>
      </c>
      <c r="D22" s="13">
        <v>51598</v>
      </c>
      <c r="E22" s="13">
        <f t="shared" si="0"/>
        <v>105635</v>
      </c>
      <c r="F22" s="13">
        <v>33476</v>
      </c>
      <c r="G22" s="13">
        <v>15815</v>
      </c>
      <c r="H22" s="13">
        <f t="shared" si="1"/>
        <v>49291</v>
      </c>
      <c r="I22" s="13">
        <f t="shared" si="2"/>
        <v>87513</v>
      </c>
      <c r="J22" s="13">
        <f t="shared" si="2"/>
        <v>67413</v>
      </c>
      <c r="K22" s="14">
        <f t="shared" si="3"/>
        <v>154926</v>
      </c>
    </row>
    <row r="23" spans="2:11" ht="15.75" thickBot="1" x14ac:dyDescent="0.3">
      <c r="B23" s="15" t="s">
        <v>7</v>
      </c>
      <c r="C23" s="16">
        <f t="shared" ref="C23:K23" si="4">SUM(C6:C22)</f>
        <v>498893</v>
      </c>
      <c r="D23" s="16">
        <f t="shared" si="4"/>
        <v>503886</v>
      </c>
      <c r="E23" s="16">
        <f t="shared" si="4"/>
        <v>1002779</v>
      </c>
      <c r="F23" s="16">
        <f t="shared" si="4"/>
        <v>301686</v>
      </c>
      <c r="G23" s="16">
        <f t="shared" si="4"/>
        <v>100532</v>
      </c>
      <c r="H23" s="16">
        <f t="shared" si="4"/>
        <v>402218</v>
      </c>
      <c r="I23" s="16">
        <f t="shared" si="4"/>
        <v>800579</v>
      </c>
      <c r="J23" s="16">
        <f t="shared" si="4"/>
        <v>604418</v>
      </c>
      <c r="K23" s="17">
        <f t="shared" si="4"/>
        <v>1404997</v>
      </c>
    </row>
  </sheetData>
  <mergeCells count="6">
    <mergeCell ref="F3:G3"/>
    <mergeCell ref="J3:K3"/>
    <mergeCell ref="B4:B5"/>
    <mergeCell ref="C4:E4"/>
    <mergeCell ref="F4:H4"/>
    <mergeCell ref="I4:K4"/>
  </mergeCells>
  <conditionalFormatting sqref="B3:F3 H3:K3 B4:K5 B6:B22">
    <cfRule type="cellIs" dxfId="8" priority="3" stopIfTrue="1" operator="lessThan">
      <formula>0</formula>
    </cfRule>
  </conditionalFormatting>
  <conditionalFormatting sqref="B23">
    <cfRule type="cellIs" dxfId="7" priority="2" stopIfTrue="1" operator="lessThan">
      <formula>0</formula>
    </cfRule>
  </conditionalFormatting>
  <conditionalFormatting sqref="C6:K23">
    <cfRule type="cellIs" dxfId="6" priority="1" stopIfTrue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1BEF8-0436-41A2-8B6B-4617242A2E3C}">
  <dimension ref="B3:K13"/>
  <sheetViews>
    <sheetView rightToLeft="1" workbookViewId="0"/>
  </sheetViews>
  <sheetFormatPr defaultRowHeight="15" x14ac:dyDescent="0.25"/>
  <cols>
    <col min="2" max="2" width="13.28515625" bestFit="1" customWidth="1"/>
    <col min="3" max="11" width="12.7109375" customWidth="1"/>
  </cols>
  <sheetData>
    <row r="3" spans="2:11" ht="18.75" thickBot="1" x14ac:dyDescent="0.3">
      <c r="B3" s="1"/>
      <c r="C3" s="1"/>
      <c r="D3" s="1"/>
      <c r="E3" s="1"/>
      <c r="F3" s="2" t="s">
        <v>0</v>
      </c>
      <c r="G3" s="2"/>
      <c r="H3" s="1"/>
      <c r="I3" s="1"/>
      <c r="J3" s="3" t="s">
        <v>148</v>
      </c>
      <c r="K3" s="3"/>
    </row>
    <row r="4" spans="2:11" x14ac:dyDescent="0.25">
      <c r="B4" s="4" t="s">
        <v>8</v>
      </c>
      <c r="C4" s="5" t="s">
        <v>1</v>
      </c>
      <c r="D4" s="6"/>
      <c r="E4" s="7"/>
      <c r="F4" s="5" t="s">
        <v>2</v>
      </c>
      <c r="G4" s="6"/>
      <c r="H4" s="7"/>
      <c r="I4" s="5" t="s">
        <v>3</v>
      </c>
      <c r="J4" s="6"/>
      <c r="K4" s="8"/>
    </row>
    <row r="5" spans="2:11" x14ac:dyDescent="0.25">
      <c r="B5" s="9"/>
      <c r="C5" s="10" t="s">
        <v>4</v>
      </c>
      <c r="D5" s="10" t="s">
        <v>5</v>
      </c>
      <c r="E5" s="10" t="s">
        <v>6</v>
      </c>
      <c r="F5" s="10" t="s">
        <v>4</v>
      </c>
      <c r="G5" s="10" t="s">
        <v>5</v>
      </c>
      <c r="H5" s="10" t="s">
        <v>6</v>
      </c>
      <c r="I5" s="10" t="s">
        <v>4</v>
      </c>
      <c r="J5" s="10" t="s">
        <v>5</v>
      </c>
      <c r="K5" s="11" t="s">
        <v>6</v>
      </c>
    </row>
    <row r="6" spans="2:11" x14ac:dyDescent="0.25">
      <c r="B6" s="12" t="s">
        <v>149</v>
      </c>
      <c r="C6" s="13">
        <v>3260</v>
      </c>
      <c r="D6" s="13">
        <v>3560</v>
      </c>
      <c r="E6" s="13">
        <f>SUM(C6:D6)</f>
        <v>6820</v>
      </c>
      <c r="F6" s="13">
        <v>927</v>
      </c>
      <c r="G6" s="13">
        <v>244</v>
      </c>
      <c r="H6" s="13">
        <f>SUM(F6:G6)</f>
        <v>1171</v>
      </c>
      <c r="I6" s="13">
        <f>C6+F6</f>
        <v>4187</v>
      </c>
      <c r="J6" s="13">
        <f>D6+G6</f>
        <v>3804</v>
      </c>
      <c r="K6" s="14">
        <f>SUM(I6:J6)</f>
        <v>7991</v>
      </c>
    </row>
    <row r="7" spans="2:11" x14ac:dyDescent="0.25">
      <c r="B7" s="12" t="s">
        <v>150</v>
      </c>
      <c r="C7" s="13">
        <v>8889</v>
      </c>
      <c r="D7" s="13">
        <v>9239</v>
      </c>
      <c r="E7" s="13">
        <f t="shared" ref="E7:E12" si="0">SUM(C7:D7)</f>
        <v>18128</v>
      </c>
      <c r="F7" s="13">
        <v>5829</v>
      </c>
      <c r="G7" s="13">
        <v>866</v>
      </c>
      <c r="H7" s="13">
        <f t="shared" ref="H7:H12" si="1">SUM(F7:G7)</f>
        <v>6695</v>
      </c>
      <c r="I7" s="13">
        <f t="shared" ref="I7:J12" si="2">C7+F7</f>
        <v>14718</v>
      </c>
      <c r="J7" s="13">
        <f t="shared" si="2"/>
        <v>10105</v>
      </c>
      <c r="K7" s="14">
        <f t="shared" ref="K7:K12" si="3">SUM(I7:J7)</f>
        <v>24823</v>
      </c>
    </row>
    <row r="8" spans="2:11" x14ac:dyDescent="0.25">
      <c r="B8" s="12" t="s">
        <v>151</v>
      </c>
      <c r="C8" s="13">
        <v>3092</v>
      </c>
      <c r="D8" s="13">
        <v>3083</v>
      </c>
      <c r="E8" s="13">
        <f t="shared" si="0"/>
        <v>6175</v>
      </c>
      <c r="F8" s="13">
        <v>1388</v>
      </c>
      <c r="G8" s="13">
        <v>271</v>
      </c>
      <c r="H8" s="13">
        <f t="shared" si="1"/>
        <v>1659</v>
      </c>
      <c r="I8" s="13">
        <f t="shared" si="2"/>
        <v>4480</v>
      </c>
      <c r="J8" s="13">
        <f t="shared" si="2"/>
        <v>3354</v>
      </c>
      <c r="K8" s="14">
        <f t="shared" si="3"/>
        <v>7834</v>
      </c>
    </row>
    <row r="9" spans="2:11" x14ac:dyDescent="0.25">
      <c r="B9" s="12" t="s">
        <v>152</v>
      </c>
      <c r="C9" s="13">
        <v>135931</v>
      </c>
      <c r="D9" s="13">
        <v>135788</v>
      </c>
      <c r="E9" s="13">
        <f t="shared" si="0"/>
        <v>271719</v>
      </c>
      <c r="F9" s="13">
        <v>116815</v>
      </c>
      <c r="G9" s="13">
        <v>33368</v>
      </c>
      <c r="H9" s="13">
        <f t="shared" si="1"/>
        <v>150183</v>
      </c>
      <c r="I9" s="13">
        <f t="shared" si="2"/>
        <v>252746</v>
      </c>
      <c r="J9" s="13">
        <f t="shared" si="2"/>
        <v>169156</v>
      </c>
      <c r="K9" s="14">
        <f t="shared" si="3"/>
        <v>421902</v>
      </c>
    </row>
    <row r="10" spans="2:11" x14ac:dyDescent="0.25">
      <c r="B10" s="12" t="s">
        <v>153</v>
      </c>
      <c r="C10" s="13">
        <v>34745</v>
      </c>
      <c r="D10" s="13">
        <v>33205</v>
      </c>
      <c r="E10" s="13">
        <f t="shared" si="0"/>
        <v>67950</v>
      </c>
      <c r="F10" s="13">
        <v>22707</v>
      </c>
      <c r="G10" s="13">
        <v>9542</v>
      </c>
      <c r="H10" s="13">
        <f t="shared" si="1"/>
        <v>32249</v>
      </c>
      <c r="I10" s="13">
        <f t="shared" si="2"/>
        <v>57452</v>
      </c>
      <c r="J10" s="13">
        <f t="shared" si="2"/>
        <v>42747</v>
      </c>
      <c r="K10" s="14">
        <f t="shared" si="3"/>
        <v>100199</v>
      </c>
    </row>
    <row r="11" spans="2:11" x14ac:dyDescent="0.25">
      <c r="B11" s="12" t="s">
        <v>154</v>
      </c>
      <c r="C11" s="13">
        <v>5212</v>
      </c>
      <c r="D11" s="13">
        <v>5703</v>
      </c>
      <c r="E11" s="13">
        <f t="shared" si="0"/>
        <v>10915</v>
      </c>
      <c r="F11" s="13">
        <v>2171</v>
      </c>
      <c r="G11" s="13">
        <v>305</v>
      </c>
      <c r="H11" s="13">
        <f t="shared" si="1"/>
        <v>2476</v>
      </c>
      <c r="I11" s="13">
        <f t="shared" si="2"/>
        <v>7383</v>
      </c>
      <c r="J11" s="13">
        <f t="shared" si="2"/>
        <v>6008</v>
      </c>
      <c r="K11" s="14">
        <f t="shared" si="3"/>
        <v>13391</v>
      </c>
    </row>
    <row r="12" spans="2:11" x14ac:dyDescent="0.25">
      <c r="B12" s="12" t="s">
        <v>155</v>
      </c>
      <c r="C12" s="13">
        <v>6539</v>
      </c>
      <c r="D12" s="13">
        <v>6730</v>
      </c>
      <c r="E12" s="13">
        <f t="shared" si="0"/>
        <v>13269</v>
      </c>
      <c r="F12" s="13">
        <v>2428</v>
      </c>
      <c r="G12" s="13">
        <v>463</v>
      </c>
      <c r="H12" s="13">
        <f t="shared" si="1"/>
        <v>2891</v>
      </c>
      <c r="I12" s="13">
        <f t="shared" si="2"/>
        <v>8967</v>
      </c>
      <c r="J12" s="13">
        <f t="shared" si="2"/>
        <v>7193</v>
      </c>
      <c r="K12" s="14">
        <f t="shared" si="3"/>
        <v>16160</v>
      </c>
    </row>
    <row r="13" spans="2:11" ht="15.75" thickBot="1" x14ac:dyDescent="0.3">
      <c r="B13" s="15" t="s">
        <v>7</v>
      </c>
      <c r="C13" s="16">
        <f>SUM(C6:C12)</f>
        <v>197668</v>
      </c>
      <c r="D13" s="16">
        <f>SUM(D6:D12)</f>
        <v>197308</v>
      </c>
      <c r="E13" s="16">
        <f>SUM(E6:E12)</f>
        <v>394976</v>
      </c>
      <c r="F13" s="16">
        <f>SUM(F6:F12)</f>
        <v>152265</v>
      </c>
      <c r="G13" s="16">
        <f>SUM(G6:G12)</f>
        <v>45059</v>
      </c>
      <c r="H13" s="16">
        <f>SUM(H6:H12)</f>
        <v>197324</v>
      </c>
      <c r="I13" s="16">
        <f>SUM(I6:I12)</f>
        <v>349933</v>
      </c>
      <c r="J13" s="16">
        <f>SUM(J6:J12)</f>
        <v>242367</v>
      </c>
      <c r="K13" s="17">
        <f>SUM(K6:K12)</f>
        <v>592300</v>
      </c>
    </row>
  </sheetData>
  <mergeCells count="6">
    <mergeCell ref="F3:G3"/>
    <mergeCell ref="J3:K3"/>
    <mergeCell ref="B4:B5"/>
    <mergeCell ref="C4:E4"/>
    <mergeCell ref="F4:H4"/>
    <mergeCell ref="I4:K4"/>
  </mergeCells>
  <conditionalFormatting sqref="B3:F3 H3:K3 B4:K5 B6:B12 C6:K13">
    <cfRule type="cellIs" dxfId="5" priority="3" stopIfTrue="1" operator="lessThan">
      <formula>0</formula>
    </cfRule>
  </conditionalFormatting>
  <conditionalFormatting sqref="B13">
    <cfRule type="cellIs" dxfId="4" priority="2" stopIfTrue="1" operator="less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49719-58C5-459B-B0F8-4DC2FD2D83CA}">
  <dimension ref="B3:K16"/>
  <sheetViews>
    <sheetView rightToLeft="1" workbookViewId="0"/>
  </sheetViews>
  <sheetFormatPr defaultRowHeight="15" x14ac:dyDescent="0.25"/>
  <cols>
    <col min="2" max="2" width="12.85546875" bestFit="1" customWidth="1"/>
    <col min="3" max="11" width="12.7109375" customWidth="1"/>
  </cols>
  <sheetData>
    <row r="3" spans="2:11" ht="18.75" thickBot="1" x14ac:dyDescent="0.3">
      <c r="B3" s="1"/>
      <c r="C3" s="1"/>
      <c r="D3" s="1"/>
      <c r="E3" s="1"/>
      <c r="F3" s="2" t="s">
        <v>0</v>
      </c>
      <c r="G3" s="2"/>
      <c r="H3" s="1"/>
      <c r="I3" s="1"/>
      <c r="J3" s="3" t="s">
        <v>156</v>
      </c>
      <c r="K3" s="3"/>
    </row>
    <row r="4" spans="2:11" x14ac:dyDescent="0.25">
      <c r="B4" s="4" t="s">
        <v>8</v>
      </c>
      <c r="C4" s="5" t="s">
        <v>1</v>
      </c>
      <c r="D4" s="6"/>
      <c r="E4" s="7"/>
      <c r="F4" s="5" t="s">
        <v>2</v>
      </c>
      <c r="G4" s="6"/>
      <c r="H4" s="7"/>
      <c r="I4" s="5" t="s">
        <v>3</v>
      </c>
      <c r="J4" s="6"/>
      <c r="K4" s="8"/>
    </row>
    <row r="5" spans="2:11" x14ac:dyDescent="0.25">
      <c r="B5" s="9"/>
      <c r="C5" s="10" t="s">
        <v>4</v>
      </c>
      <c r="D5" s="10" t="s">
        <v>5</v>
      </c>
      <c r="E5" s="10" t="s">
        <v>6</v>
      </c>
      <c r="F5" s="10" t="s">
        <v>4</v>
      </c>
      <c r="G5" s="10" t="s">
        <v>5</v>
      </c>
      <c r="H5" s="10" t="s">
        <v>6</v>
      </c>
      <c r="I5" s="10" t="s">
        <v>4</v>
      </c>
      <c r="J5" s="10" t="s">
        <v>5</v>
      </c>
      <c r="K5" s="11" t="s">
        <v>6</v>
      </c>
    </row>
    <row r="6" spans="2:11" x14ac:dyDescent="0.25">
      <c r="B6" s="12" t="s">
        <v>157</v>
      </c>
      <c r="C6" s="13">
        <v>14547</v>
      </c>
      <c r="D6" s="13">
        <v>15474</v>
      </c>
      <c r="E6" s="13">
        <f>SUM(C6:D6)</f>
        <v>30021</v>
      </c>
      <c r="F6" s="13">
        <v>6613</v>
      </c>
      <c r="G6" s="13">
        <v>974</v>
      </c>
      <c r="H6" s="13">
        <f>SUM(F6:G6)</f>
        <v>7587</v>
      </c>
      <c r="I6" s="13">
        <f>C6+F6</f>
        <v>21160</v>
      </c>
      <c r="J6" s="13">
        <f>D6+G6</f>
        <v>16448</v>
      </c>
      <c r="K6" s="14">
        <f>SUM(I6:J6)</f>
        <v>37608</v>
      </c>
    </row>
    <row r="7" spans="2:11" x14ac:dyDescent="0.25">
      <c r="B7" s="12" t="s">
        <v>158</v>
      </c>
      <c r="C7" s="13">
        <v>27849</v>
      </c>
      <c r="D7" s="13">
        <v>27392</v>
      </c>
      <c r="E7" s="13">
        <f t="shared" ref="E7:E15" si="0">SUM(C7:D7)</f>
        <v>55241</v>
      </c>
      <c r="F7" s="13">
        <v>27955</v>
      </c>
      <c r="G7" s="13">
        <v>7319</v>
      </c>
      <c r="H7" s="13">
        <f t="shared" ref="H7:H15" si="1">SUM(F7:G7)</f>
        <v>35274</v>
      </c>
      <c r="I7" s="13">
        <f t="shared" ref="I7:J15" si="2">C7+F7</f>
        <v>55804</v>
      </c>
      <c r="J7" s="13">
        <f t="shared" si="2"/>
        <v>34711</v>
      </c>
      <c r="K7" s="14">
        <f t="shared" ref="K7:K15" si="3">SUM(I7:J7)</f>
        <v>90515</v>
      </c>
    </row>
    <row r="8" spans="2:11" x14ac:dyDescent="0.25">
      <c r="B8" s="12" t="s">
        <v>159</v>
      </c>
      <c r="C8" s="13">
        <v>4976</v>
      </c>
      <c r="D8" s="13">
        <v>5551</v>
      </c>
      <c r="E8" s="13">
        <f t="shared" si="0"/>
        <v>10527</v>
      </c>
      <c r="F8" s="13">
        <v>1387</v>
      </c>
      <c r="G8" s="13">
        <v>222</v>
      </c>
      <c r="H8" s="13">
        <f t="shared" si="1"/>
        <v>1609</v>
      </c>
      <c r="I8" s="13">
        <f t="shared" si="2"/>
        <v>6363</v>
      </c>
      <c r="J8" s="13">
        <f t="shared" si="2"/>
        <v>5773</v>
      </c>
      <c r="K8" s="14">
        <f t="shared" si="3"/>
        <v>12136</v>
      </c>
    </row>
    <row r="9" spans="2:11" x14ac:dyDescent="0.25">
      <c r="B9" s="12" t="s">
        <v>160</v>
      </c>
      <c r="C9" s="13">
        <v>7498</v>
      </c>
      <c r="D9" s="13">
        <v>8081</v>
      </c>
      <c r="E9" s="13">
        <f t="shared" si="0"/>
        <v>15579</v>
      </c>
      <c r="F9" s="13">
        <v>3570</v>
      </c>
      <c r="G9" s="13">
        <v>861</v>
      </c>
      <c r="H9" s="13">
        <f t="shared" si="1"/>
        <v>4431</v>
      </c>
      <c r="I9" s="13">
        <f t="shared" si="2"/>
        <v>11068</v>
      </c>
      <c r="J9" s="13">
        <f t="shared" si="2"/>
        <v>8942</v>
      </c>
      <c r="K9" s="14">
        <f t="shared" si="3"/>
        <v>20010</v>
      </c>
    </row>
    <row r="10" spans="2:11" x14ac:dyDescent="0.25">
      <c r="B10" s="12" t="s">
        <v>161</v>
      </c>
      <c r="C10" s="13">
        <v>18433</v>
      </c>
      <c r="D10" s="13">
        <v>19431</v>
      </c>
      <c r="E10" s="13">
        <f t="shared" si="0"/>
        <v>37864</v>
      </c>
      <c r="F10" s="13">
        <v>8909</v>
      </c>
      <c r="G10" s="13">
        <v>1560</v>
      </c>
      <c r="H10" s="13">
        <f t="shared" si="1"/>
        <v>10469</v>
      </c>
      <c r="I10" s="13">
        <f t="shared" si="2"/>
        <v>27342</v>
      </c>
      <c r="J10" s="13">
        <f t="shared" si="2"/>
        <v>20991</v>
      </c>
      <c r="K10" s="14">
        <f t="shared" si="3"/>
        <v>48333</v>
      </c>
    </row>
    <row r="11" spans="2:11" x14ac:dyDescent="0.25">
      <c r="B11" s="12" t="s">
        <v>162</v>
      </c>
      <c r="C11" s="13">
        <v>7755</v>
      </c>
      <c r="D11" s="13">
        <v>8223</v>
      </c>
      <c r="E11" s="13">
        <f t="shared" si="0"/>
        <v>15978</v>
      </c>
      <c r="F11" s="13">
        <v>2876</v>
      </c>
      <c r="G11" s="13">
        <v>732</v>
      </c>
      <c r="H11" s="13">
        <f t="shared" si="1"/>
        <v>3608</v>
      </c>
      <c r="I11" s="13">
        <f t="shared" si="2"/>
        <v>10631</v>
      </c>
      <c r="J11" s="13">
        <f t="shared" si="2"/>
        <v>8955</v>
      </c>
      <c r="K11" s="14">
        <f t="shared" si="3"/>
        <v>19586</v>
      </c>
    </row>
    <row r="12" spans="2:11" x14ac:dyDescent="0.25">
      <c r="B12" s="12" t="s">
        <v>163</v>
      </c>
      <c r="C12" s="13">
        <v>6379</v>
      </c>
      <c r="D12" s="13">
        <v>6732</v>
      </c>
      <c r="E12" s="13">
        <f t="shared" si="0"/>
        <v>13111</v>
      </c>
      <c r="F12" s="13">
        <v>1937</v>
      </c>
      <c r="G12" s="13">
        <v>448</v>
      </c>
      <c r="H12" s="13">
        <f t="shared" si="1"/>
        <v>2385</v>
      </c>
      <c r="I12" s="13">
        <f t="shared" si="2"/>
        <v>8316</v>
      </c>
      <c r="J12" s="13">
        <f t="shared" si="2"/>
        <v>7180</v>
      </c>
      <c r="K12" s="14">
        <f t="shared" si="3"/>
        <v>15496</v>
      </c>
    </row>
    <row r="13" spans="2:11" x14ac:dyDescent="0.25">
      <c r="B13" s="12" t="s">
        <v>164</v>
      </c>
      <c r="C13" s="13">
        <v>17333</v>
      </c>
      <c r="D13" s="13">
        <v>18225</v>
      </c>
      <c r="E13" s="13">
        <f t="shared" si="0"/>
        <v>35558</v>
      </c>
      <c r="F13" s="13">
        <v>12854</v>
      </c>
      <c r="G13" s="13">
        <v>3375</v>
      </c>
      <c r="H13" s="13">
        <f t="shared" si="1"/>
        <v>16229</v>
      </c>
      <c r="I13" s="13">
        <f t="shared" si="2"/>
        <v>30187</v>
      </c>
      <c r="J13" s="13">
        <f t="shared" si="2"/>
        <v>21600</v>
      </c>
      <c r="K13" s="14">
        <f t="shared" si="3"/>
        <v>51787</v>
      </c>
    </row>
    <row r="14" spans="2:11" x14ac:dyDescent="0.25">
      <c r="B14" s="12" t="s">
        <v>165</v>
      </c>
      <c r="C14" s="13">
        <v>5573</v>
      </c>
      <c r="D14" s="13">
        <v>6077</v>
      </c>
      <c r="E14" s="13">
        <f t="shared" si="0"/>
        <v>11650</v>
      </c>
      <c r="F14" s="13">
        <v>708</v>
      </c>
      <c r="G14" s="13">
        <v>148</v>
      </c>
      <c r="H14" s="13">
        <f t="shared" si="1"/>
        <v>856</v>
      </c>
      <c r="I14" s="13">
        <f t="shared" si="2"/>
        <v>6281</v>
      </c>
      <c r="J14" s="13">
        <f t="shared" si="2"/>
        <v>6225</v>
      </c>
      <c r="K14" s="14">
        <f t="shared" si="3"/>
        <v>12506</v>
      </c>
    </row>
    <row r="15" spans="2:11" x14ac:dyDescent="0.25">
      <c r="B15" s="12" t="s">
        <v>166</v>
      </c>
      <c r="C15" s="13">
        <v>12540</v>
      </c>
      <c r="D15" s="13">
        <v>13219</v>
      </c>
      <c r="E15" s="13">
        <f t="shared" si="0"/>
        <v>25759</v>
      </c>
      <c r="F15" s="13">
        <v>4566</v>
      </c>
      <c r="G15" s="13">
        <v>872</v>
      </c>
      <c r="H15" s="13">
        <f t="shared" si="1"/>
        <v>5438</v>
      </c>
      <c r="I15" s="13">
        <f t="shared" si="2"/>
        <v>17106</v>
      </c>
      <c r="J15" s="13">
        <f t="shared" si="2"/>
        <v>14091</v>
      </c>
      <c r="K15" s="14">
        <f t="shared" si="3"/>
        <v>31197</v>
      </c>
    </row>
    <row r="16" spans="2:11" ht="15.75" thickBot="1" x14ac:dyDescent="0.3">
      <c r="B16" s="15" t="s">
        <v>7</v>
      </c>
      <c r="C16" s="16">
        <f>SUM(C6:C15)</f>
        <v>122883</v>
      </c>
      <c r="D16" s="16">
        <f>SUM(D6:D15)</f>
        <v>128405</v>
      </c>
      <c r="E16" s="16">
        <f>SUM(E6:E15)</f>
        <v>251288</v>
      </c>
      <c r="F16" s="16">
        <f>SUM(F6:F15)</f>
        <v>71375</v>
      </c>
      <c r="G16" s="16">
        <f>SUM(G6:G15)</f>
        <v>16511</v>
      </c>
      <c r="H16" s="16">
        <f>SUM(H6:H15)</f>
        <v>87886</v>
      </c>
      <c r="I16" s="16">
        <f>SUM(I6:I15)</f>
        <v>194258</v>
      </c>
      <c r="J16" s="16">
        <f>SUM(J6:J15)</f>
        <v>144916</v>
      </c>
      <c r="K16" s="17">
        <f>SUM(K6:K15)</f>
        <v>339174</v>
      </c>
    </row>
  </sheetData>
  <mergeCells count="6">
    <mergeCell ref="F3:G3"/>
    <mergeCell ref="J3:K3"/>
    <mergeCell ref="B4:B5"/>
    <mergeCell ref="C4:E4"/>
    <mergeCell ref="F4:H4"/>
    <mergeCell ref="I4:K4"/>
  </mergeCells>
  <conditionalFormatting sqref="B3:F3 H3:K3 B4:K5 B6:B15 C6:K16">
    <cfRule type="cellIs" dxfId="3" priority="3" stopIfTrue="1" operator="lessThan">
      <formula>0</formula>
    </cfRule>
  </conditionalFormatting>
  <conditionalFormatting sqref="B16">
    <cfRule type="cellIs" dxfId="2" priority="2" stopIfTrue="1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77685-2C95-4DF5-8187-31F2F518EBBC}">
  <dimension ref="B3:K10"/>
  <sheetViews>
    <sheetView rightToLeft="1" workbookViewId="0"/>
  </sheetViews>
  <sheetFormatPr defaultRowHeight="15" x14ac:dyDescent="0.25"/>
  <cols>
    <col min="2" max="11" width="12.7109375" customWidth="1"/>
  </cols>
  <sheetData>
    <row r="3" spans="2:11" ht="18.75" thickBot="1" x14ac:dyDescent="0.3">
      <c r="B3" s="1"/>
      <c r="C3" s="1"/>
      <c r="D3" s="1"/>
      <c r="E3" s="1"/>
      <c r="F3" s="2" t="s">
        <v>0</v>
      </c>
      <c r="G3" s="2"/>
      <c r="H3" s="1"/>
      <c r="I3" s="1"/>
      <c r="J3" s="3" t="s">
        <v>167</v>
      </c>
      <c r="K3" s="3"/>
    </row>
    <row r="4" spans="2:11" x14ac:dyDescent="0.25">
      <c r="B4" s="4" t="s">
        <v>8</v>
      </c>
      <c r="C4" s="5" t="s">
        <v>1</v>
      </c>
      <c r="D4" s="6"/>
      <c r="E4" s="7"/>
      <c r="F4" s="5" t="s">
        <v>2</v>
      </c>
      <c r="G4" s="6"/>
      <c r="H4" s="7"/>
      <c r="I4" s="5" t="s">
        <v>3</v>
      </c>
      <c r="J4" s="6"/>
      <c r="K4" s="8"/>
    </row>
    <row r="5" spans="2:11" x14ac:dyDescent="0.25">
      <c r="B5" s="9"/>
      <c r="C5" s="10" t="s">
        <v>4</v>
      </c>
      <c r="D5" s="10" t="s">
        <v>5</v>
      </c>
      <c r="E5" s="10" t="s">
        <v>6</v>
      </c>
      <c r="F5" s="10" t="s">
        <v>4</v>
      </c>
      <c r="G5" s="10" t="s">
        <v>5</v>
      </c>
      <c r="H5" s="10" t="s">
        <v>6</v>
      </c>
      <c r="I5" s="10" t="s">
        <v>4</v>
      </c>
      <c r="J5" s="10" t="s">
        <v>5</v>
      </c>
      <c r="K5" s="11" t="s">
        <v>6</v>
      </c>
    </row>
    <row r="6" spans="2:11" x14ac:dyDescent="0.25">
      <c r="B6" s="12" t="s">
        <v>168</v>
      </c>
      <c r="C6" s="13">
        <v>74939</v>
      </c>
      <c r="D6" s="13">
        <v>74477</v>
      </c>
      <c r="E6" s="13">
        <f>SUM(C6:D6)</f>
        <v>149416</v>
      </c>
      <c r="F6" s="13">
        <v>37470</v>
      </c>
      <c r="G6" s="13">
        <v>8130</v>
      </c>
      <c r="H6" s="13">
        <f>SUM(F6:G6)</f>
        <v>45600</v>
      </c>
      <c r="I6" s="13">
        <f>C6+F6</f>
        <v>112409</v>
      </c>
      <c r="J6" s="13">
        <f>D6+G6</f>
        <v>82607</v>
      </c>
      <c r="K6" s="14">
        <f>SUM(I6:J6)</f>
        <v>195016</v>
      </c>
    </row>
    <row r="7" spans="2:11" x14ac:dyDescent="0.25">
      <c r="B7" s="12" t="s">
        <v>169</v>
      </c>
      <c r="C7" s="13">
        <v>20205</v>
      </c>
      <c r="D7" s="13">
        <v>20095</v>
      </c>
      <c r="E7" s="13">
        <f t="shared" ref="E7:E9" si="0">SUM(C7:D7)</f>
        <v>40300</v>
      </c>
      <c r="F7" s="13">
        <v>11361</v>
      </c>
      <c r="G7" s="13">
        <v>2680</v>
      </c>
      <c r="H7" s="13">
        <f t="shared" ref="H7:H9" si="1">SUM(F7:G7)</f>
        <v>14041</v>
      </c>
      <c r="I7" s="13">
        <f t="shared" ref="I7:J9" si="2">C7+F7</f>
        <v>31566</v>
      </c>
      <c r="J7" s="13">
        <f t="shared" si="2"/>
        <v>22775</v>
      </c>
      <c r="K7" s="14">
        <f t="shared" ref="K7:K9" si="3">SUM(I7:J7)</f>
        <v>54341</v>
      </c>
    </row>
    <row r="8" spans="2:11" x14ac:dyDescent="0.25">
      <c r="B8" s="12" t="s">
        <v>170</v>
      </c>
      <c r="C8" s="13">
        <v>80618</v>
      </c>
      <c r="D8" s="13">
        <v>79678</v>
      </c>
      <c r="E8" s="13">
        <f t="shared" si="0"/>
        <v>160296</v>
      </c>
      <c r="F8" s="13">
        <v>59662</v>
      </c>
      <c r="G8" s="13">
        <v>16711</v>
      </c>
      <c r="H8" s="13">
        <f t="shared" si="1"/>
        <v>76373</v>
      </c>
      <c r="I8" s="13">
        <f t="shared" si="2"/>
        <v>140280</v>
      </c>
      <c r="J8" s="13">
        <f t="shared" si="2"/>
        <v>96389</v>
      </c>
      <c r="K8" s="14">
        <f t="shared" si="3"/>
        <v>236669</v>
      </c>
    </row>
    <row r="9" spans="2:11" x14ac:dyDescent="0.25">
      <c r="B9" s="12" t="s">
        <v>171</v>
      </c>
      <c r="C9" s="13">
        <v>44597</v>
      </c>
      <c r="D9" s="13">
        <v>45655</v>
      </c>
      <c r="E9" s="13">
        <f t="shared" si="0"/>
        <v>90252</v>
      </c>
      <c r="F9" s="13">
        <v>16835</v>
      </c>
      <c r="G9" s="13">
        <v>2709</v>
      </c>
      <c r="H9" s="13">
        <f t="shared" si="1"/>
        <v>19544</v>
      </c>
      <c r="I9" s="13">
        <f t="shared" si="2"/>
        <v>61432</v>
      </c>
      <c r="J9" s="13">
        <f t="shared" si="2"/>
        <v>48364</v>
      </c>
      <c r="K9" s="14">
        <f t="shared" si="3"/>
        <v>109796</v>
      </c>
    </row>
    <row r="10" spans="2:11" ht="15.75" thickBot="1" x14ac:dyDescent="0.3">
      <c r="B10" s="15" t="s">
        <v>7</v>
      </c>
      <c r="C10" s="16">
        <f>SUM(C6:C9)</f>
        <v>220359</v>
      </c>
      <c r="D10" s="16">
        <f>SUM(D6:D9)</f>
        <v>219905</v>
      </c>
      <c r="E10" s="16">
        <f>SUM(E6:E9)</f>
        <v>440264</v>
      </c>
      <c r="F10" s="16">
        <f>SUM(F6:F9)</f>
        <v>125328</v>
      </c>
      <c r="G10" s="16">
        <f>SUM(G6:G9)</f>
        <v>30230</v>
      </c>
      <c r="H10" s="16">
        <f>SUM(H6:H9)</f>
        <v>155558</v>
      </c>
      <c r="I10" s="16">
        <f>SUM(I6:I9)</f>
        <v>345687</v>
      </c>
      <c r="J10" s="16">
        <f>SUM(J6:J9)</f>
        <v>250135</v>
      </c>
      <c r="K10" s="17">
        <f>SUM(K6:K9)</f>
        <v>595822</v>
      </c>
    </row>
  </sheetData>
  <mergeCells count="6">
    <mergeCell ref="F3:G3"/>
    <mergeCell ref="J3:K3"/>
    <mergeCell ref="B4:B5"/>
    <mergeCell ref="C4:E4"/>
    <mergeCell ref="F4:H4"/>
    <mergeCell ref="I4:K4"/>
  </mergeCells>
  <conditionalFormatting sqref="B3:F3 H3:K3 B4:K5 B6:B9 C6:K10">
    <cfRule type="cellIs" dxfId="1" priority="3" stopIfTrue="1" operator="lessThan">
      <formula>0</formula>
    </cfRule>
  </conditionalFormatting>
  <conditionalFormatting sqref="B10">
    <cfRule type="cellIs" dxfId="0" priority="2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الرياض</vt:lpstr>
      <vt:lpstr>مكة المكرمة</vt:lpstr>
      <vt:lpstr>المدينة المنورة</vt:lpstr>
      <vt:lpstr>القصيم</vt:lpstr>
      <vt:lpstr>المنطقة الشرقية</vt:lpstr>
      <vt:lpstr>عسير</vt:lpstr>
      <vt:lpstr>تبوك</vt:lpstr>
      <vt:lpstr>حائل</vt:lpstr>
      <vt:lpstr>الحدود الشمالية</vt:lpstr>
      <vt:lpstr>جازان</vt:lpstr>
      <vt:lpstr>نجران</vt:lpstr>
      <vt:lpstr>الباحة</vt:lpstr>
      <vt:lpstr>الجوف</vt:lpstr>
      <vt:lpstr>الباحة!Default__TABLE1_186_1</vt:lpstr>
      <vt:lpstr>الجوف!Default__TABLE1_186_1</vt:lpstr>
      <vt:lpstr>'الحدود الشمالية'!Default__TABLE1_186_1</vt:lpstr>
      <vt:lpstr>الرياض!Default__TABLE1_186_1</vt:lpstr>
      <vt:lpstr>القصيم!Default__TABLE1_186_1</vt:lpstr>
      <vt:lpstr>'المدينة المنورة'!Default__TABLE1_186_1</vt:lpstr>
      <vt:lpstr>'المنطقة الشرقية'!Default__TABLE1_186_1</vt:lpstr>
      <vt:lpstr>تبوك!Default__TABLE1_186_1</vt:lpstr>
      <vt:lpstr>جازان!Default__TABLE1_186_1</vt:lpstr>
      <vt:lpstr>حائل!Default__TABLE1_186_1</vt:lpstr>
      <vt:lpstr>عسير!Default__TABLE1_186_1</vt:lpstr>
      <vt:lpstr>'مكة المكرمة'!Default__TABLE1_186_1</vt:lpstr>
      <vt:lpstr>نجران!Default__TABLE1_186_1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عبدالحميد الدخيل - Abdulhameed Aldakheel</dc:creator>
  <cp:lastModifiedBy>عبدالحميد الدخيل - Abdulhameed Aldakheel</cp:lastModifiedBy>
  <dcterms:created xsi:type="dcterms:W3CDTF">2015-06-05T18:17:20Z</dcterms:created>
  <dcterms:modified xsi:type="dcterms:W3CDTF">2023-06-06T14:28:05Z</dcterms:modified>
</cp:coreProperties>
</file>